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sabela Quintero\Downloads\"/>
    </mc:Choice>
  </mc:AlternateContent>
  <xr:revisionPtr revIDLastSave="0" documentId="13_ncr:1_{94CBBD60-349A-405B-8C2F-75ED2BAB1696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2020" sheetId="2" r:id="rId1"/>
    <sheet name="2021" sheetId="3" r:id="rId2"/>
    <sheet name="2022" sheetId="4" r:id="rId3"/>
    <sheet name="2023" sheetId="5" r:id="rId4"/>
    <sheet name="CONSOLIDADO" sheetId="1" r:id="rId5"/>
    <sheet name="GRÁFICOS" sheetId="6" r:id="rId6"/>
  </sheets>
  <externalReferences>
    <externalReference r:id="rId7"/>
    <externalReference r:id="rId8"/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12" i="5"/>
  <c r="H11" i="5"/>
  <c r="H10" i="5"/>
  <c r="H9" i="5"/>
  <c r="H8" i="5"/>
  <c r="H6" i="5"/>
  <c r="H7" i="5" s="1"/>
  <c r="H5" i="5"/>
  <c r="H4" i="5"/>
  <c r="H3" i="5"/>
  <c r="H2" i="5"/>
  <c r="H12" i="4"/>
  <c r="H11" i="4"/>
  <c r="H10" i="4"/>
  <c r="H9" i="4"/>
  <c r="H8" i="4"/>
  <c r="H6" i="4"/>
  <c r="H7" i="4" s="1"/>
  <c r="H5" i="4"/>
  <c r="H4" i="4"/>
  <c r="H3" i="4"/>
  <c r="H2" i="4"/>
  <c r="H12" i="3"/>
  <c r="H11" i="3"/>
  <c r="H10" i="3"/>
  <c r="H9" i="3"/>
  <c r="H8" i="3"/>
  <c r="H6" i="3"/>
  <c r="H7" i="3" s="1"/>
  <c r="H5" i="3"/>
  <c r="H4" i="3"/>
  <c r="H3" i="3"/>
  <c r="H2" i="3"/>
  <c r="H12" i="2"/>
  <c r="H11" i="2"/>
  <c r="H10" i="2"/>
  <c r="H9" i="2"/>
  <c r="H8" i="2"/>
  <c r="H6" i="2"/>
  <c r="H7" i="2" s="1"/>
  <c r="H5" i="2"/>
  <c r="H4" i="2"/>
  <c r="H3" i="2"/>
  <c r="H2" i="2"/>
  <c r="I7" i="1"/>
  <c r="I3" i="1"/>
  <c r="I4" i="1"/>
  <c r="I5" i="1"/>
  <c r="I6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<sst xmlns="http://schemas.openxmlformats.org/spreadsheetml/2006/main" count="624" uniqueCount="144">
  <si>
    <t>Oración</t>
  </si>
  <si>
    <t>Compound</t>
  </si>
  <si>
    <t>Sentimiento</t>
  </si>
  <si>
    <t>Año</t>
  </si>
  <si>
    <t>Detailed Report on Colombia's Foreign Trade in 2020
1.</t>
  </si>
  <si>
    <t>Neutral</t>
  </si>
  <si>
    <t>Introduction
2020 represented a turning point for the global economy, and Colombia was no exception.</t>
  </si>
  <si>
    <t>Indiferente</t>
  </si>
  <si>
    <t>The outbreak of the COVID-19 pandemic generated an unprecedented health crisis that drastically impacted supply chains, international trade relations, and domestic demand.</t>
  </si>
  <si>
    <t>Inestabilidad</t>
  </si>
  <si>
    <t xml:space="preserve">In this context, Colombian foreign trade presented a series of specific characteristics that are worth analyzing in depth.
</t>
  </si>
  <si>
    <t>Favorable</t>
  </si>
  <si>
    <t>2.</t>
  </si>
  <si>
    <t>The Impact of the COVID-19 Pandemic on Colombian Foreign Trade
The COVID-19 pandemic had a devastating effect on the Colombian economy, causing an economic contraction unprecedented since the Great Depression.</t>
  </si>
  <si>
    <t xml:space="preserve">The lockdown and social distancing measures implemented by the government to contain the spread of the virus paralyzed economic activity and generated a sharp drop in demand.
</t>
  </si>
  <si>
    <t>Esceptisismo</t>
  </si>
  <si>
    <t>Main consequences of the pandemic on Colombian foreign trade:
Decrease in global trade:</t>
  </si>
  <si>
    <t xml:space="preserve">Restrictions on the movement of people and goods, as well as border closures, caused a significant contraction in global trade, directly affecting Colombian exports and imports.
</t>
  </si>
  <si>
    <t>Optimismo</t>
  </si>
  <si>
    <t xml:space="preserve">Disruption of supply chains: The pandemic exposed the fragility of global supply chains, generating product shortages in some sectors and increasing production costs for Colombian companies.
</t>
  </si>
  <si>
    <t xml:space="preserve">Increased uncertainty: The heightened uncertainty generated by the pandemic discouraged investment and consumption, affecting demand for imported products and Colombian exports.
</t>
  </si>
  <si>
    <t>Pesimismo</t>
  </si>
  <si>
    <t xml:space="preserve">Acceleration of e-commerce: The pandemic boosted the growth of e-commerce in Colombia, as consumers turned to online shopping to purchase goods and services, creating new opportunities for Colombian companies.
</t>
  </si>
  <si>
    <t>Consolidación</t>
  </si>
  <si>
    <t xml:space="preserve">3. Key Trends in Colombian Foreign Trade in 2020
Declining Exports: Colombian exports contracted due to falling commodity prices, especially oil, and lower external demand, primarily in sectors such as the automotive and manufacturing sectors.
</t>
  </si>
  <si>
    <t xml:space="preserve">Decreasing Imports: Imports also declined, reflecting lower economic activity and falling investment.
</t>
  </si>
  <si>
    <t xml:space="preserve">Greater Dependence on Some Markets: Colombia remained dependent on the United States and the European Union as its main export destinations.
</t>
  </si>
  <si>
    <t>Convicción</t>
  </si>
  <si>
    <t xml:space="preserve">Strengthening E-Commerce: As globally, e-commerce experienced significant growth in Colombia, generating new opportunities for Colombian companies.
</t>
  </si>
  <si>
    <t>Agro-industrial Sector as a Growth Driver</t>
  </si>
  <si>
    <t xml:space="preserve">: The agro-industrial sector showed greater resilience, with some products such as coffee and Hass avocado registering growth in their exports.
</t>
  </si>
  <si>
    <t>4.</t>
  </si>
  <si>
    <t xml:space="preserve">Sector Analysis
Mining and Energy Sector: This sector, traditionally one of the pillars of Colombian exports, suffered a severe impact due to the drop in oil prices and lower global energy demand.
</t>
  </si>
  <si>
    <t>Manufacturing Sector: The manufacturing sector was affected by lower domestic and external demand, especially in sectors such as automotive and textiles.</t>
  </si>
  <si>
    <t xml:space="preserve">However, some subsectors, such as pharmaceuticals and medical devices, experienced growth due to increased demand associated with the pandemic.
</t>
  </si>
  <si>
    <t>Agroindustrial Sector:</t>
  </si>
  <si>
    <t xml:space="preserve">Despite the adverse context, the agroindustrial sector showed greater resilience, with some products such as coffee and Hass avocado registering growth in their exports.
</t>
  </si>
  <si>
    <t>5. Challenges and Opportunities for the Future
The COVID-19 pandemic has highlighted the need to diversify economies, strengthen supply chains, and promote innovation.</t>
  </si>
  <si>
    <t xml:space="preserve">For Colombia, the main challenges include:
Recovery of global demand: The recovery of the global economy will be essential to boosting the growth of Colombian foreign trade.
</t>
  </si>
  <si>
    <t xml:space="preserve">Adaptation to new technologies: The digitalization of trade and the adoption of new technologies will be key to improving the competitiveness of Colombian companies.
</t>
  </si>
  <si>
    <t xml:space="preserve">Strengthening institutions: Building strong and transparent institutions is essential to attracting foreign investment and fostering private sector development.
</t>
  </si>
  <si>
    <t>6.</t>
  </si>
  <si>
    <t xml:space="preserve">Opportunities:
Development of new markets: The crisis has generated new opportunities to explore new markets and diversify exports.
</t>
  </si>
  <si>
    <t xml:space="preserve">Promotion of local production: The pandemic has highlighted the importance of local production and food security.
</t>
  </si>
  <si>
    <t xml:space="preserve">Strengthening regional cooperation: Regional cooperation can help countries address common challenges and seize opportunities.
</t>
  </si>
  <si>
    <t xml:space="preserve">Joint activities.
</t>
  </si>
  <si>
    <t>7. Conclusions
2020 was a year of great challenges for Colombian foreign trade.</t>
  </si>
  <si>
    <t>However, it also represented an opportunity to rethink the economic development model and strengthen the economy's resilience.</t>
  </si>
  <si>
    <t>The recovery of the global economy and the implementation of appropriate public policies will be essential to seize the opportunities that arise in the coming years.</t>
  </si>
  <si>
    <t>Detailed Report on Colombia's Foreign Trade in 2021
1.</t>
  </si>
  <si>
    <t>Introduction
2021 was a year of transition for the global economy and for Colombia.</t>
  </si>
  <si>
    <t>Although the COVID-19 pandemic continued to be a challenge, vaccination measures and the easing of restrictions allowed for a gradual reactivation of economic activity.</t>
  </si>
  <si>
    <t xml:space="preserve">In this context, Colombian foreign trade presented a series of particularities that are worth analyzing in depth.
</t>
  </si>
  <si>
    <t>The Residual Impact of the COVID-19 Pandemic and Economic Recovery
Although the Colombian economy began to recover in 2021, the effects of the pandemic persisted.</t>
  </si>
  <si>
    <t xml:space="preserve">Uncertainty, supply chain disruptions, and weak global demand continued to be factors influencing the performance of foreign trade.
</t>
  </si>
  <si>
    <t xml:space="preserve">However, as the year progressed, a gradual recovery in exports and imports was observed, driven by:
Increased global demand:** Mass vaccination in several countries and the implementation of expansionary fiscal and monetary policies contributed to a gradual recovery in global demand.
</t>
  </si>
  <si>
    <t>Economic opening:**</t>
  </si>
  <si>
    <t xml:space="preserve">The easing of restrictions and the reopening of key sectors of the economy boosted domestic and external economic activity.
</t>
  </si>
  <si>
    <t xml:space="preserve">Business adaptation:** Colombian companies adapted to the new reality, implementing new technologies and business models to address the challenges posed by the pandemic.
</t>
  </si>
  <si>
    <t xml:space="preserve">3. Key Trends in Colombian Foreign Trade in 2021
Export recovery:** Colombian exports showed a gradual recovery throughout the year, driven by the recovery in raw material prices and higher demand for some products.
</t>
  </si>
  <si>
    <t>Import growth:**</t>
  </si>
  <si>
    <t xml:space="preserve">Imports also recovered, reflecting the reactivation of domestic economic activity and increased demand for capital and consumer goods.
</t>
  </si>
  <si>
    <t>Diversification of the export basket:**</t>
  </si>
  <si>
    <t xml:space="preserve">Greater diversification of the Colombian export basket was observed, with growth in exports of non-traditional products such as processed foods and manufactured goods.
</t>
  </si>
  <si>
    <t xml:space="preserve">Strengthening of e-commerce:** E-commerce continued to consolidate itself as an important sales channel for Colombian companies, driven by increasing internet penetration and the use of mobile devices.
</t>
  </si>
  <si>
    <t>Greater importance of trade agreements:**</t>
  </si>
  <si>
    <t xml:space="preserve">The trade agreements signed by Colombia, such as the Free Trade Agreement with the United States, played an important role in the recovery of foreign trade.
</t>
  </si>
  <si>
    <t>Confianza</t>
  </si>
  <si>
    <t>Sector Analysis
Mining and energy sector:**</t>
  </si>
  <si>
    <t xml:space="preserve">This sector benefited from the recovery in oil prices and increased global energy demand.
</t>
  </si>
  <si>
    <t>Agroindustrial sector:**</t>
  </si>
  <si>
    <t xml:space="preserve">The agroindustrial sector continued to perform well, thanks to global demand for food and the diversification of the export supply.
</t>
  </si>
  <si>
    <t>Manufacturing Sector:**</t>
  </si>
  <si>
    <t xml:space="preserve">The manufacturing sector experienced a gradual recovery, driven by increased domestic and external demand.
</t>
  </si>
  <si>
    <t>5. Challenges and Opportunities for the Future
Despite the recovery observed in 2021, Colombian foreign trade still faces significant challenges:
Economic Uncertainty:**</t>
  </si>
  <si>
    <t xml:space="preserve">The persistence of the pandemic and the emergence of new virus variants are generating uncertainty in the markets.
</t>
  </si>
  <si>
    <t xml:space="preserve">Supply Chain Disruptions:** Disruptions in global supply chains continue to be a challenge for Colombian companies.
</t>
  </si>
  <si>
    <t>Competitiveness:**</t>
  </si>
  <si>
    <t xml:space="preserve">The competitiveness of Colombian exports must improve to face competition from other countries.
</t>
  </si>
  <si>
    <t>Opportunities:
Digital Economy:**</t>
  </si>
  <si>
    <t xml:space="preserve">The acceleration of digitalization offers new opportunities for e-commerce and innovation.
</t>
  </si>
  <si>
    <t>Renewable Energy:**</t>
  </si>
  <si>
    <t xml:space="preserve">The transition to a more sustainable economy represents an opportunity for the development of renewable energy.
</t>
  </si>
  <si>
    <t xml:space="preserve">Trade agreements: Existing and future trade agreements can boost Colombian exports and attract foreign investment.
</t>
  </si>
  <si>
    <t>7. Conclusions
2021 was a year of recovery for Colombian foreign trade, but significant challenges remain.</t>
  </si>
  <si>
    <t>To consolidate this recovery and take advantage of the opportunities that arise, it is necessary to implement public policies that promote economic diversification, innovation, and the competitiveness of Colombian companies.</t>
  </si>
  <si>
    <t>Detailed Report on Colombia's Foreign Trade in 2022
1.</t>
  </si>
  <si>
    <t>Introduction
The year 2022 marked an important milestone in Colombia's economic recovery following the impacts of the COVID-19 pandemic.</t>
  </si>
  <si>
    <t>Foreign trade, as an engine of growth, played a fundamental role in this recovery.</t>
  </si>
  <si>
    <t xml:space="preserve">However, the international context, characterized by high inflation, geopolitical conflicts, and supply chain disruptions, presented new challenges for the Colombian export sector.
</t>
  </si>
  <si>
    <t xml:space="preserve">The Global Scenario and its Impact on Colombia
The international environment in 2022 was characterized by:
High inflation: Global inflation, driven by factors such as supply chain disruptions and expansionary monetary policies, impacted production costs and the prices of imported products.
</t>
  </si>
  <si>
    <t>Geopolitical uncertainty: Geopolitical conflicts, such as the war in Ukraine, generated volatility in the energy and raw materials markets, affecting the prices and availability of certain products.</t>
  </si>
  <si>
    <t xml:space="preserve">Supply chain disruptions: Although an improvement was observed compared to 2021, supply chain disruptions continued to be a challenge for international trade.
</t>
  </si>
  <si>
    <t xml:space="preserve">These external factors influenced the performance of Colombian foreign trade, creating both opportunities and challenges.
</t>
  </si>
  <si>
    <t xml:space="preserve">3. Key Trends in Colombian Foreign Trade in 2022
Sustained Recovery: Colombian foreign trade continued its recovery process, with growth in both exports and imports.
</t>
  </si>
  <si>
    <t xml:space="preserve">Export diversification: Greater diversification was observed, with growth in exports of non-traditional products such as processed foods, chemicals, and pharmaceuticals.
</t>
  </si>
  <si>
    <t xml:space="preserve">Strengthening e-commerce: E-commerce continued to consolidate itself as an important sales channel for Colombian companies, driven by increasing internet penetration and the use of mobile devices.
</t>
  </si>
  <si>
    <t xml:space="preserve">Greater importance of trade agreements: The trade agreements signed by Colombia, such as the Free Trade Agreement with the United States, played an important role in the recovery of foreign trade.
</t>
  </si>
  <si>
    <t xml:space="preserve">Impact of inflation: Global inflation impacted production costs and the prices of imported products, putting pressure on the competitiveness of Colombian exports.
</t>
  </si>
  <si>
    <t>Sector Analysis
Mining and energy sector: This sector benefited from the recovery in commodity prices, especially oil and coal.</t>
  </si>
  <si>
    <t xml:space="preserve">However, price volatility and environmental concerns posed challenges.
</t>
  </si>
  <si>
    <t xml:space="preserve">Agroindustrial sector: The agroindustrial sector continued to perform well, thanks to global demand for food and the diversification of export supply.
</t>
  </si>
  <si>
    <t xml:space="preserve">Manufacturing sector: The manufacturing sector experienced a gradual recovery, driven by increased domestic and external demand, although it faced challenges related to input shortages and rising production costs.
</t>
  </si>
  <si>
    <t xml:space="preserve">5. Challenges and Opportunities for the Future
Despite the recovery observed in 2022, Colombian foreign trade still faces significant challenges:
Economic uncertainty: The persistence of global inflation and geopolitical uncertainty create challenges for long-term planning.
</t>
  </si>
  <si>
    <t xml:space="preserve">Supply chain disruptions: Disruptions in global supply chains continue to be a challenge for Colombian companies.
</t>
  </si>
  <si>
    <t>Competitiveness: The competitiveness of Colombian exports must improve to face competition from other countries.
6.</t>
  </si>
  <si>
    <t xml:space="preserve">Opportunities:
Digital economy: The acceleration of digitalization offers new opportunities for e-commerce and innovation.
</t>
  </si>
  <si>
    <t xml:space="preserve">Renewable energy: The transition to a more sustainable economy represents an opportunity for the development of renewable energy.
</t>
  </si>
  <si>
    <t>7. Conclusions
2022 was a year of recovery for Colombian foreign trade, but also one of challenges.</t>
  </si>
  <si>
    <t>The war in Ukraine, inflation, and supply chain disruptions were factors that impacted the sector's performance.</t>
  </si>
  <si>
    <t>Detailed Report on Colombia's Foreign Trade in 2023
1.</t>
  </si>
  <si>
    <t>Introduction
The year 2023 marked a turning point in Colombia's economic recovery following the ravages of the COVID-19 pandemic.</t>
  </si>
  <si>
    <t>However, the international context, characterized by high inflation, geopolitical conflicts, and supply chain disruptions, presented new challenges for the Colombian export sector.</t>
  </si>
  <si>
    <t xml:space="preserve">In this report, we will analyze in-depth the performance of Colombian foreign trade this year, identifying the main trends, challenges, and opportunities.
</t>
  </si>
  <si>
    <t xml:space="preserve">The Global Scenario and its Impact on Colombia
The international environment in 2023 was characterized by:
High inflation: Global inflation, driven by factors such as supply chain disruptions and expansionary monetary policies, impacted production costs and the prices of imported products.
</t>
  </si>
  <si>
    <t xml:space="preserve">Geopolitical uncertainty: Geopolitical conflicts, such as the war in Ukraine, generated volatility in the energy and raw materials markets, affecting the prices and availability of certain products.
</t>
  </si>
  <si>
    <t xml:space="preserve">Supply chain disruptions: Although an improvement was observed compared to previous years, supply chain disruptions continued to be a challenge for international trade.
</t>
  </si>
  <si>
    <t xml:space="preserve">3. Key Trends in Colombian Foreign Trade in 2023
Sustained recovery: Colombian foreign trade continued its recovery process, with growth in both exports and imports.
</t>
  </si>
  <si>
    <t xml:space="preserve">Export diversification: Greater diversification of the export basket was observed, with growth in exports of non-traditional products such as processed foods, chemicals, and pharmaceuticals.
</t>
  </si>
  <si>
    <t xml:space="preserve">Strengthening e-commerce: E-commerce continued to consolidate its position as an important sales channel for Colombian companies, driven by growing internet penetration and the use of mobile devices.
</t>
  </si>
  <si>
    <t xml:space="preserve">Greater importance of trade agreements: Trade agreements signed by Colombia, such as the Free Trade Agreement with the United States, played an important role in the recovery of foreign trade.
</t>
  </si>
  <si>
    <t xml:space="preserve">Manufacturing Sector: The manufacturing sector experienced a gradual recovery, driven by increased domestic and external demand, although it faced challenges related to input shortages and rising production costs.
</t>
  </si>
  <si>
    <t xml:space="preserve">5. Challenges and Opportunities for the Future
Despite the recovery observed in 2023, Colombian foreign trade still faces significant challenges:
Economic Uncertainty: The persistence of global inflation and geopolitical uncertainty pose challenges for long-term planning.
</t>
  </si>
  <si>
    <t xml:space="preserve">Supply Chain Disruptions: Disruptions in global supply chains continued to be a challenge for Colombian companies.
</t>
  </si>
  <si>
    <t xml:space="preserve">Opportunities:
Digital Economy: The acceleration of digitalization offers new opportunities for e-commerce and innovation.
</t>
  </si>
  <si>
    <t xml:space="preserve">Renewable Energy: The transition to a more sustainable economy represents an opportunity for the development of renewable energy.
</t>
  </si>
  <si>
    <t>7. Conclusions
2023 was a year of recovery for Colombian foreign trade, but also one of challenges.</t>
  </si>
  <si>
    <t>Numeración</t>
  </si>
  <si>
    <t>Amenaza</t>
  </si>
  <si>
    <t>Cantidad</t>
  </si>
  <si>
    <t>Gráfico de araña consolidado</t>
  </si>
  <si>
    <t>Gráfico de araña por año</t>
  </si>
  <si>
    <t>Gráfico de araña 2020</t>
  </si>
  <si>
    <t>Gráfico de araña 2021</t>
  </si>
  <si>
    <t>Gráfico de araña 2022</t>
  </si>
  <si>
    <t>Gráfico de araña 2023</t>
  </si>
  <si>
    <t>Gráfico de araña de cada año</t>
  </si>
  <si>
    <t>Gráfico de barras por año</t>
  </si>
  <si>
    <t>Gráfico de barras 2020</t>
  </si>
  <si>
    <t>Gráfico de barras 2021</t>
  </si>
  <si>
    <t>Gráfico de barras 2022</t>
  </si>
  <si>
    <t>Gráfico de barras 2023</t>
  </si>
  <si>
    <t>Gráfico de barras consolidado</t>
  </si>
  <si>
    <t>Gráfico de barras de cada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</si>
</sst>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'2020'!$G$2:$G$12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'2020'!$H$2:$H$12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5-4781-97DB-E9803952E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4133232"/>
        <c:axId val="1994129872"/>
      </c:barChart>
      <c:catAx>
        <c:axId val="19941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29872"/>
        <c:crosses val="autoZero"/>
        <c:auto val="1"/>
        <c:lblAlgn val="ctr"/>
        <c:lblOffset val="100"/>
        <c:noMultiLvlLbl val="0"/>
      </c:catAx>
      <c:valAx>
        <c:axId val="19941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CONSOLIDADO!$I$1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CONSOLIDADO!$H$2:$H$12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CONSOLIDADO!$I$2:$I$12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0-4E00-A4FD-A86C380B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89632"/>
        <c:axId val="1998190112"/>
      </c:radarChart>
      <c:catAx>
        <c:axId val="19981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0112"/>
        <c:crosses val="autoZero"/>
        <c:auto val="1"/>
        <c:lblAlgn val="ctr"/>
        <c:lblOffset val="100"/>
        <c:noMultiLvlLbl val="0"/>
      </c:catAx>
      <c:valAx>
        <c:axId val="1998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CONSOLIDADO!$I$1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CONSOLIDADO!$H$2:$H$12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CONSOLIDADO!$I$2:$I$12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7-4216-B188-2CE09FC5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89632"/>
        <c:axId val="1998190112"/>
      </c:radarChart>
      <c:catAx>
        <c:axId val="19981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0112"/>
        <c:crosses val="autoZero"/>
        <c:auto val="1"/>
        <c:lblAlgn val="ctr"/>
        <c:lblOffset val="100"/>
        <c:noMultiLvlLbl val="0"/>
      </c:catAx>
      <c:valAx>
        <c:axId val="1998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'2020'!$G$2:$G$12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'2020'!$H$2:$H$12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A-4D8E-AA7A-1175CB86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86096"/>
        <c:axId val="1975186576"/>
      </c:radarChart>
      <c:catAx>
        <c:axId val="19751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86576"/>
        <c:crosses val="autoZero"/>
        <c:auto val="1"/>
        <c:lblAlgn val="ctr"/>
        <c:lblOffset val="100"/>
        <c:noMultiLvlLbl val="0"/>
      </c:catAx>
      <c:valAx>
        <c:axId val="19751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</a:t>
            </a:r>
            <a:r>
              <a:rPr lang="en-US" baseline="0">
                <a:solidFill>
                  <a:sysClr val="windowText" lastClr="000000"/>
                </a:solidFill>
              </a:rPr>
              <a:t>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'2021'!$H$1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'2021'!$G$2:$G$12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'2021'!$H$2:$H$12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6-4376-8320-B2E3BCE9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93872"/>
        <c:axId val="1994088592"/>
      </c:radarChart>
      <c:catAx>
        <c:axId val="19940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88592"/>
        <c:crosses val="autoZero"/>
        <c:auto val="1"/>
        <c:lblAlgn val="ctr"/>
        <c:lblOffset val="100"/>
        <c:noMultiLvlLbl val="0"/>
      </c:catAx>
      <c:valAx>
        <c:axId val="19940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'2022'!$H$1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'2022'!$G$2:$G$12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'2022'!$H$2:$H$12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C-441F-B9D4-483ED1DF0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40432"/>
        <c:axId val="1994143312"/>
      </c:radarChart>
      <c:catAx>
        <c:axId val="19941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43312"/>
        <c:crosses val="autoZero"/>
        <c:auto val="1"/>
        <c:lblAlgn val="ctr"/>
        <c:lblOffset val="100"/>
        <c:noMultiLvlLbl val="0"/>
      </c:catAx>
      <c:valAx>
        <c:axId val="19941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'2023'!$H$1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'2023'!$G$2:$G$12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'2023'!$H$2:$H$12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A-4AD9-B2DD-5FD7B8C08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11056"/>
        <c:axId val="1511528336"/>
      </c:radarChart>
      <c:catAx>
        <c:axId val="15115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28336"/>
        <c:crosses val="autoZero"/>
        <c:auto val="1"/>
        <c:lblAlgn val="ctr"/>
        <c:lblOffset val="100"/>
        <c:noMultiLvlLbl val="0"/>
      </c:catAx>
      <c:valAx>
        <c:axId val="15115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2020 - 2023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1"/>
          <c:order val="0"/>
          <c:spPr>
            <a:solidFill>
              <a:schemeClr val="accent5"/>
            </a:solidFill>
          </c:spPr>
          <c:cat>
            <c:strRef>
              <c:f>'2020'!$G$2:$G$12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'2020'!$H$2:$H$12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F2-4F4C-B450-784E70DEBD04}"/>
            </c:ext>
          </c:extLst>
        </c:ser>
        <c:ser>
          <c:idx val="2"/>
          <c:order val="1"/>
          <c:tx>
            <c:strRef>
              <c:f>'2021'!$H$1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'2021'!$G$2:$G$12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'2021'!$H$2:$H$12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F2-4F4C-B450-784E70DEBD04}"/>
            </c:ext>
          </c:extLst>
        </c:ser>
        <c:ser>
          <c:idx val="3"/>
          <c:order val="2"/>
          <c:tx>
            <c:strRef>
              <c:f>'2022'!$H$1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'2022'!$G$2:$G$12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'2022'!$H$2:$H$12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F2-4F4C-B450-784E70DEBD04}"/>
            </c:ext>
          </c:extLst>
        </c:ser>
        <c:ser>
          <c:idx val="0"/>
          <c:order val="3"/>
          <c:tx>
            <c:strRef>
              <c:f>'2023'!$H$1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'2023'!$G$2:$G$12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'2023'!$H$2:$H$12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F2-4F4C-B450-784E70DE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11056"/>
        <c:axId val="1511528336"/>
      </c:radarChart>
      <c:catAx>
        <c:axId val="15115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28336"/>
        <c:crosses val="autoZero"/>
        <c:auto val="1"/>
        <c:lblAlgn val="ctr"/>
        <c:lblOffset val="100"/>
        <c:noMultiLvlLbl val="0"/>
      </c:catAx>
      <c:valAx>
        <c:axId val="15115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'2020'!$G$2:$G$12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'2020'!$H$2:$H$12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7-4840-9563-6DBF70B0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4133232"/>
        <c:axId val="1994129872"/>
      </c:barChart>
      <c:catAx>
        <c:axId val="19941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29872"/>
        <c:crosses val="autoZero"/>
        <c:auto val="1"/>
        <c:lblAlgn val="ctr"/>
        <c:lblOffset val="100"/>
        <c:noMultiLvlLbl val="0"/>
      </c:catAx>
      <c:valAx>
        <c:axId val="19941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'2021'!$H$1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'2021'!$G$2:$G$12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'2021'!$H$2:$H$12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5-4975-B82E-D65AD171A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8192032"/>
        <c:axId val="1998190592"/>
      </c:barChart>
      <c:catAx>
        <c:axId val="19981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0592"/>
        <c:crosses val="autoZero"/>
        <c:auto val="1"/>
        <c:lblAlgn val="ctr"/>
        <c:lblOffset val="100"/>
        <c:noMultiLvlLbl val="0"/>
      </c:catAx>
      <c:valAx>
        <c:axId val="19981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'2022'!$G$2:$G$12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'2022'!$H$2:$H$12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7-471E-8C6D-653D7591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4103472"/>
        <c:axId val="1994090992"/>
      </c:barChart>
      <c:catAx>
        <c:axId val="19941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90992"/>
        <c:crosses val="autoZero"/>
        <c:auto val="1"/>
        <c:lblAlgn val="ctr"/>
        <c:lblOffset val="100"/>
        <c:noMultiLvlLbl val="0"/>
      </c:catAx>
      <c:valAx>
        <c:axId val="19940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'2020'!$G$2:$G$12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'2020'!$H$2:$H$12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4-4C44-87BB-A4FDC8BA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186096"/>
        <c:axId val="1975186576"/>
      </c:radarChart>
      <c:catAx>
        <c:axId val="19751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86576"/>
        <c:crosses val="autoZero"/>
        <c:auto val="1"/>
        <c:lblAlgn val="ctr"/>
        <c:lblOffset val="100"/>
        <c:noMultiLvlLbl val="0"/>
      </c:catAx>
      <c:valAx>
        <c:axId val="19751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8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'2023'!$G$2:$G$12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'2023'!$H$2:$H$12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5BA-B5F2-90E960B2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1546576"/>
        <c:axId val="1511563376"/>
      </c:barChart>
      <c:catAx>
        <c:axId val="15115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63376"/>
        <c:crosses val="autoZero"/>
        <c:auto val="1"/>
        <c:lblAlgn val="ctr"/>
        <c:lblOffset val="100"/>
        <c:noMultiLvlLbl val="0"/>
      </c:catAx>
      <c:valAx>
        <c:axId val="15115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CONSOLIDADO!$I$1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CONSOLIDADO!$H$2:$H$12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CONSOLIDADO!$I$2:$I$12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D-4712-B2AD-30AF1654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1539856"/>
        <c:axId val="1511523536"/>
      </c:barChart>
      <c:catAx>
        <c:axId val="15115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23536"/>
        <c:crosses val="autoZero"/>
        <c:auto val="1"/>
        <c:lblAlgn val="ctr"/>
        <c:lblOffset val="100"/>
        <c:noMultiLvlLbl val="0"/>
      </c:catAx>
      <c:valAx>
        <c:axId val="15115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2020 -2023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</c:spPr>
          <c:invertIfNegative val="0"/>
          <c:cat>
            <c:strRef>
              <c:f>'2020'!$G$2:$G$12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'2020'!$H$2:$H$12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B8-482E-9A0C-C6DAB7BA8576}"/>
            </c:ext>
          </c:extLst>
        </c:ser>
        <c:ser>
          <c:idx val="2"/>
          <c:order val="1"/>
          <c:tx>
            <c:strRef>
              <c:f>'2021'!$H$1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'2021'!$G$2:$G$12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'2021'!$H$2:$H$12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B8-482E-9A0C-C6DAB7BA8576}"/>
            </c:ext>
          </c:extLst>
        </c:ser>
        <c:ser>
          <c:idx val="3"/>
          <c:order val="2"/>
          <c:tx>
            <c:strRef>
              <c:f>'2022'!$H$1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'2022'!$G$2:$G$12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'2022'!$H$2:$H$12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B8-482E-9A0C-C6DAB7BA8576}"/>
            </c:ext>
          </c:extLst>
        </c:ser>
        <c:ser>
          <c:idx val="0"/>
          <c:order val="3"/>
          <c:tx>
            <c:strRef>
              <c:f>'2023'!$H$1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'2023'!$G$2:$G$12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'2023'!$H$2:$H$12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B8-482E-9A0C-C6DAB7BA8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1546576"/>
        <c:axId val="1511563376"/>
      </c:barChart>
      <c:catAx>
        <c:axId val="15115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63376"/>
        <c:crosses val="autoZero"/>
        <c:auto val="1"/>
        <c:lblAlgn val="ctr"/>
        <c:lblOffset val="100"/>
        <c:noMultiLvlLbl val="0"/>
      </c:catAx>
      <c:valAx>
        <c:axId val="15115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'2021'!$H$1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'2021'!$G$2:$G$12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'2021'!$H$2:$H$12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1-4755-A16E-413D481A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8192032"/>
        <c:axId val="1998190592"/>
      </c:barChart>
      <c:catAx>
        <c:axId val="19981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0592"/>
        <c:crosses val="autoZero"/>
        <c:auto val="1"/>
        <c:lblAlgn val="ctr"/>
        <c:lblOffset val="100"/>
        <c:noMultiLvlLbl val="0"/>
      </c:catAx>
      <c:valAx>
        <c:axId val="19981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</a:t>
            </a:r>
            <a:r>
              <a:rPr lang="en-US" baseline="0">
                <a:solidFill>
                  <a:sysClr val="windowText" lastClr="000000"/>
                </a:solidFill>
              </a:rPr>
              <a:t>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'2021'!$H$1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'2021'!$G$2:$G$12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'2021'!$H$2:$H$12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D-4D89-A573-4268FFB1C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93872"/>
        <c:axId val="1994088592"/>
      </c:radarChart>
      <c:catAx>
        <c:axId val="19940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88592"/>
        <c:crosses val="autoZero"/>
        <c:auto val="1"/>
        <c:lblAlgn val="ctr"/>
        <c:lblOffset val="100"/>
        <c:noMultiLvlLbl val="0"/>
      </c:catAx>
      <c:valAx>
        <c:axId val="19940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'2022'!$G$2:$G$12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'2022'!$H$2:$H$12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A-4331-911E-063573D57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4103472"/>
        <c:axId val="1994090992"/>
      </c:barChart>
      <c:catAx>
        <c:axId val="19941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90992"/>
        <c:crosses val="autoZero"/>
        <c:auto val="1"/>
        <c:lblAlgn val="ctr"/>
        <c:lblOffset val="100"/>
        <c:noMultiLvlLbl val="0"/>
      </c:catAx>
      <c:valAx>
        <c:axId val="19940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'2022'!$H$1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'2022'!$G$2:$G$12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'2022'!$H$2:$H$12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D-4CE6-B4F2-687E3B4C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40432"/>
        <c:axId val="1994143312"/>
      </c:radarChart>
      <c:catAx>
        <c:axId val="19941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43312"/>
        <c:crosses val="autoZero"/>
        <c:auto val="1"/>
        <c:lblAlgn val="ctr"/>
        <c:lblOffset val="100"/>
        <c:noMultiLvlLbl val="0"/>
      </c:catAx>
      <c:valAx>
        <c:axId val="19941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4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'2023'!$G$2:$G$12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'2023'!$H$2:$H$12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8-43D9-B2B7-0FC21B84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1546576"/>
        <c:axId val="1511563376"/>
      </c:barChart>
      <c:catAx>
        <c:axId val="15115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63376"/>
        <c:crosses val="autoZero"/>
        <c:auto val="1"/>
        <c:lblAlgn val="ctr"/>
        <c:lblOffset val="100"/>
        <c:noMultiLvlLbl val="0"/>
      </c:catAx>
      <c:valAx>
        <c:axId val="15115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'2023'!$H$1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'2023'!$G$2:$G$12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'2023'!$H$2:$H$12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0-419B-8DD0-BF2D859B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11056"/>
        <c:axId val="1511528336"/>
      </c:radarChart>
      <c:catAx>
        <c:axId val="151151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28336"/>
        <c:crosses val="autoZero"/>
        <c:auto val="1"/>
        <c:lblAlgn val="ctr"/>
        <c:lblOffset val="100"/>
        <c:noMultiLvlLbl val="0"/>
      </c:catAx>
      <c:valAx>
        <c:axId val="15115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1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ANALDEX 2020 - 2023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CONSOLIDADO!$I$1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CONSOLIDADO!$H$2:$H$12</c:f>
              <c:strCache>
                <c:ptCount val="11"/>
                <c:pt idx="0">
                  <c:v>Amenaza</c:v>
                </c:pt>
                <c:pt idx="1">
                  <c:v>Pesimismo</c:v>
                </c:pt>
                <c:pt idx="2">
                  <c:v>Inestabilidad</c:v>
                </c:pt>
                <c:pt idx="3">
                  <c:v>Esceptisismo</c:v>
                </c:pt>
                <c:pt idx="4">
                  <c:v>Indiferente</c:v>
                </c:pt>
                <c:pt idx="5">
                  <c:v>Neutral</c:v>
                </c:pt>
                <c:pt idx="6">
                  <c:v>Favorable</c:v>
                </c:pt>
                <c:pt idx="7">
                  <c:v>Optimismo</c:v>
                </c:pt>
                <c:pt idx="8">
                  <c:v>Convicción</c:v>
                </c:pt>
                <c:pt idx="9">
                  <c:v>Consolidación</c:v>
                </c:pt>
                <c:pt idx="10">
                  <c:v>Confianza</c:v>
                </c:pt>
              </c:strCache>
            </c:strRef>
          </c:cat>
          <c:val>
            <c:numRef>
              <c:f>CONSOLIDADO!$I$2:$I$12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18</c:v>
                </c:pt>
                <c:pt idx="8">
                  <c:v>21</c:v>
                </c:pt>
                <c:pt idx="9">
                  <c:v>17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9-4D03-A6F8-08801DBF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1539856"/>
        <c:axId val="1511523536"/>
      </c:barChart>
      <c:catAx>
        <c:axId val="151153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23536"/>
        <c:crosses val="autoZero"/>
        <c:auto val="1"/>
        <c:lblAlgn val="ctr"/>
        <c:lblOffset val="100"/>
        <c:noMultiLvlLbl val="0"/>
      </c:catAx>
      <c:valAx>
        <c:axId val="15115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16</xdr:col>
      <xdr:colOff>9525</xdr:colOff>
      <xdr:row>13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4DB440-7DDC-4A78-B114-A2B1F3993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13</xdr:row>
      <xdr:rowOff>100012</xdr:rowOff>
    </xdr:from>
    <xdr:to>
      <xdr:col>15</xdr:col>
      <xdr:colOff>600075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A68009-D3B9-42EE-933D-57DCCAC18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4762</xdr:rowOff>
    </xdr:from>
    <xdr:to>
      <xdr:col>16</xdr:col>
      <xdr:colOff>9525</xdr:colOff>
      <xdr:row>14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0DF7E8-B39F-48D2-B156-CED36214C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14</xdr:row>
      <xdr:rowOff>166687</xdr:rowOff>
    </xdr:from>
    <xdr:to>
      <xdr:col>15</xdr:col>
      <xdr:colOff>600075</xdr:colOff>
      <xdr:row>29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595E4C-DFD2-4685-BB25-5180A6DD4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4762</xdr:rowOff>
    </xdr:from>
    <xdr:to>
      <xdr:col>16</xdr:col>
      <xdr:colOff>19050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ACFDB2-E318-4C70-AD9B-07E558BEC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14</xdr:row>
      <xdr:rowOff>119062</xdr:rowOff>
    </xdr:from>
    <xdr:to>
      <xdr:col>16</xdr:col>
      <xdr:colOff>19050</xdr:colOff>
      <xdr:row>28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2714B3-5680-4282-9D40-25D39A259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14287</xdr:rowOff>
    </xdr:from>
    <xdr:to>
      <xdr:col>16</xdr:col>
      <xdr:colOff>9525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9694AD-05EA-456F-A030-604241B42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14</xdr:row>
      <xdr:rowOff>119062</xdr:rowOff>
    </xdr:from>
    <xdr:to>
      <xdr:col>16</xdr:col>
      <xdr:colOff>28575</xdr:colOff>
      <xdr:row>27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CE6AFA-1B1A-4ECB-B2E6-D7017D0E4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4762</xdr:rowOff>
    </xdr:from>
    <xdr:to>
      <xdr:col>17</xdr:col>
      <xdr:colOff>9525</xdr:colOff>
      <xdr:row>14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CA046C-A8FC-2602-D36B-82482DF2C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4763</xdr:colOff>
      <xdr:row>14</xdr:row>
      <xdr:rowOff>166687</xdr:rowOff>
    </xdr:from>
    <xdr:to>
      <xdr:col>17</xdr:col>
      <xdr:colOff>1</xdr:colOff>
      <xdr:row>27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CF18E1-7AE2-5EB3-D8B6-D1C1FA29B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19050</xdr:rowOff>
    </xdr:from>
    <xdr:to>
      <xdr:col>5</xdr:col>
      <xdr:colOff>742950</xdr:colOff>
      <xdr:row>14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688B45-9C37-4D9D-89F6-B48ABA50A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19</xdr:row>
      <xdr:rowOff>28574</xdr:rowOff>
    </xdr:from>
    <xdr:to>
      <xdr:col>5</xdr:col>
      <xdr:colOff>704850</xdr:colOff>
      <xdr:row>32</xdr:row>
      <xdr:rowOff>152399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FC932E-09DB-47C2-993A-F58BABF37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19</xdr:row>
      <xdr:rowOff>1</xdr:rowOff>
    </xdr:from>
    <xdr:to>
      <xdr:col>11</xdr:col>
      <xdr:colOff>742950</xdr:colOff>
      <xdr:row>32</xdr:row>
      <xdr:rowOff>152401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3A25D1-FBF6-47C0-B10E-B9F05083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28575</xdr:colOff>
      <xdr:row>19</xdr:row>
      <xdr:rowOff>19051</xdr:rowOff>
    </xdr:from>
    <xdr:to>
      <xdr:col>17</xdr:col>
      <xdr:colOff>733425</xdr:colOff>
      <xdr:row>32</xdr:row>
      <xdr:rowOff>171451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BA61E8-808E-4C53-A457-026AC22FA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28574</xdr:colOff>
      <xdr:row>19</xdr:row>
      <xdr:rowOff>19049</xdr:rowOff>
    </xdr:from>
    <xdr:to>
      <xdr:col>23</xdr:col>
      <xdr:colOff>723899</xdr:colOff>
      <xdr:row>32</xdr:row>
      <xdr:rowOff>161924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532111-C2DD-4297-8D7A-B90ABD0CE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</xdr:colOff>
      <xdr:row>1</xdr:row>
      <xdr:rowOff>19050</xdr:rowOff>
    </xdr:from>
    <xdr:to>
      <xdr:col>12</xdr:col>
      <xdr:colOff>714375</xdr:colOff>
      <xdr:row>14</xdr:row>
      <xdr:rowOff>142875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5ABAC5D-4422-46C4-8D7A-1E34C6F18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19050</xdr:rowOff>
    </xdr:from>
    <xdr:to>
      <xdr:col>5</xdr:col>
      <xdr:colOff>714374</xdr:colOff>
      <xdr:row>49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FF6AE81C-E634-4018-ACCE-09F61F271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38100</xdr:colOff>
      <xdr:row>36</xdr:row>
      <xdr:rowOff>19050</xdr:rowOff>
    </xdr:from>
    <xdr:to>
      <xdr:col>11</xdr:col>
      <xdr:colOff>714375</xdr:colOff>
      <xdr:row>49</xdr:row>
      <xdr:rowOff>161925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BA10F67-D323-436D-9F4B-B5334079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28575</xdr:colOff>
      <xdr:row>36</xdr:row>
      <xdr:rowOff>19050</xdr:rowOff>
    </xdr:from>
    <xdr:to>
      <xdr:col>17</xdr:col>
      <xdr:colOff>704850</xdr:colOff>
      <xdr:row>49</xdr:row>
      <xdr:rowOff>161925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A574410-E65A-4224-9392-31EB57737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38100</xdr:colOff>
      <xdr:row>36</xdr:row>
      <xdr:rowOff>28575</xdr:rowOff>
    </xdr:from>
    <xdr:to>
      <xdr:col>23</xdr:col>
      <xdr:colOff>723900</xdr:colOff>
      <xdr:row>49</xdr:row>
      <xdr:rowOff>171451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AC4B142-C84F-4A71-A2A6-0B06F5D4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28575</xdr:colOff>
      <xdr:row>1</xdr:row>
      <xdr:rowOff>19051</xdr:rowOff>
    </xdr:from>
    <xdr:to>
      <xdr:col>19</xdr:col>
      <xdr:colOff>723900</xdr:colOff>
      <xdr:row>14</xdr:row>
      <xdr:rowOff>171451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3A4665F3-F138-4501-AE5F-0C565A282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19050</xdr:colOff>
      <xdr:row>1</xdr:row>
      <xdr:rowOff>28575</xdr:rowOff>
    </xdr:from>
    <xdr:to>
      <xdr:col>26</xdr:col>
      <xdr:colOff>733424</xdr:colOff>
      <xdr:row>14</xdr:row>
      <xdr:rowOff>171450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EB36EB0-C34C-4853-87BA-22980147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bela%20Quintero\Downloads\An&#225;lisis%20ANALDEX%202020.xlsx" TargetMode="External"/><Relationship Id="rId1" Type="http://schemas.openxmlformats.org/officeDocument/2006/relationships/externalLinkPath" Target="An&#225;lisis%20ANALDEX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bela%20Quintero\Downloads\An&#225;lisis%20ANALDEX%202021.xlsx" TargetMode="External"/><Relationship Id="rId1" Type="http://schemas.openxmlformats.org/officeDocument/2006/relationships/externalLinkPath" Target="An&#225;lisis%20ANALDEX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bela%20Quintero\Downloads\An&#225;lisis%20ANALDEX%202022.xlsx" TargetMode="External"/><Relationship Id="rId1" Type="http://schemas.openxmlformats.org/officeDocument/2006/relationships/externalLinkPath" Target="An&#225;lisis%20ANALDEX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bela%20Quintero\Downloads\An&#225;lisis%20ANALDEX%202023.xlsx" TargetMode="External"/><Relationship Id="rId1" Type="http://schemas.openxmlformats.org/officeDocument/2006/relationships/externalLinkPath" Target="An&#225;lisis%20ANALDEX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DEX 2020"/>
    </sheetNames>
    <sheetDataSet>
      <sheetData sheetId="0">
        <row r="2">
          <cell r="G2" t="str">
            <v>Amenaza</v>
          </cell>
          <cell r="H2">
            <v>0</v>
          </cell>
        </row>
        <row r="3">
          <cell r="G3" t="str">
            <v>Pesimismo</v>
          </cell>
          <cell r="H3">
            <v>2</v>
          </cell>
        </row>
        <row r="4">
          <cell r="G4" t="str">
            <v>Inestabilidad</v>
          </cell>
          <cell r="H4">
            <v>5</v>
          </cell>
        </row>
        <row r="5">
          <cell r="G5" t="str">
            <v>Esceptisismo</v>
          </cell>
          <cell r="H5">
            <v>2</v>
          </cell>
        </row>
        <row r="6">
          <cell r="G6" t="str">
            <v>Indiferente</v>
          </cell>
          <cell r="H6">
            <v>1</v>
          </cell>
        </row>
        <row r="7">
          <cell r="G7" t="str">
            <v>Neutral</v>
          </cell>
          <cell r="H7">
            <v>1</v>
          </cell>
        </row>
        <row r="8">
          <cell r="G8" t="str">
            <v>Favorable</v>
          </cell>
          <cell r="H8">
            <v>1</v>
          </cell>
        </row>
        <row r="9">
          <cell r="G9" t="str">
            <v>Optimismo</v>
          </cell>
          <cell r="H9">
            <v>5</v>
          </cell>
        </row>
        <row r="10">
          <cell r="G10" t="str">
            <v>Convicción</v>
          </cell>
          <cell r="H10">
            <v>6</v>
          </cell>
        </row>
        <row r="11">
          <cell r="G11" t="str">
            <v>Consolidación</v>
          </cell>
          <cell r="H11">
            <v>6</v>
          </cell>
        </row>
        <row r="12">
          <cell r="G12" t="str">
            <v>Confianza</v>
          </cell>
          <cell r="H1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DEX 2021"/>
    </sheetNames>
    <sheetDataSet>
      <sheetData sheetId="0">
        <row r="1">
          <cell r="H1" t="str">
            <v>Cantidad</v>
          </cell>
        </row>
        <row r="2">
          <cell r="G2" t="str">
            <v>Amenaza</v>
          </cell>
          <cell r="H2">
            <v>0</v>
          </cell>
        </row>
        <row r="3">
          <cell r="G3" t="str">
            <v>Pesimismo</v>
          </cell>
          <cell r="H3">
            <v>1</v>
          </cell>
        </row>
        <row r="4">
          <cell r="G4" t="str">
            <v>Inestabilidad</v>
          </cell>
          <cell r="H4">
            <v>1</v>
          </cell>
        </row>
        <row r="5">
          <cell r="G5" t="str">
            <v>Esceptisismo</v>
          </cell>
          <cell r="H5">
            <v>1</v>
          </cell>
        </row>
        <row r="6">
          <cell r="G6" t="str">
            <v>Indiferente</v>
          </cell>
          <cell r="H6">
            <v>1</v>
          </cell>
        </row>
        <row r="7">
          <cell r="G7" t="str">
            <v>Neutral</v>
          </cell>
          <cell r="H7">
            <v>3</v>
          </cell>
        </row>
        <row r="8">
          <cell r="G8" t="str">
            <v>Favorable</v>
          </cell>
          <cell r="H8">
            <v>5</v>
          </cell>
        </row>
        <row r="9">
          <cell r="G9" t="str">
            <v>Optimismo</v>
          </cell>
          <cell r="H9">
            <v>7</v>
          </cell>
        </row>
        <row r="10">
          <cell r="G10" t="str">
            <v>Convicción</v>
          </cell>
          <cell r="H10">
            <v>6</v>
          </cell>
        </row>
        <row r="11">
          <cell r="G11" t="str">
            <v>Consolidación</v>
          </cell>
          <cell r="H11">
            <v>3</v>
          </cell>
        </row>
        <row r="12">
          <cell r="G12" t="str">
            <v>Confianza</v>
          </cell>
          <cell r="H1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DEX 2022"/>
    </sheetNames>
    <sheetDataSet>
      <sheetData sheetId="0">
        <row r="1">
          <cell r="H1" t="str">
            <v>Año</v>
          </cell>
        </row>
        <row r="2">
          <cell r="G2" t="str">
            <v>Amenaza</v>
          </cell>
          <cell r="H2">
            <v>0</v>
          </cell>
        </row>
        <row r="3">
          <cell r="G3" t="str">
            <v>Pesimismo</v>
          </cell>
          <cell r="H3">
            <v>1</v>
          </cell>
        </row>
        <row r="4">
          <cell r="G4" t="str">
            <v>Inestabilidad</v>
          </cell>
          <cell r="H4">
            <v>3</v>
          </cell>
        </row>
        <row r="5">
          <cell r="G5" t="str">
            <v>Esceptisismo</v>
          </cell>
          <cell r="H5">
            <v>1</v>
          </cell>
        </row>
        <row r="6">
          <cell r="G6" t="str">
            <v>Indiferente</v>
          </cell>
          <cell r="H6">
            <v>2</v>
          </cell>
        </row>
        <row r="7">
          <cell r="G7" t="str">
            <v>Neutral</v>
          </cell>
          <cell r="H7">
            <v>2.5</v>
          </cell>
        </row>
        <row r="8">
          <cell r="G8" t="str">
            <v>Favorable</v>
          </cell>
          <cell r="H8">
            <v>3</v>
          </cell>
        </row>
        <row r="9">
          <cell r="G9" t="str">
            <v>Optimismo</v>
          </cell>
          <cell r="H9">
            <v>3</v>
          </cell>
        </row>
        <row r="10">
          <cell r="G10" t="str">
            <v>Convicción</v>
          </cell>
          <cell r="H10">
            <v>5</v>
          </cell>
        </row>
        <row r="11">
          <cell r="G11" t="str">
            <v>Consolidación</v>
          </cell>
          <cell r="H11">
            <v>4</v>
          </cell>
        </row>
        <row r="12">
          <cell r="G12" t="str">
            <v>Confianza</v>
          </cell>
          <cell r="H1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DEX 2023"/>
    </sheetNames>
    <sheetDataSet>
      <sheetData sheetId="0">
        <row r="1">
          <cell r="H1" t="str">
            <v>Año</v>
          </cell>
        </row>
        <row r="2">
          <cell r="G2" t="str">
            <v>Amenaza</v>
          </cell>
          <cell r="H2">
            <v>0</v>
          </cell>
        </row>
        <row r="3">
          <cell r="G3" t="str">
            <v>Pesimismo</v>
          </cell>
          <cell r="H3">
            <v>1</v>
          </cell>
        </row>
        <row r="4">
          <cell r="G4" t="str">
            <v>Inestabilidad</v>
          </cell>
          <cell r="H4">
            <v>3</v>
          </cell>
        </row>
        <row r="5">
          <cell r="G5" t="str">
            <v>Esceptisismo</v>
          </cell>
          <cell r="H5">
            <v>1</v>
          </cell>
        </row>
        <row r="6">
          <cell r="G6" t="str">
            <v>Indiferente</v>
          </cell>
          <cell r="H6">
            <v>2</v>
          </cell>
        </row>
        <row r="7">
          <cell r="G7" t="str">
            <v>Neutral</v>
          </cell>
          <cell r="H7">
            <v>2.5</v>
          </cell>
        </row>
        <row r="8">
          <cell r="G8" t="str">
            <v>Favorable</v>
          </cell>
          <cell r="H8">
            <v>3</v>
          </cell>
        </row>
        <row r="9">
          <cell r="G9" t="str">
            <v>Optimismo</v>
          </cell>
          <cell r="H9">
            <v>3</v>
          </cell>
        </row>
        <row r="10">
          <cell r="G10" t="str">
            <v>Convicción</v>
          </cell>
          <cell r="H10">
            <v>4</v>
          </cell>
        </row>
        <row r="11">
          <cell r="G11" t="str">
            <v>Consolidación</v>
          </cell>
          <cell r="H11">
            <v>4</v>
          </cell>
        </row>
        <row r="12">
          <cell r="G12" t="str">
            <v>Confianza</v>
          </cell>
          <cell r="H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F6CB-613E-4D85-8E17-CAB6F59997BF}">
  <dimension ref="A1:H37"/>
  <sheetViews>
    <sheetView workbookViewId="0">
      <selection activeCell="G15" sqref="G15"/>
    </sheetView>
  </sheetViews>
  <sheetFormatPr baseColWidth="10" defaultColWidth="9.140625" defaultRowHeight="15" x14ac:dyDescent="0.25"/>
  <cols>
    <col min="2" max="2" width="9.140625" customWidth="1"/>
    <col min="3" max="3" width="11.85546875" customWidth="1"/>
    <col min="4" max="4" width="13.7109375" customWidth="1"/>
    <col min="7" max="7" width="18" customWidth="1"/>
  </cols>
  <sheetData>
    <row r="1" spans="1:8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G1" s="4" t="s">
        <v>2</v>
      </c>
      <c r="H1" s="1" t="s">
        <v>129</v>
      </c>
    </row>
    <row r="2" spans="1:8" x14ac:dyDescent="0.25">
      <c r="A2" s="1">
        <v>0</v>
      </c>
      <c r="B2" s="3" t="s">
        <v>4</v>
      </c>
      <c r="C2" s="3">
        <v>0</v>
      </c>
      <c r="D2" s="3" t="s">
        <v>5</v>
      </c>
      <c r="E2" s="3">
        <v>2020</v>
      </c>
      <c r="G2" s="5" t="s">
        <v>128</v>
      </c>
      <c r="H2" s="2">
        <f>COUNTIF($D$2:$D$37,G2)</f>
        <v>0</v>
      </c>
    </row>
    <row r="3" spans="1:8" x14ac:dyDescent="0.25">
      <c r="A3" s="1">
        <v>1</v>
      </c>
      <c r="B3" s="3" t="s">
        <v>6</v>
      </c>
      <c r="C3" s="3">
        <v>-0.29599999999999999</v>
      </c>
      <c r="D3" s="3" t="s">
        <v>7</v>
      </c>
      <c r="E3" s="3">
        <v>2020</v>
      </c>
      <c r="G3" s="5" t="s">
        <v>21</v>
      </c>
      <c r="H3" s="2">
        <f t="shared" ref="H3:H12" si="0">COUNTIF($D$2:$D$37,G3)</f>
        <v>2</v>
      </c>
    </row>
    <row r="4" spans="1:8" x14ac:dyDescent="0.25">
      <c r="A4" s="1">
        <v>2</v>
      </c>
      <c r="B4" s="3" t="s">
        <v>8</v>
      </c>
      <c r="C4" s="3">
        <v>-0.68079999999999996</v>
      </c>
      <c r="D4" s="3" t="s">
        <v>9</v>
      </c>
      <c r="E4" s="3">
        <v>2020</v>
      </c>
      <c r="G4" s="5" t="s">
        <v>9</v>
      </c>
      <c r="H4" s="2">
        <f t="shared" si="0"/>
        <v>5</v>
      </c>
    </row>
    <row r="5" spans="1:8" x14ac:dyDescent="0.25">
      <c r="A5" s="1">
        <v>3</v>
      </c>
      <c r="B5" s="3" t="s">
        <v>10</v>
      </c>
      <c r="C5" s="3">
        <v>0.2263</v>
      </c>
      <c r="D5" s="3" t="s">
        <v>11</v>
      </c>
      <c r="E5" s="3">
        <v>2020</v>
      </c>
      <c r="G5" s="5" t="s">
        <v>15</v>
      </c>
      <c r="H5" s="2">
        <f t="shared" si="0"/>
        <v>2</v>
      </c>
    </row>
    <row r="6" spans="1:8" x14ac:dyDescent="0.25">
      <c r="A6" s="1">
        <v>4</v>
      </c>
      <c r="B6" s="3" t="s">
        <v>12</v>
      </c>
      <c r="C6" s="3">
        <v>0</v>
      </c>
      <c r="D6" s="3" t="s">
        <v>5</v>
      </c>
      <c r="E6" s="3">
        <v>2020</v>
      </c>
      <c r="G6" s="5" t="s">
        <v>7</v>
      </c>
      <c r="H6" s="2">
        <f t="shared" si="0"/>
        <v>1</v>
      </c>
    </row>
    <row r="7" spans="1:8" x14ac:dyDescent="0.25">
      <c r="A7" s="1">
        <v>5</v>
      </c>
      <c r="B7" s="3" t="s">
        <v>13</v>
      </c>
      <c r="C7" s="3">
        <v>-0.59940000000000004</v>
      </c>
      <c r="D7" s="3" t="s">
        <v>9</v>
      </c>
      <c r="E7" s="3">
        <v>2020</v>
      </c>
      <c r="G7" s="5" t="s">
        <v>5</v>
      </c>
      <c r="H7" s="2">
        <f>(H6+H8)/2</f>
        <v>1</v>
      </c>
    </row>
    <row r="8" spans="1:8" x14ac:dyDescent="0.25">
      <c r="A8" s="1">
        <v>6</v>
      </c>
      <c r="B8" s="3" t="s">
        <v>14</v>
      </c>
      <c r="C8" s="3">
        <v>-0.38179999999999997</v>
      </c>
      <c r="D8" s="3" t="s">
        <v>15</v>
      </c>
      <c r="E8" s="3">
        <v>2020</v>
      </c>
      <c r="G8" s="5" t="s">
        <v>11</v>
      </c>
      <c r="H8" s="2">
        <f t="shared" si="0"/>
        <v>1</v>
      </c>
    </row>
    <row r="9" spans="1:8" x14ac:dyDescent="0.25">
      <c r="A9" s="1">
        <v>7</v>
      </c>
      <c r="B9" s="3" t="s">
        <v>16</v>
      </c>
      <c r="C9" s="3">
        <v>0</v>
      </c>
      <c r="D9" s="3" t="s">
        <v>5</v>
      </c>
      <c r="E9" s="3">
        <v>2020</v>
      </c>
      <c r="G9" s="5" t="s">
        <v>18</v>
      </c>
      <c r="H9" s="2">
        <f t="shared" si="0"/>
        <v>5</v>
      </c>
    </row>
    <row r="10" spans="1:8" x14ac:dyDescent="0.25">
      <c r="A10" s="1">
        <v>8</v>
      </c>
      <c r="B10" s="3" t="s">
        <v>17</v>
      </c>
      <c r="C10" s="3">
        <v>0.44040000000000001</v>
      </c>
      <c r="D10" s="3" t="s">
        <v>18</v>
      </c>
      <c r="E10" s="3">
        <v>2020</v>
      </c>
      <c r="G10" s="5" t="s">
        <v>27</v>
      </c>
      <c r="H10" s="2">
        <f t="shared" si="0"/>
        <v>6</v>
      </c>
    </row>
    <row r="11" spans="1:8" x14ac:dyDescent="0.25">
      <c r="A11" s="1">
        <v>9</v>
      </c>
      <c r="B11" s="3" t="s">
        <v>19</v>
      </c>
      <c r="C11" s="3">
        <v>-0.52669999999999995</v>
      </c>
      <c r="D11" s="3" t="s">
        <v>9</v>
      </c>
      <c r="E11" s="3">
        <v>2020</v>
      </c>
      <c r="G11" s="5" t="s">
        <v>23</v>
      </c>
      <c r="H11" s="2">
        <f t="shared" si="0"/>
        <v>6</v>
      </c>
    </row>
    <row r="12" spans="1:8" x14ac:dyDescent="0.25">
      <c r="A12" s="1">
        <v>10</v>
      </c>
      <c r="B12" s="3" t="s">
        <v>20</v>
      </c>
      <c r="C12" s="3">
        <v>-0.70960000000000001</v>
      </c>
      <c r="D12" s="3" t="s">
        <v>21</v>
      </c>
      <c r="E12" s="3">
        <v>2020</v>
      </c>
      <c r="G12" s="5" t="s">
        <v>67</v>
      </c>
      <c r="H12" s="2">
        <f t="shared" si="0"/>
        <v>0</v>
      </c>
    </row>
    <row r="13" spans="1:8" x14ac:dyDescent="0.25">
      <c r="A13" s="1">
        <v>11</v>
      </c>
      <c r="B13" s="3" t="s">
        <v>22</v>
      </c>
      <c r="C13" s="3">
        <v>0.83599999999999997</v>
      </c>
      <c r="D13" s="3" t="s">
        <v>23</v>
      </c>
      <c r="E13" s="3">
        <v>2020</v>
      </c>
    </row>
    <row r="14" spans="1:8" x14ac:dyDescent="0.25">
      <c r="A14" s="1">
        <v>12</v>
      </c>
      <c r="B14" s="3" t="s">
        <v>24</v>
      </c>
      <c r="C14" s="3">
        <v>-0.55200000000000005</v>
      </c>
      <c r="D14" s="3" t="s">
        <v>9</v>
      </c>
      <c r="E14" s="3">
        <v>2020</v>
      </c>
    </row>
    <row r="15" spans="1:8" x14ac:dyDescent="0.25">
      <c r="A15" s="1">
        <v>13</v>
      </c>
      <c r="B15" s="3" t="s">
        <v>25</v>
      </c>
      <c r="C15" s="3">
        <v>-0.42149999999999999</v>
      </c>
      <c r="D15" s="3" t="s">
        <v>15</v>
      </c>
      <c r="E15" s="3">
        <v>2020</v>
      </c>
    </row>
    <row r="16" spans="1:8" x14ac:dyDescent="0.25">
      <c r="A16" s="1">
        <v>14</v>
      </c>
      <c r="B16" s="3" t="s">
        <v>26</v>
      </c>
      <c r="C16" s="3">
        <v>0.64859999999999995</v>
      </c>
      <c r="D16" s="3" t="s">
        <v>27</v>
      </c>
      <c r="E16" s="3">
        <v>2020</v>
      </c>
    </row>
    <row r="17" spans="1:5" x14ac:dyDescent="0.25">
      <c r="A17" s="1">
        <v>15</v>
      </c>
      <c r="B17" s="3" t="s">
        <v>28</v>
      </c>
      <c r="C17" s="3">
        <v>0.84809999999999997</v>
      </c>
      <c r="D17" s="3" t="s">
        <v>23</v>
      </c>
      <c r="E17" s="3">
        <v>2020</v>
      </c>
    </row>
    <row r="18" spans="1:5" x14ac:dyDescent="0.25">
      <c r="A18" s="1">
        <v>16</v>
      </c>
      <c r="B18" s="3" t="s">
        <v>29</v>
      </c>
      <c r="C18" s="3">
        <v>0.38179999999999997</v>
      </c>
      <c r="D18" s="3" t="s">
        <v>18</v>
      </c>
      <c r="E18" s="3">
        <v>2020</v>
      </c>
    </row>
    <row r="19" spans="1:5" x14ac:dyDescent="0.25">
      <c r="A19" s="1">
        <v>17</v>
      </c>
      <c r="B19" s="3" t="s">
        <v>30</v>
      </c>
      <c r="C19" s="3">
        <v>0.62490000000000001</v>
      </c>
      <c r="D19" s="3" t="s">
        <v>27</v>
      </c>
      <c r="E19" s="3">
        <v>2020</v>
      </c>
    </row>
    <row r="20" spans="1:5" x14ac:dyDescent="0.25">
      <c r="A20" s="1">
        <v>18</v>
      </c>
      <c r="B20" s="3" t="s">
        <v>31</v>
      </c>
      <c r="C20" s="3">
        <v>0</v>
      </c>
      <c r="D20" s="3" t="s">
        <v>5</v>
      </c>
      <c r="E20" s="3">
        <v>2020</v>
      </c>
    </row>
    <row r="21" spans="1:5" x14ac:dyDescent="0.25">
      <c r="A21" s="1">
        <v>19</v>
      </c>
      <c r="B21" s="3" t="s">
        <v>32</v>
      </c>
      <c r="C21" s="3">
        <v>-0.75060000000000004</v>
      </c>
      <c r="D21" s="3" t="s">
        <v>21</v>
      </c>
      <c r="E21" s="3">
        <v>2020</v>
      </c>
    </row>
    <row r="22" spans="1:5" x14ac:dyDescent="0.25">
      <c r="A22" s="1">
        <v>20</v>
      </c>
      <c r="B22" s="3" t="s">
        <v>33</v>
      </c>
      <c r="C22" s="3">
        <v>-0.51060000000000005</v>
      </c>
      <c r="D22" s="3" t="s">
        <v>9</v>
      </c>
      <c r="E22" s="3">
        <v>2020</v>
      </c>
    </row>
    <row r="23" spans="1:5" x14ac:dyDescent="0.25">
      <c r="A23" s="1">
        <v>21</v>
      </c>
      <c r="B23" s="3" t="s">
        <v>34</v>
      </c>
      <c r="C23" s="3">
        <v>0.49390000000000001</v>
      </c>
      <c r="D23" s="3" t="s">
        <v>18</v>
      </c>
      <c r="E23" s="3">
        <v>2020</v>
      </c>
    </row>
    <row r="24" spans="1:5" x14ac:dyDescent="0.25">
      <c r="A24" s="1">
        <v>22</v>
      </c>
      <c r="B24" s="3" t="s">
        <v>35</v>
      </c>
      <c r="C24" s="3">
        <v>0</v>
      </c>
      <c r="D24" s="3" t="s">
        <v>5</v>
      </c>
      <c r="E24" s="3">
        <v>2020</v>
      </c>
    </row>
    <row r="25" spans="1:5" x14ac:dyDescent="0.25">
      <c r="A25" s="1">
        <v>23</v>
      </c>
      <c r="B25" s="3" t="s">
        <v>36</v>
      </c>
      <c r="C25" s="3">
        <v>0.7359</v>
      </c>
      <c r="D25" s="3" t="s">
        <v>23</v>
      </c>
      <c r="E25" s="3">
        <v>2020</v>
      </c>
    </row>
    <row r="26" spans="1:5" x14ac:dyDescent="0.25">
      <c r="A26" s="1">
        <v>24</v>
      </c>
      <c r="B26" s="3" t="s">
        <v>37</v>
      </c>
      <c r="C26" s="3">
        <v>0.85550000000000004</v>
      </c>
      <c r="D26" s="3" t="s">
        <v>23</v>
      </c>
      <c r="E26" s="3">
        <v>2020</v>
      </c>
    </row>
    <row r="27" spans="1:5" x14ac:dyDescent="0.25">
      <c r="A27" s="1">
        <v>25</v>
      </c>
      <c r="B27" s="3" t="s">
        <v>38</v>
      </c>
      <c r="C27" s="3">
        <v>0.58589999999999998</v>
      </c>
      <c r="D27" s="3" t="s">
        <v>27</v>
      </c>
      <c r="E27" s="3">
        <v>2020</v>
      </c>
    </row>
    <row r="28" spans="1:5" x14ac:dyDescent="0.25">
      <c r="A28" s="1">
        <v>26</v>
      </c>
      <c r="B28" s="3" t="s">
        <v>39</v>
      </c>
      <c r="C28" s="3">
        <v>0.42149999999999999</v>
      </c>
      <c r="D28" s="3" t="s">
        <v>18</v>
      </c>
      <c r="E28" s="3">
        <v>2020</v>
      </c>
    </row>
    <row r="29" spans="1:5" x14ac:dyDescent="0.25">
      <c r="A29" s="1">
        <v>27</v>
      </c>
      <c r="B29" s="3" t="s">
        <v>40</v>
      </c>
      <c r="C29" s="3">
        <v>0.86250000000000004</v>
      </c>
      <c r="D29" s="3" t="s">
        <v>23</v>
      </c>
      <c r="E29" s="3">
        <v>2020</v>
      </c>
    </row>
    <row r="30" spans="1:5" x14ac:dyDescent="0.25">
      <c r="A30" s="1">
        <v>28</v>
      </c>
      <c r="B30" s="3" t="s">
        <v>41</v>
      </c>
      <c r="C30" s="3">
        <v>0</v>
      </c>
      <c r="D30" s="3" t="s">
        <v>5</v>
      </c>
      <c r="E30" s="3">
        <v>2020</v>
      </c>
    </row>
    <row r="31" spans="1:5" x14ac:dyDescent="0.25">
      <c r="A31" s="1">
        <v>29</v>
      </c>
      <c r="B31" s="3" t="s">
        <v>42</v>
      </c>
      <c r="C31" s="3">
        <v>2.58E-2</v>
      </c>
      <c r="D31" s="3" t="s">
        <v>5</v>
      </c>
      <c r="E31" s="3">
        <v>2020</v>
      </c>
    </row>
    <row r="32" spans="1:5" x14ac:dyDescent="0.25">
      <c r="A32" s="1">
        <v>30</v>
      </c>
      <c r="B32" s="3" t="s">
        <v>43</v>
      </c>
      <c r="C32" s="3">
        <v>0.59940000000000004</v>
      </c>
      <c r="D32" s="3" t="s">
        <v>27</v>
      </c>
      <c r="E32" s="3">
        <v>2020</v>
      </c>
    </row>
    <row r="33" spans="1:5" x14ac:dyDescent="0.25">
      <c r="A33" s="1">
        <v>31</v>
      </c>
      <c r="B33" s="3" t="s">
        <v>44</v>
      </c>
      <c r="C33" s="3">
        <v>0.83160000000000001</v>
      </c>
      <c r="D33" s="3" t="s">
        <v>23</v>
      </c>
      <c r="E33" s="3">
        <v>2020</v>
      </c>
    </row>
    <row r="34" spans="1:5" x14ac:dyDescent="0.25">
      <c r="A34" s="1">
        <v>32</v>
      </c>
      <c r="B34" s="3" t="s">
        <v>45</v>
      </c>
      <c r="C34" s="3">
        <v>0</v>
      </c>
      <c r="D34" s="3" t="s">
        <v>5</v>
      </c>
      <c r="E34" s="3">
        <v>2020</v>
      </c>
    </row>
    <row r="35" spans="1:5" x14ac:dyDescent="0.25">
      <c r="A35" s="1">
        <v>33</v>
      </c>
      <c r="B35" s="3" t="s">
        <v>46</v>
      </c>
      <c r="C35" s="3">
        <v>0.65969999999999995</v>
      </c>
      <c r="D35" s="3" t="s">
        <v>27</v>
      </c>
      <c r="E35" s="3">
        <v>2020</v>
      </c>
    </row>
    <row r="36" spans="1:5" x14ac:dyDescent="0.25">
      <c r="A36" s="1">
        <v>34</v>
      </c>
      <c r="B36" s="3" t="s">
        <v>47</v>
      </c>
      <c r="C36" s="3">
        <v>0.62490000000000001</v>
      </c>
      <c r="D36" s="3" t="s">
        <v>27</v>
      </c>
      <c r="E36" s="3">
        <v>2020</v>
      </c>
    </row>
    <row r="37" spans="1:5" x14ac:dyDescent="0.25">
      <c r="A37" s="1">
        <v>35</v>
      </c>
      <c r="B37" s="3" t="s">
        <v>48</v>
      </c>
      <c r="C37" s="3">
        <v>0.38179999999999997</v>
      </c>
      <c r="D37" s="3" t="s">
        <v>18</v>
      </c>
      <c r="E37" s="3">
        <v>2020</v>
      </c>
    </row>
  </sheetData>
  <pageMargins left="0.75" right="0.75" top="1" bottom="1" header="0.5" footer="0.5"/>
  <ignoredErrors>
    <ignoredError sqref="H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E177-25DA-4EE9-913A-7CF3C30E52B3}">
  <dimension ref="A1:H40"/>
  <sheetViews>
    <sheetView workbookViewId="0">
      <selection activeCell="H16" sqref="H16"/>
    </sheetView>
  </sheetViews>
  <sheetFormatPr baseColWidth="10" defaultColWidth="9.140625" defaultRowHeight="15" x14ac:dyDescent="0.25"/>
  <cols>
    <col min="2" max="2" width="11.42578125" customWidth="1"/>
    <col min="3" max="3" width="14" customWidth="1"/>
    <col min="4" max="4" width="14.140625" customWidth="1"/>
    <col min="5" max="5" width="11.7109375" customWidth="1"/>
    <col min="7" max="7" width="19" customWidth="1"/>
  </cols>
  <sheetData>
    <row r="1" spans="1:8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G1" s="4" t="s">
        <v>2</v>
      </c>
      <c r="H1" s="1" t="s">
        <v>129</v>
      </c>
    </row>
    <row r="2" spans="1:8" x14ac:dyDescent="0.25">
      <c r="A2" s="1">
        <v>0</v>
      </c>
      <c r="B2" s="3" t="s">
        <v>49</v>
      </c>
      <c r="C2" s="3">
        <v>0</v>
      </c>
      <c r="D2" s="3" t="s">
        <v>5</v>
      </c>
      <c r="E2" s="3">
        <v>2021</v>
      </c>
      <c r="G2" s="5" t="s">
        <v>128</v>
      </c>
      <c r="H2" s="2">
        <f>COUNTIF($D$2:$D$40,G2)</f>
        <v>0</v>
      </c>
    </row>
    <row r="3" spans="1:8" x14ac:dyDescent="0.25">
      <c r="A3" s="1">
        <v>1</v>
      </c>
      <c r="B3" s="3" t="s">
        <v>50</v>
      </c>
      <c r="C3" s="3">
        <v>0</v>
      </c>
      <c r="D3" s="3" t="s">
        <v>5</v>
      </c>
      <c r="E3" s="3">
        <v>2021</v>
      </c>
      <c r="G3" s="5" t="s">
        <v>21</v>
      </c>
      <c r="H3" s="2">
        <f t="shared" ref="H3:H12" si="0">COUNTIF($D$2:$D$40,G3)</f>
        <v>1</v>
      </c>
    </row>
    <row r="4" spans="1:8" x14ac:dyDescent="0.25">
      <c r="A4" s="1">
        <v>2</v>
      </c>
      <c r="B4" s="3" t="s">
        <v>51</v>
      </c>
      <c r="C4" s="3">
        <v>0.31819999999999998</v>
      </c>
      <c r="D4" s="3" t="s">
        <v>18</v>
      </c>
      <c r="E4" s="3">
        <v>2021</v>
      </c>
      <c r="G4" s="5" t="s">
        <v>9</v>
      </c>
      <c r="H4" s="2">
        <f t="shared" si="0"/>
        <v>1</v>
      </c>
    </row>
    <row r="5" spans="1:8" x14ac:dyDescent="0.25">
      <c r="A5" s="1">
        <v>3</v>
      </c>
      <c r="B5" s="3" t="s">
        <v>52</v>
      </c>
      <c r="C5" s="3">
        <v>0.2263</v>
      </c>
      <c r="D5" s="3" t="s">
        <v>11</v>
      </c>
      <c r="E5" s="3">
        <v>2021</v>
      </c>
      <c r="G5" s="5" t="s">
        <v>15</v>
      </c>
      <c r="H5" s="2">
        <f t="shared" si="0"/>
        <v>1</v>
      </c>
    </row>
    <row r="6" spans="1:8" x14ac:dyDescent="0.25">
      <c r="A6" s="1">
        <v>4</v>
      </c>
      <c r="B6" s="3" t="s">
        <v>12</v>
      </c>
      <c r="C6" s="3">
        <v>0</v>
      </c>
      <c r="D6" s="3" t="s">
        <v>5</v>
      </c>
      <c r="E6" s="3">
        <v>2021</v>
      </c>
      <c r="G6" s="5" t="s">
        <v>7</v>
      </c>
      <c r="H6" s="2">
        <f t="shared" si="0"/>
        <v>1</v>
      </c>
    </row>
    <row r="7" spans="1:8" x14ac:dyDescent="0.25">
      <c r="A7" s="1">
        <v>5</v>
      </c>
      <c r="B7" s="3" t="s">
        <v>53</v>
      </c>
      <c r="C7" s="3">
        <v>0</v>
      </c>
      <c r="D7" s="3" t="s">
        <v>5</v>
      </c>
      <c r="E7" s="3">
        <v>2021</v>
      </c>
      <c r="G7" s="5" t="s">
        <v>5</v>
      </c>
      <c r="H7" s="2">
        <f>(H6+H8)/2</f>
        <v>3</v>
      </c>
    </row>
    <row r="8" spans="1:8" x14ac:dyDescent="0.25">
      <c r="A8" s="1">
        <v>6</v>
      </c>
      <c r="B8" s="3" t="s">
        <v>54</v>
      </c>
      <c r="C8" s="3">
        <v>-0.80200000000000005</v>
      </c>
      <c r="D8" s="3" t="s">
        <v>21</v>
      </c>
      <c r="E8" s="3">
        <v>2021</v>
      </c>
      <c r="G8" s="5" t="s">
        <v>11</v>
      </c>
      <c r="H8" s="2">
        <f t="shared" si="0"/>
        <v>5</v>
      </c>
    </row>
    <row r="9" spans="1:8" x14ac:dyDescent="0.25">
      <c r="A9" s="1">
        <v>7</v>
      </c>
      <c r="B9" s="3" t="s">
        <v>55</v>
      </c>
      <c r="C9" s="3">
        <v>2.58E-2</v>
      </c>
      <c r="D9" s="3" t="s">
        <v>5</v>
      </c>
      <c r="E9" s="3">
        <v>2021</v>
      </c>
      <c r="G9" s="5" t="s">
        <v>18</v>
      </c>
      <c r="H9" s="2">
        <f t="shared" si="0"/>
        <v>7</v>
      </c>
    </row>
    <row r="10" spans="1:8" x14ac:dyDescent="0.25">
      <c r="A10" s="1">
        <v>8</v>
      </c>
      <c r="B10" s="3" t="s">
        <v>56</v>
      </c>
      <c r="C10" s="3">
        <v>0</v>
      </c>
      <c r="D10" s="3" t="s">
        <v>5</v>
      </c>
      <c r="E10" s="3">
        <v>2021</v>
      </c>
      <c r="G10" s="5" t="s">
        <v>27</v>
      </c>
      <c r="H10" s="2">
        <f t="shared" si="0"/>
        <v>6</v>
      </c>
    </row>
    <row r="11" spans="1:8" x14ac:dyDescent="0.25">
      <c r="A11" s="1">
        <v>9</v>
      </c>
      <c r="B11" s="3" t="s">
        <v>57</v>
      </c>
      <c r="C11" s="3">
        <v>0.5423</v>
      </c>
      <c r="D11" s="3" t="s">
        <v>27</v>
      </c>
      <c r="E11" s="3">
        <v>2021</v>
      </c>
      <c r="G11" s="5" t="s">
        <v>23</v>
      </c>
      <c r="H11" s="2">
        <f t="shared" si="0"/>
        <v>3</v>
      </c>
    </row>
    <row r="12" spans="1:8" x14ac:dyDescent="0.25">
      <c r="A12" s="1">
        <v>10</v>
      </c>
      <c r="B12" s="3" t="s">
        <v>58</v>
      </c>
      <c r="C12" s="3">
        <v>7.7200000000000005E-2</v>
      </c>
      <c r="D12" s="3" t="s">
        <v>5</v>
      </c>
      <c r="E12" s="3">
        <v>2021</v>
      </c>
      <c r="G12" s="5" t="s">
        <v>67</v>
      </c>
      <c r="H12" s="2">
        <f t="shared" si="0"/>
        <v>1</v>
      </c>
    </row>
    <row r="13" spans="1:8" x14ac:dyDescent="0.25">
      <c r="A13" s="1">
        <v>11</v>
      </c>
      <c r="B13" s="3" t="s">
        <v>59</v>
      </c>
      <c r="C13" s="3">
        <v>-0.128</v>
      </c>
      <c r="D13" s="3" t="s">
        <v>7</v>
      </c>
      <c r="E13" s="3">
        <v>2021</v>
      </c>
    </row>
    <row r="14" spans="1:8" x14ac:dyDescent="0.25">
      <c r="A14" s="1">
        <v>12</v>
      </c>
      <c r="B14" s="3" t="s">
        <v>60</v>
      </c>
      <c r="C14" s="3">
        <v>0.38179999999999997</v>
      </c>
      <c r="D14" s="3" t="s">
        <v>18</v>
      </c>
      <c r="E14" s="3">
        <v>2021</v>
      </c>
    </row>
    <row r="15" spans="1:8" x14ac:dyDescent="0.25">
      <c r="A15" s="1">
        <v>13</v>
      </c>
      <c r="B15" s="3" t="s">
        <v>61</v>
      </c>
      <c r="C15" s="3">
        <v>0.15310000000000001</v>
      </c>
      <c r="D15" s="3" t="s">
        <v>11</v>
      </c>
      <c r="E15" s="3">
        <v>2021</v>
      </c>
    </row>
    <row r="16" spans="1:8" x14ac:dyDescent="0.25">
      <c r="A16" s="1">
        <v>14</v>
      </c>
      <c r="B16" s="3" t="s">
        <v>62</v>
      </c>
      <c r="C16" s="3">
        <v>0</v>
      </c>
      <c r="D16" s="3" t="s">
        <v>5</v>
      </c>
      <c r="E16" s="3">
        <v>2021</v>
      </c>
    </row>
    <row r="17" spans="1:5" x14ac:dyDescent="0.25">
      <c r="A17" s="1">
        <v>15</v>
      </c>
      <c r="B17" s="3" t="s">
        <v>63</v>
      </c>
      <c r="C17" s="3">
        <v>0.62490000000000001</v>
      </c>
      <c r="D17" s="3" t="s">
        <v>27</v>
      </c>
      <c r="E17" s="3">
        <v>2021</v>
      </c>
    </row>
    <row r="18" spans="1:5" x14ac:dyDescent="0.25">
      <c r="A18" s="1">
        <v>16</v>
      </c>
      <c r="B18" s="3" t="s">
        <v>64</v>
      </c>
      <c r="C18" s="3">
        <v>0.61240000000000006</v>
      </c>
      <c r="D18" s="3" t="s">
        <v>27</v>
      </c>
      <c r="E18" s="3">
        <v>2021</v>
      </c>
    </row>
    <row r="19" spans="1:5" x14ac:dyDescent="0.25">
      <c r="A19" s="1">
        <v>17</v>
      </c>
      <c r="B19" s="3" t="s">
        <v>65</v>
      </c>
      <c r="C19" s="3">
        <v>0.72689999999999999</v>
      </c>
      <c r="D19" s="3" t="s">
        <v>23</v>
      </c>
      <c r="E19" s="3">
        <v>2021</v>
      </c>
    </row>
    <row r="20" spans="1:5" x14ac:dyDescent="0.25">
      <c r="A20" s="1">
        <v>18</v>
      </c>
      <c r="B20" s="3" t="s">
        <v>66</v>
      </c>
      <c r="C20" s="3">
        <v>0.9274</v>
      </c>
      <c r="D20" s="3" t="s">
        <v>67</v>
      </c>
      <c r="E20" s="3">
        <v>2021</v>
      </c>
    </row>
    <row r="21" spans="1:5" x14ac:dyDescent="0.25">
      <c r="A21" s="1">
        <v>19</v>
      </c>
      <c r="B21" s="3" t="s">
        <v>31</v>
      </c>
      <c r="C21" s="3">
        <v>0</v>
      </c>
      <c r="D21" s="3" t="s">
        <v>5</v>
      </c>
      <c r="E21" s="3">
        <v>2021</v>
      </c>
    </row>
    <row r="22" spans="1:5" x14ac:dyDescent="0.25">
      <c r="A22" s="1">
        <v>20</v>
      </c>
      <c r="B22" s="3" t="s">
        <v>68</v>
      </c>
      <c r="C22" s="3">
        <v>0.2732</v>
      </c>
      <c r="D22" s="3" t="s">
        <v>11</v>
      </c>
      <c r="E22" s="3">
        <v>2021</v>
      </c>
    </row>
    <row r="23" spans="1:5" x14ac:dyDescent="0.25">
      <c r="A23" s="1">
        <v>21</v>
      </c>
      <c r="B23" s="3" t="s">
        <v>69</v>
      </c>
      <c r="C23" s="3">
        <v>0.40189999999999998</v>
      </c>
      <c r="D23" s="3" t="s">
        <v>18</v>
      </c>
      <c r="E23" s="3">
        <v>2021</v>
      </c>
    </row>
    <row r="24" spans="1:5" x14ac:dyDescent="0.25">
      <c r="A24" s="1">
        <v>22</v>
      </c>
      <c r="B24" s="3" t="s">
        <v>70</v>
      </c>
      <c r="C24" s="3">
        <v>0</v>
      </c>
      <c r="D24" s="3" t="s">
        <v>5</v>
      </c>
      <c r="E24" s="3">
        <v>2021</v>
      </c>
    </row>
    <row r="25" spans="1:5" x14ac:dyDescent="0.25">
      <c r="A25" s="1">
        <v>23</v>
      </c>
      <c r="B25" s="3" t="s">
        <v>71</v>
      </c>
      <c r="C25" s="3">
        <v>0.5423</v>
      </c>
      <c r="D25" s="3" t="s">
        <v>27</v>
      </c>
      <c r="E25" s="3">
        <v>2021</v>
      </c>
    </row>
    <row r="26" spans="1:5" x14ac:dyDescent="0.25">
      <c r="A26" s="1">
        <v>24</v>
      </c>
      <c r="B26" s="3" t="s">
        <v>72</v>
      </c>
      <c r="C26" s="3">
        <v>0</v>
      </c>
      <c r="D26" s="3" t="s">
        <v>5</v>
      </c>
      <c r="E26" s="3">
        <v>2021</v>
      </c>
    </row>
    <row r="27" spans="1:5" x14ac:dyDescent="0.25">
      <c r="A27" s="1">
        <v>25</v>
      </c>
      <c r="B27" s="3" t="s">
        <v>73</v>
      </c>
      <c r="C27" s="3">
        <v>0.15310000000000001</v>
      </c>
      <c r="D27" s="3" t="s">
        <v>11</v>
      </c>
      <c r="E27" s="3">
        <v>2021</v>
      </c>
    </row>
    <row r="28" spans="1:5" x14ac:dyDescent="0.25">
      <c r="A28" s="1">
        <v>26</v>
      </c>
      <c r="B28" s="3" t="s">
        <v>74</v>
      </c>
      <c r="C28" s="3">
        <v>0.38179999999999997</v>
      </c>
      <c r="D28" s="3" t="s">
        <v>18</v>
      </c>
      <c r="E28" s="3">
        <v>2021</v>
      </c>
    </row>
    <row r="29" spans="1:5" x14ac:dyDescent="0.25">
      <c r="A29" s="1">
        <v>27</v>
      </c>
      <c r="B29" s="3" t="s">
        <v>75</v>
      </c>
      <c r="C29" s="3">
        <v>-0.34</v>
      </c>
      <c r="D29" s="3" t="s">
        <v>15</v>
      </c>
      <c r="E29" s="3">
        <v>2021</v>
      </c>
    </row>
    <row r="30" spans="1:5" x14ac:dyDescent="0.25">
      <c r="A30" s="1">
        <v>28</v>
      </c>
      <c r="B30" s="3" t="s">
        <v>76</v>
      </c>
      <c r="C30" s="3">
        <v>-0.5423</v>
      </c>
      <c r="D30" s="3" t="s">
        <v>9</v>
      </c>
      <c r="E30" s="3">
        <v>2021</v>
      </c>
    </row>
    <row r="31" spans="1:5" x14ac:dyDescent="0.25">
      <c r="A31" s="1">
        <v>29</v>
      </c>
      <c r="B31" s="3" t="s">
        <v>77</v>
      </c>
      <c r="C31" s="3">
        <v>0</v>
      </c>
      <c r="D31" s="3" t="s">
        <v>5</v>
      </c>
      <c r="E31" s="3">
        <v>2021</v>
      </c>
    </row>
    <row r="32" spans="1:5" x14ac:dyDescent="0.25">
      <c r="A32" s="1">
        <v>30</v>
      </c>
      <c r="B32" s="3" t="s">
        <v>78</v>
      </c>
      <c r="C32" s="3">
        <v>0.44040000000000001</v>
      </c>
      <c r="D32" s="3" t="s">
        <v>18</v>
      </c>
      <c r="E32" s="3">
        <v>2021</v>
      </c>
    </row>
    <row r="33" spans="1:5" x14ac:dyDescent="0.25">
      <c r="A33" s="1">
        <v>31</v>
      </c>
      <c r="B33" s="3" t="s">
        <v>41</v>
      </c>
      <c r="C33" s="3">
        <v>0</v>
      </c>
      <c r="D33" s="3" t="s">
        <v>5</v>
      </c>
      <c r="E33" s="3">
        <v>2021</v>
      </c>
    </row>
    <row r="34" spans="1:5" x14ac:dyDescent="0.25">
      <c r="A34" s="1">
        <v>32</v>
      </c>
      <c r="B34" s="3" t="s">
        <v>79</v>
      </c>
      <c r="C34" s="3">
        <v>0.38179999999999997</v>
      </c>
      <c r="D34" s="3" t="s">
        <v>18</v>
      </c>
      <c r="E34" s="3">
        <v>2021</v>
      </c>
    </row>
    <row r="35" spans="1:5" x14ac:dyDescent="0.25">
      <c r="A35" s="1">
        <v>33</v>
      </c>
      <c r="B35" s="3" t="s">
        <v>80</v>
      </c>
      <c r="C35" s="3">
        <v>0.63690000000000002</v>
      </c>
      <c r="D35" s="3" t="s">
        <v>27</v>
      </c>
      <c r="E35" s="3">
        <v>2021</v>
      </c>
    </row>
    <row r="36" spans="1:5" x14ac:dyDescent="0.25">
      <c r="A36" s="1">
        <v>34</v>
      </c>
      <c r="B36" s="3" t="s">
        <v>81</v>
      </c>
      <c r="C36" s="3">
        <v>0.2732</v>
      </c>
      <c r="D36" s="3" t="s">
        <v>11</v>
      </c>
      <c r="E36" s="3">
        <v>2021</v>
      </c>
    </row>
    <row r="37" spans="1:5" x14ac:dyDescent="0.25">
      <c r="A37" s="1">
        <v>35</v>
      </c>
      <c r="B37" s="3" t="s">
        <v>82</v>
      </c>
      <c r="C37" s="3">
        <v>0.59940000000000004</v>
      </c>
      <c r="D37" s="3" t="s">
        <v>27</v>
      </c>
      <c r="E37" s="3">
        <v>2021</v>
      </c>
    </row>
    <row r="38" spans="1:5" x14ac:dyDescent="0.25">
      <c r="A38" s="1">
        <v>36</v>
      </c>
      <c r="B38" s="3" t="s">
        <v>83</v>
      </c>
      <c r="C38" s="3">
        <v>0.81259999999999999</v>
      </c>
      <c r="D38" s="3" t="s">
        <v>23</v>
      </c>
      <c r="E38" s="3">
        <v>2021</v>
      </c>
    </row>
    <row r="39" spans="1:5" x14ac:dyDescent="0.25">
      <c r="A39" s="1">
        <v>37</v>
      </c>
      <c r="B39" s="3" t="s">
        <v>84</v>
      </c>
      <c r="C39" s="3">
        <v>0.39190000000000003</v>
      </c>
      <c r="D39" s="3" t="s">
        <v>18</v>
      </c>
      <c r="E39" s="3">
        <v>2021</v>
      </c>
    </row>
    <row r="40" spans="1:5" x14ac:dyDescent="0.25">
      <c r="A40" s="1">
        <v>38</v>
      </c>
      <c r="B40" s="3" t="s">
        <v>85</v>
      </c>
      <c r="C40" s="3">
        <v>0.83160000000000001</v>
      </c>
      <c r="D40" s="3" t="s">
        <v>23</v>
      </c>
      <c r="E40" s="3">
        <v>2021</v>
      </c>
    </row>
  </sheetData>
  <pageMargins left="0.75" right="0.75" top="1" bottom="1" header="0.5" footer="0.5"/>
  <ignoredErrors>
    <ignoredError sqref="H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4A61-CE53-4EB3-A683-1123347F9511}">
  <dimension ref="A1:H29"/>
  <sheetViews>
    <sheetView workbookViewId="0">
      <selection activeCell="G16" sqref="G16"/>
    </sheetView>
  </sheetViews>
  <sheetFormatPr baseColWidth="10" defaultColWidth="9.140625" defaultRowHeight="15" x14ac:dyDescent="0.25"/>
  <cols>
    <col min="2" max="2" width="11.140625" customWidth="1"/>
    <col min="3" max="3" width="13.42578125" customWidth="1"/>
    <col min="4" max="4" width="15" customWidth="1"/>
    <col min="5" max="5" width="13.140625" customWidth="1"/>
    <col min="7" max="7" width="19.140625" customWidth="1"/>
  </cols>
  <sheetData>
    <row r="1" spans="1:8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G1" s="4" t="s">
        <v>2</v>
      </c>
      <c r="H1" s="1" t="s">
        <v>3</v>
      </c>
    </row>
    <row r="2" spans="1:8" x14ac:dyDescent="0.25">
      <c r="A2" s="1">
        <v>0</v>
      </c>
      <c r="B2" s="3" t="s">
        <v>86</v>
      </c>
      <c r="C2" s="3">
        <v>0</v>
      </c>
      <c r="D2" s="3" t="s">
        <v>5</v>
      </c>
      <c r="E2" s="3">
        <v>2022</v>
      </c>
      <c r="G2" s="5" t="s">
        <v>128</v>
      </c>
      <c r="H2" s="2">
        <f>COUNTIF($D$2:$D$29,G2)</f>
        <v>0</v>
      </c>
    </row>
    <row r="3" spans="1:8" x14ac:dyDescent="0.25">
      <c r="A3" s="1">
        <v>1</v>
      </c>
      <c r="B3" s="3" t="s">
        <v>87</v>
      </c>
      <c r="C3" s="3">
        <v>0.20230000000000001</v>
      </c>
      <c r="D3" s="3" t="s">
        <v>11</v>
      </c>
      <c r="E3" s="3">
        <v>2022</v>
      </c>
      <c r="G3" s="5" t="s">
        <v>21</v>
      </c>
      <c r="H3" s="2">
        <f t="shared" ref="H3:H12" si="0">COUNTIF($D$2:$D$29,G3)</f>
        <v>1</v>
      </c>
    </row>
    <row r="4" spans="1:8" x14ac:dyDescent="0.25">
      <c r="A4" s="1">
        <v>2</v>
      </c>
      <c r="B4" s="3" t="s">
        <v>88</v>
      </c>
      <c r="C4" s="3">
        <v>0.61240000000000006</v>
      </c>
      <c r="D4" s="3" t="s">
        <v>27</v>
      </c>
      <c r="E4" s="3">
        <v>2022</v>
      </c>
      <c r="G4" s="5" t="s">
        <v>9</v>
      </c>
      <c r="H4" s="2">
        <f t="shared" si="0"/>
        <v>3</v>
      </c>
    </row>
    <row r="5" spans="1:8" x14ac:dyDescent="0.25">
      <c r="A5" s="1">
        <v>3</v>
      </c>
      <c r="B5" s="3" t="s">
        <v>89</v>
      </c>
      <c r="C5" s="3">
        <v>-0.57189999999999996</v>
      </c>
      <c r="D5" s="3" t="s">
        <v>9</v>
      </c>
      <c r="E5" s="3">
        <v>2022</v>
      </c>
      <c r="G5" s="5" t="s">
        <v>15</v>
      </c>
      <c r="H5" s="2">
        <f t="shared" si="0"/>
        <v>1</v>
      </c>
    </row>
    <row r="6" spans="1:8" x14ac:dyDescent="0.25">
      <c r="A6" s="1">
        <v>4</v>
      </c>
      <c r="B6" s="3" t="s">
        <v>12</v>
      </c>
      <c r="C6" s="3">
        <v>0</v>
      </c>
      <c r="D6" s="3" t="s">
        <v>5</v>
      </c>
      <c r="E6" s="3">
        <v>2022</v>
      </c>
      <c r="G6" s="5" t="s">
        <v>7</v>
      </c>
      <c r="H6" s="2">
        <f t="shared" si="0"/>
        <v>2</v>
      </c>
    </row>
    <row r="7" spans="1:8" x14ac:dyDescent="0.25">
      <c r="A7" s="1">
        <v>5</v>
      </c>
      <c r="B7" s="3" t="s">
        <v>90</v>
      </c>
      <c r="C7" s="3">
        <v>-0.34</v>
      </c>
      <c r="D7" s="3" t="s">
        <v>15</v>
      </c>
      <c r="E7" s="3">
        <v>2022</v>
      </c>
      <c r="G7" s="5" t="s">
        <v>5</v>
      </c>
      <c r="H7" s="2">
        <f>(H6+H8)/2</f>
        <v>2.5</v>
      </c>
    </row>
    <row r="8" spans="1:8" x14ac:dyDescent="0.25">
      <c r="A8" s="1">
        <v>6</v>
      </c>
      <c r="B8" s="3" t="s">
        <v>91</v>
      </c>
      <c r="C8" s="3">
        <v>-0.69079999999999997</v>
      </c>
      <c r="D8" s="3" t="s">
        <v>9</v>
      </c>
      <c r="E8" s="3">
        <v>2022</v>
      </c>
      <c r="G8" s="5" t="s">
        <v>11</v>
      </c>
      <c r="H8" s="2">
        <f t="shared" si="0"/>
        <v>3</v>
      </c>
    </row>
    <row r="9" spans="1:8" x14ac:dyDescent="0.25">
      <c r="A9" s="1">
        <v>7</v>
      </c>
      <c r="B9" s="3" t="s">
        <v>92</v>
      </c>
      <c r="C9" s="3">
        <v>-0.128</v>
      </c>
      <c r="D9" s="3" t="s">
        <v>7</v>
      </c>
      <c r="E9" s="3">
        <v>2022</v>
      </c>
      <c r="G9" s="5" t="s">
        <v>18</v>
      </c>
      <c r="H9" s="2">
        <f t="shared" si="0"/>
        <v>3</v>
      </c>
    </row>
    <row r="10" spans="1:8" x14ac:dyDescent="0.25">
      <c r="A10" s="1">
        <v>8</v>
      </c>
      <c r="B10" s="3" t="s">
        <v>93</v>
      </c>
      <c r="C10" s="3">
        <v>0.62490000000000001</v>
      </c>
      <c r="D10" s="3" t="s">
        <v>27</v>
      </c>
      <c r="E10" s="3">
        <v>2022</v>
      </c>
      <c r="G10" s="5" t="s">
        <v>27</v>
      </c>
      <c r="H10" s="2">
        <f t="shared" si="0"/>
        <v>5</v>
      </c>
    </row>
    <row r="11" spans="1:8" x14ac:dyDescent="0.25">
      <c r="A11" s="1">
        <v>9</v>
      </c>
      <c r="B11" s="3" t="s">
        <v>94</v>
      </c>
      <c r="C11" s="3">
        <v>0.38179999999999997</v>
      </c>
      <c r="D11" s="3" t="s">
        <v>18</v>
      </c>
      <c r="E11" s="3">
        <v>2022</v>
      </c>
      <c r="G11" s="5" t="s">
        <v>23</v>
      </c>
      <c r="H11" s="2">
        <f t="shared" si="0"/>
        <v>4</v>
      </c>
    </row>
    <row r="12" spans="1:8" x14ac:dyDescent="0.25">
      <c r="A12" s="1">
        <v>10</v>
      </c>
      <c r="B12" s="3" t="s">
        <v>95</v>
      </c>
      <c r="C12" s="3">
        <v>0.62490000000000001</v>
      </c>
      <c r="D12" s="3" t="s">
        <v>27</v>
      </c>
      <c r="E12" s="3">
        <v>2022</v>
      </c>
      <c r="G12" s="5" t="s">
        <v>67</v>
      </c>
      <c r="H12" s="2">
        <f t="shared" si="0"/>
        <v>1</v>
      </c>
    </row>
    <row r="13" spans="1:8" x14ac:dyDescent="0.25">
      <c r="A13" s="1">
        <v>11</v>
      </c>
      <c r="B13" s="3" t="s">
        <v>96</v>
      </c>
      <c r="C13" s="3">
        <v>0.61240000000000006</v>
      </c>
      <c r="D13" s="3" t="s">
        <v>27</v>
      </c>
      <c r="E13" s="3">
        <v>2022</v>
      </c>
    </row>
    <row r="14" spans="1:8" x14ac:dyDescent="0.25">
      <c r="A14" s="1">
        <v>12</v>
      </c>
      <c r="B14" s="3" t="s">
        <v>97</v>
      </c>
      <c r="C14" s="3">
        <v>0.96230000000000004</v>
      </c>
      <c r="D14" s="3" t="s">
        <v>67</v>
      </c>
      <c r="E14" s="3">
        <v>2022</v>
      </c>
    </row>
    <row r="15" spans="1:8" x14ac:dyDescent="0.25">
      <c r="A15" s="1">
        <v>13</v>
      </c>
      <c r="B15" s="3" t="s">
        <v>98</v>
      </c>
      <c r="C15" s="3">
        <v>-0.29599999999999999</v>
      </c>
      <c r="D15" s="3" t="s">
        <v>7</v>
      </c>
      <c r="E15" s="3">
        <v>2022</v>
      </c>
    </row>
    <row r="16" spans="1:8" x14ac:dyDescent="0.25">
      <c r="A16" s="1">
        <v>14</v>
      </c>
      <c r="B16" s="3" t="s">
        <v>31</v>
      </c>
      <c r="C16" s="3">
        <v>0</v>
      </c>
      <c r="D16" s="3" t="s">
        <v>5</v>
      </c>
      <c r="E16" s="3">
        <v>2022</v>
      </c>
    </row>
    <row r="17" spans="1:5" x14ac:dyDescent="0.25">
      <c r="A17" s="1">
        <v>15</v>
      </c>
      <c r="B17" s="3" t="s">
        <v>99</v>
      </c>
      <c r="C17" s="3">
        <v>0.2732</v>
      </c>
      <c r="D17" s="3" t="s">
        <v>11</v>
      </c>
      <c r="E17" s="3">
        <v>2022</v>
      </c>
    </row>
    <row r="18" spans="1:5" x14ac:dyDescent="0.25">
      <c r="A18" s="1">
        <v>16</v>
      </c>
      <c r="B18" s="3" t="s">
        <v>100</v>
      </c>
      <c r="C18" s="3">
        <v>7.7200000000000005E-2</v>
      </c>
      <c r="D18" s="3" t="s">
        <v>5</v>
      </c>
      <c r="E18" s="3">
        <v>2022</v>
      </c>
    </row>
    <row r="19" spans="1:5" x14ac:dyDescent="0.25">
      <c r="A19" s="1">
        <v>17</v>
      </c>
      <c r="B19" s="3" t="s">
        <v>101</v>
      </c>
      <c r="C19" s="3">
        <v>0.5423</v>
      </c>
      <c r="D19" s="3" t="s">
        <v>27</v>
      </c>
      <c r="E19" s="3">
        <v>2022</v>
      </c>
    </row>
    <row r="20" spans="1:5" x14ac:dyDescent="0.25">
      <c r="A20" s="1">
        <v>18</v>
      </c>
      <c r="B20" s="3" t="s">
        <v>102</v>
      </c>
      <c r="C20" s="3">
        <v>7.7200000000000005E-2</v>
      </c>
      <c r="D20" s="3" t="s">
        <v>5</v>
      </c>
      <c r="E20" s="3">
        <v>2022</v>
      </c>
    </row>
    <row r="21" spans="1:5" x14ac:dyDescent="0.25">
      <c r="A21" s="1">
        <v>19</v>
      </c>
      <c r="B21" s="3" t="s">
        <v>103</v>
      </c>
      <c r="C21" s="3">
        <v>0.38179999999999997</v>
      </c>
      <c r="D21" s="3" t="s">
        <v>18</v>
      </c>
      <c r="E21" s="3">
        <v>2022</v>
      </c>
    </row>
    <row r="22" spans="1:5" x14ac:dyDescent="0.25">
      <c r="A22" s="1">
        <v>20</v>
      </c>
      <c r="B22" s="3" t="s">
        <v>104</v>
      </c>
      <c r="C22" s="3">
        <v>-0.5423</v>
      </c>
      <c r="D22" s="3" t="s">
        <v>9</v>
      </c>
      <c r="E22" s="3">
        <v>2022</v>
      </c>
    </row>
    <row r="23" spans="1:5" x14ac:dyDescent="0.25">
      <c r="A23" s="1">
        <v>21</v>
      </c>
      <c r="B23" s="3" t="s">
        <v>105</v>
      </c>
      <c r="C23" s="3">
        <v>0.44040000000000001</v>
      </c>
      <c r="D23" s="3" t="s">
        <v>18</v>
      </c>
      <c r="E23" s="3">
        <v>2022</v>
      </c>
    </row>
    <row r="24" spans="1:5" x14ac:dyDescent="0.25">
      <c r="A24" s="1">
        <v>22</v>
      </c>
      <c r="B24" s="3" t="s">
        <v>106</v>
      </c>
      <c r="C24" s="3">
        <v>0.77829999999999999</v>
      </c>
      <c r="D24" s="3" t="s">
        <v>23</v>
      </c>
      <c r="E24" s="3">
        <v>2022</v>
      </c>
    </row>
    <row r="25" spans="1:5" x14ac:dyDescent="0.25">
      <c r="A25" s="1">
        <v>23</v>
      </c>
      <c r="B25" s="3" t="s">
        <v>107</v>
      </c>
      <c r="C25" s="3">
        <v>0.71840000000000004</v>
      </c>
      <c r="D25" s="3" t="s">
        <v>23</v>
      </c>
      <c r="E25" s="3">
        <v>2022</v>
      </c>
    </row>
    <row r="26" spans="1:5" x14ac:dyDescent="0.25">
      <c r="A26" s="1">
        <v>24</v>
      </c>
      <c r="B26" s="3" t="s">
        <v>83</v>
      </c>
      <c r="C26" s="3">
        <v>0.81259999999999999</v>
      </c>
      <c r="D26" s="3" t="s">
        <v>23</v>
      </c>
      <c r="E26" s="3">
        <v>2022</v>
      </c>
    </row>
    <row r="27" spans="1:5" x14ac:dyDescent="0.25">
      <c r="A27" s="1">
        <v>25</v>
      </c>
      <c r="B27" s="3" t="s">
        <v>108</v>
      </c>
      <c r="C27" s="3">
        <v>0.1154</v>
      </c>
      <c r="D27" s="3" t="s">
        <v>11</v>
      </c>
      <c r="E27" s="3">
        <v>2022</v>
      </c>
    </row>
    <row r="28" spans="1:5" x14ac:dyDescent="0.25">
      <c r="A28" s="1">
        <v>26</v>
      </c>
      <c r="B28" s="3" t="s">
        <v>109</v>
      </c>
      <c r="C28" s="3">
        <v>-0.74299999999999999</v>
      </c>
      <c r="D28" s="3" t="s">
        <v>21</v>
      </c>
      <c r="E28" s="3">
        <v>2022</v>
      </c>
    </row>
    <row r="29" spans="1:5" x14ac:dyDescent="0.25">
      <c r="A29" s="1">
        <v>27</v>
      </c>
      <c r="B29" s="3" t="s">
        <v>85</v>
      </c>
      <c r="C29" s="3">
        <v>0.83160000000000001</v>
      </c>
      <c r="D29" s="3" t="s">
        <v>23</v>
      </c>
      <c r="E29" s="3">
        <v>2022</v>
      </c>
    </row>
  </sheetData>
  <pageMargins left="0.75" right="0.75" top="1" bottom="1" header="0.5" footer="0.5"/>
  <ignoredErrors>
    <ignoredError sqref="H7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2F750-9DC7-43BD-804F-F19D16A4BA06}">
  <dimension ref="A1:H29"/>
  <sheetViews>
    <sheetView workbookViewId="0">
      <selection activeCell="G15" sqref="G15"/>
    </sheetView>
  </sheetViews>
  <sheetFormatPr baseColWidth="10" defaultColWidth="9.140625" defaultRowHeight="15" x14ac:dyDescent="0.25"/>
  <cols>
    <col min="2" max="2" width="11.85546875" customWidth="1"/>
    <col min="3" max="3" width="13" customWidth="1"/>
    <col min="4" max="4" width="14.140625" customWidth="1"/>
    <col min="5" max="5" width="11.42578125" customWidth="1"/>
    <col min="7" max="7" width="19" customWidth="1"/>
  </cols>
  <sheetData>
    <row r="1" spans="1:8" x14ac:dyDescent="0.25">
      <c r="A1" s="3"/>
      <c r="B1" s="1" t="s">
        <v>0</v>
      </c>
      <c r="C1" s="1" t="s">
        <v>1</v>
      </c>
      <c r="D1" s="1" t="s">
        <v>2</v>
      </c>
      <c r="E1" s="1" t="s">
        <v>3</v>
      </c>
      <c r="G1" s="4" t="s">
        <v>2</v>
      </c>
      <c r="H1" s="1" t="s">
        <v>3</v>
      </c>
    </row>
    <row r="2" spans="1:8" x14ac:dyDescent="0.25">
      <c r="A2" s="1">
        <v>0</v>
      </c>
      <c r="B2" s="3" t="s">
        <v>110</v>
      </c>
      <c r="C2" s="3">
        <v>0</v>
      </c>
      <c r="D2" s="3" t="s">
        <v>5</v>
      </c>
      <c r="E2" s="3">
        <v>2023</v>
      </c>
      <c r="G2" s="5" t="s">
        <v>128</v>
      </c>
      <c r="H2" s="2">
        <f>COUNTIF($D$2:$D$29,G2)</f>
        <v>0</v>
      </c>
    </row>
    <row r="3" spans="1:8" x14ac:dyDescent="0.25">
      <c r="A3" s="1">
        <v>1</v>
      </c>
      <c r="B3" s="3" t="s">
        <v>111</v>
      </c>
      <c r="C3" s="3">
        <v>0</v>
      </c>
      <c r="D3" s="3" t="s">
        <v>5</v>
      </c>
      <c r="E3" s="3">
        <v>2023</v>
      </c>
      <c r="G3" s="5" t="s">
        <v>21</v>
      </c>
      <c r="H3" s="2">
        <f t="shared" ref="H3:H12" si="0">COUNTIF($D$2:$D$29,G3)</f>
        <v>1</v>
      </c>
    </row>
    <row r="4" spans="1:8" x14ac:dyDescent="0.25">
      <c r="A4" s="1">
        <v>2</v>
      </c>
      <c r="B4" s="3" t="s">
        <v>112</v>
      </c>
      <c r="C4" s="3">
        <v>-0.57189999999999996</v>
      </c>
      <c r="D4" s="3" t="s">
        <v>9</v>
      </c>
      <c r="E4" s="3">
        <v>2023</v>
      </c>
      <c r="G4" s="5" t="s">
        <v>9</v>
      </c>
      <c r="H4" s="2">
        <f t="shared" si="0"/>
        <v>3</v>
      </c>
    </row>
    <row r="5" spans="1:8" x14ac:dyDescent="0.25">
      <c r="A5" s="1">
        <v>3</v>
      </c>
      <c r="B5" s="3" t="s">
        <v>113</v>
      </c>
      <c r="C5" s="3">
        <v>0.44040000000000001</v>
      </c>
      <c r="D5" s="3" t="s">
        <v>18</v>
      </c>
      <c r="E5" s="3">
        <v>2023</v>
      </c>
      <c r="G5" s="5" t="s">
        <v>15</v>
      </c>
      <c r="H5" s="2">
        <f t="shared" si="0"/>
        <v>1</v>
      </c>
    </row>
    <row r="6" spans="1:8" x14ac:dyDescent="0.25">
      <c r="A6" s="1">
        <v>4</v>
      </c>
      <c r="B6" s="3" t="s">
        <v>12</v>
      </c>
      <c r="C6" s="3">
        <v>0</v>
      </c>
      <c r="D6" s="3" t="s">
        <v>5</v>
      </c>
      <c r="E6" s="3">
        <v>2023</v>
      </c>
      <c r="G6" s="5" t="s">
        <v>7</v>
      </c>
      <c r="H6" s="2">
        <f t="shared" si="0"/>
        <v>2</v>
      </c>
    </row>
    <row r="7" spans="1:8" x14ac:dyDescent="0.25">
      <c r="A7" s="1">
        <v>5</v>
      </c>
      <c r="B7" s="3" t="s">
        <v>114</v>
      </c>
      <c r="C7" s="3">
        <v>-0.34</v>
      </c>
      <c r="D7" s="3" t="s">
        <v>15</v>
      </c>
      <c r="E7" s="3">
        <v>2023</v>
      </c>
      <c r="G7" s="5" t="s">
        <v>5</v>
      </c>
      <c r="H7" s="2">
        <f>(H6+H8)/2</f>
        <v>2.5</v>
      </c>
    </row>
    <row r="8" spans="1:8" x14ac:dyDescent="0.25">
      <c r="A8" s="1">
        <v>6</v>
      </c>
      <c r="B8" s="3" t="s">
        <v>115</v>
      </c>
      <c r="C8" s="3">
        <v>-0.69079999999999997</v>
      </c>
      <c r="D8" s="3" t="s">
        <v>9</v>
      </c>
      <c r="E8" s="3">
        <v>2023</v>
      </c>
      <c r="G8" s="5" t="s">
        <v>11</v>
      </c>
      <c r="H8" s="2">
        <f t="shared" si="0"/>
        <v>3</v>
      </c>
    </row>
    <row r="9" spans="1:8" x14ac:dyDescent="0.25">
      <c r="A9" s="1">
        <v>7</v>
      </c>
      <c r="B9" s="3" t="s">
        <v>116</v>
      </c>
      <c r="C9" s="3">
        <v>-0.128</v>
      </c>
      <c r="D9" s="3" t="s">
        <v>7</v>
      </c>
      <c r="E9" s="3">
        <v>2023</v>
      </c>
      <c r="G9" s="5" t="s">
        <v>18</v>
      </c>
      <c r="H9" s="2">
        <f t="shared" si="0"/>
        <v>3</v>
      </c>
    </row>
    <row r="10" spans="1:8" x14ac:dyDescent="0.25">
      <c r="A10" s="1">
        <v>8</v>
      </c>
      <c r="B10" s="3" t="s">
        <v>93</v>
      </c>
      <c r="C10" s="3">
        <v>0.62490000000000001</v>
      </c>
      <c r="D10" s="3" t="s">
        <v>27</v>
      </c>
      <c r="E10" s="3">
        <v>2023</v>
      </c>
      <c r="G10" s="5" t="s">
        <v>27</v>
      </c>
      <c r="H10" s="2">
        <f t="shared" si="0"/>
        <v>4</v>
      </c>
    </row>
    <row r="11" spans="1:8" x14ac:dyDescent="0.25">
      <c r="A11" s="1">
        <v>9</v>
      </c>
      <c r="B11" s="3" t="s">
        <v>117</v>
      </c>
      <c r="C11" s="3">
        <v>0.38179999999999997</v>
      </c>
      <c r="D11" s="3" t="s">
        <v>18</v>
      </c>
      <c r="E11" s="3">
        <v>2023</v>
      </c>
      <c r="G11" s="5" t="s">
        <v>23</v>
      </c>
      <c r="H11" s="2">
        <f t="shared" si="0"/>
        <v>4</v>
      </c>
    </row>
    <row r="12" spans="1:8" x14ac:dyDescent="0.25">
      <c r="A12" s="1">
        <v>10</v>
      </c>
      <c r="B12" s="3" t="s">
        <v>118</v>
      </c>
      <c r="C12" s="3">
        <v>0.62490000000000001</v>
      </c>
      <c r="D12" s="3" t="s">
        <v>27</v>
      </c>
      <c r="E12" s="3">
        <v>2023</v>
      </c>
      <c r="G12" s="5" t="s">
        <v>67</v>
      </c>
      <c r="H12" s="2">
        <f t="shared" si="0"/>
        <v>1</v>
      </c>
    </row>
    <row r="13" spans="1:8" x14ac:dyDescent="0.25">
      <c r="A13" s="1">
        <v>11</v>
      </c>
      <c r="B13" s="3" t="s">
        <v>119</v>
      </c>
      <c r="C13" s="3">
        <v>0.69079999999999997</v>
      </c>
      <c r="D13" s="3" t="s">
        <v>27</v>
      </c>
      <c r="E13" s="3">
        <v>2023</v>
      </c>
    </row>
    <row r="14" spans="1:8" x14ac:dyDescent="0.25">
      <c r="A14" s="1">
        <v>12</v>
      </c>
      <c r="B14" s="3" t="s">
        <v>120</v>
      </c>
      <c r="C14" s="3">
        <v>0.96230000000000004</v>
      </c>
      <c r="D14" s="3" t="s">
        <v>67</v>
      </c>
      <c r="E14" s="3">
        <v>2023</v>
      </c>
    </row>
    <row r="15" spans="1:8" x14ac:dyDescent="0.25">
      <c r="A15" s="1">
        <v>13</v>
      </c>
      <c r="B15" s="3" t="s">
        <v>98</v>
      </c>
      <c r="C15" s="3">
        <v>-0.29599999999999999</v>
      </c>
      <c r="D15" s="3" t="s">
        <v>7</v>
      </c>
      <c r="E15" s="3">
        <v>2023</v>
      </c>
    </row>
    <row r="16" spans="1:8" x14ac:dyDescent="0.25">
      <c r="A16" s="1">
        <v>14</v>
      </c>
      <c r="B16" s="3" t="s">
        <v>31</v>
      </c>
      <c r="C16" s="3">
        <v>0</v>
      </c>
      <c r="D16" s="3" t="s">
        <v>5</v>
      </c>
      <c r="E16" s="3">
        <v>2023</v>
      </c>
    </row>
    <row r="17" spans="1:5" x14ac:dyDescent="0.25">
      <c r="A17" s="1">
        <v>15</v>
      </c>
      <c r="B17" s="3" t="s">
        <v>99</v>
      </c>
      <c r="C17" s="3">
        <v>0.2732</v>
      </c>
      <c r="D17" s="3" t="s">
        <v>11</v>
      </c>
      <c r="E17" s="3">
        <v>2023</v>
      </c>
    </row>
    <row r="18" spans="1:5" x14ac:dyDescent="0.25">
      <c r="A18" s="1">
        <v>16</v>
      </c>
      <c r="B18" s="3" t="s">
        <v>100</v>
      </c>
      <c r="C18" s="3">
        <v>7.7200000000000005E-2</v>
      </c>
      <c r="D18" s="3" t="s">
        <v>5</v>
      </c>
      <c r="E18" s="3">
        <v>2023</v>
      </c>
    </row>
    <row r="19" spans="1:5" x14ac:dyDescent="0.25">
      <c r="A19" s="1">
        <v>17</v>
      </c>
      <c r="B19" s="3" t="s">
        <v>101</v>
      </c>
      <c r="C19" s="3">
        <v>0.5423</v>
      </c>
      <c r="D19" s="3" t="s">
        <v>27</v>
      </c>
      <c r="E19" s="3">
        <v>2023</v>
      </c>
    </row>
    <row r="20" spans="1:5" x14ac:dyDescent="0.25">
      <c r="A20" s="1">
        <v>18</v>
      </c>
      <c r="B20" s="3" t="s">
        <v>121</v>
      </c>
      <c r="C20" s="3">
        <v>7.7200000000000005E-2</v>
      </c>
      <c r="D20" s="3" t="s">
        <v>5</v>
      </c>
      <c r="E20" s="3">
        <v>2023</v>
      </c>
    </row>
    <row r="21" spans="1:5" x14ac:dyDescent="0.25">
      <c r="A21" s="1">
        <v>19</v>
      </c>
      <c r="B21" s="3" t="s">
        <v>122</v>
      </c>
      <c r="C21" s="3">
        <v>0.128</v>
      </c>
      <c r="D21" s="3" t="s">
        <v>11</v>
      </c>
      <c r="E21" s="3">
        <v>2023</v>
      </c>
    </row>
    <row r="22" spans="1:5" x14ac:dyDescent="0.25">
      <c r="A22" s="1">
        <v>20</v>
      </c>
      <c r="B22" s="3" t="s">
        <v>123</v>
      </c>
      <c r="C22" s="3">
        <v>-0.5423</v>
      </c>
      <c r="D22" s="3" t="s">
        <v>9</v>
      </c>
      <c r="E22" s="3">
        <v>2023</v>
      </c>
    </row>
    <row r="23" spans="1:5" x14ac:dyDescent="0.25">
      <c r="A23" s="1">
        <v>21</v>
      </c>
      <c r="B23" s="3" t="s">
        <v>105</v>
      </c>
      <c r="C23" s="3">
        <v>0.44040000000000001</v>
      </c>
      <c r="D23" s="3" t="s">
        <v>18</v>
      </c>
      <c r="E23" s="3">
        <v>2023</v>
      </c>
    </row>
    <row r="24" spans="1:5" x14ac:dyDescent="0.25">
      <c r="A24" s="1">
        <v>22</v>
      </c>
      <c r="B24" s="3" t="s">
        <v>124</v>
      </c>
      <c r="C24" s="3">
        <v>0.77829999999999999</v>
      </c>
      <c r="D24" s="3" t="s">
        <v>23</v>
      </c>
      <c r="E24" s="3">
        <v>2023</v>
      </c>
    </row>
    <row r="25" spans="1:5" x14ac:dyDescent="0.25">
      <c r="A25" s="1">
        <v>23</v>
      </c>
      <c r="B25" s="3" t="s">
        <v>125</v>
      </c>
      <c r="C25" s="3">
        <v>0.71840000000000004</v>
      </c>
      <c r="D25" s="3" t="s">
        <v>23</v>
      </c>
      <c r="E25" s="3">
        <v>2023</v>
      </c>
    </row>
    <row r="26" spans="1:5" x14ac:dyDescent="0.25">
      <c r="A26" s="1">
        <v>24</v>
      </c>
      <c r="B26" s="3" t="s">
        <v>83</v>
      </c>
      <c r="C26" s="3">
        <v>0.81259999999999999</v>
      </c>
      <c r="D26" s="3" t="s">
        <v>23</v>
      </c>
      <c r="E26" s="3">
        <v>2023</v>
      </c>
    </row>
    <row r="27" spans="1:5" x14ac:dyDescent="0.25">
      <c r="A27" s="1">
        <v>25</v>
      </c>
      <c r="B27" s="3" t="s">
        <v>126</v>
      </c>
      <c r="C27" s="3">
        <v>0.1154</v>
      </c>
      <c r="D27" s="3" t="s">
        <v>11</v>
      </c>
      <c r="E27" s="3">
        <v>2023</v>
      </c>
    </row>
    <row r="28" spans="1:5" x14ac:dyDescent="0.25">
      <c r="A28" s="1">
        <v>26</v>
      </c>
      <c r="B28" s="3" t="s">
        <v>109</v>
      </c>
      <c r="C28" s="3">
        <v>-0.74299999999999999</v>
      </c>
      <c r="D28" s="3" t="s">
        <v>21</v>
      </c>
      <c r="E28" s="3">
        <v>2023</v>
      </c>
    </row>
    <row r="29" spans="1:5" x14ac:dyDescent="0.25">
      <c r="A29" s="1">
        <v>27</v>
      </c>
      <c r="B29" s="3" t="s">
        <v>85</v>
      </c>
      <c r="C29" s="3">
        <v>0.83160000000000001</v>
      </c>
      <c r="D29" s="3" t="s">
        <v>23</v>
      </c>
      <c r="E29" s="3">
        <v>2023</v>
      </c>
    </row>
  </sheetData>
  <pageMargins left="0.75" right="0.75" top="1" bottom="1" header="0.5" footer="0.5"/>
  <ignoredErrors>
    <ignoredError sqref="H7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workbookViewId="0">
      <selection activeCell="H14" sqref="H14"/>
    </sheetView>
  </sheetViews>
  <sheetFormatPr baseColWidth="10" defaultColWidth="9.140625" defaultRowHeight="15" x14ac:dyDescent="0.25"/>
  <cols>
    <col min="2" max="2" width="12" customWidth="1"/>
    <col min="3" max="3" width="13.7109375" customWidth="1"/>
    <col min="4" max="4" width="13.28515625" customWidth="1"/>
    <col min="5" max="5" width="15" customWidth="1"/>
    <col min="8" max="8" width="19" customWidth="1"/>
  </cols>
  <sheetData>
    <row r="1" spans="1:9" x14ac:dyDescent="0.25">
      <c r="A1" s="3"/>
      <c r="B1" s="1" t="s">
        <v>127</v>
      </c>
      <c r="C1" s="1" t="s">
        <v>0</v>
      </c>
      <c r="D1" s="1" t="s">
        <v>1</v>
      </c>
      <c r="E1" s="1" t="s">
        <v>2</v>
      </c>
      <c r="F1" s="1" t="s">
        <v>3</v>
      </c>
      <c r="H1" s="4" t="s">
        <v>2</v>
      </c>
      <c r="I1" s="1" t="s">
        <v>3</v>
      </c>
    </row>
    <row r="2" spans="1:9" x14ac:dyDescent="0.25">
      <c r="A2" s="1">
        <v>0</v>
      </c>
      <c r="B2" s="3">
        <v>0</v>
      </c>
      <c r="C2" s="3" t="s">
        <v>4</v>
      </c>
      <c r="D2" s="3">
        <v>0</v>
      </c>
      <c r="E2" s="3" t="s">
        <v>5</v>
      </c>
      <c r="F2" s="3">
        <v>2020</v>
      </c>
      <c r="H2" s="5" t="s">
        <v>128</v>
      </c>
      <c r="I2" s="2">
        <f>COUNTIF($E$2:$E$132,H2)</f>
        <v>0</v>
      </c>
    </row>
    <row r="3" spans="1:9" x14ac:dyDescent="0.25">
      <c r="A3" s="1">
        <v>1</v>
      </c>
      <c r="B3" s="3">
        <v>1</v>
      </c>
      <c r="C3" s="3" t="s">
        <v>6</v>
      </c>
      <c r="D3" s="3">
        <v>-0.29599999999999999</v>
      </c>
      <c r="E3" s="3" t="s">
        <v>7</v>
      </c>
      <c r="F3" s="3">
        <v>2020</v>
      </c>
      <c r="H3" s="5" t="s">
        <v>21</v>
      </c>
      <c r="I3" s="2">
        <f t="shared" ref="I3:I12" si="0">COUNTIF($E$2:$E$132,H3)</f>
        <v>5</v>
      </c>
    </row>
    <row r="4" spans="1:9" x14ac:dyDescent="0.25">
      <c r="A4" s="1">
        <v>2</v>
      </c>
      <c r="B4" s="3">
        <v>2</v>
      </c>
      <c r="C4" s="3" t="s">
        <v>8</v>
      </c>
      <c r="D4" s="3">
        <v>-0.68079999999999996</v>
      </c>
      <c r="E4" s="3" t="s">
        <v>9</v>
      </c>
      <c r="F4" s="3">
        <v>2020</v>
      </c>
      <c r="H4" s="5" t="s">
        <v>9</v>
      </c>
      <c r="I4" s="2">
        <f t="shared" si="0"/>
        <v>12</v>
      </c>
    </row>
    <row r="5" spans="1:9" x14ac:dyDescent="0.25">
      <c r="A5" s="1">
        <v>3</v>
      </c>
      <c r="B5" s="3">
        <v>3</v>
      </c>
      <c r="C5" s="3" t="s">
        <v>10</v>
      </c>
      <c r="D5" s="3">
        <v>0.2263</v>
      </c>
      <c r="E5" s="3" t="s">
        <v>11</v>
      </c>
      <c r="F5" s="3">
        <v>2020</v>
      </c>
      <c r="H5" s="5" t="s">
        <v>15</v>
      </c>
      <c r="I5" s="2">
        <f t="shared" si="0"/>
        <v>5</v>
      </c>
    </row>
    <row r="6" spans="1:9" x14ac:dyDescent="0.25">
      <c r="A6" s="1">
        <v>4</v>
      </c>
      <c r="B6" s="3">
        <v>4</v>
      </c>
      <c r="C6" s="3" t="s">
        <v>12</v>
      </c>
      <c r="D6" s="3">
        <v>0</v>
      </c>
      <c r="E6" s="3" t="s">
        <v>5</v>
      </c>
      <c r="F6" s="3">
        <v>2020</v>
      </c>
      <c r="H6" s="5" t="s">
        <v>7</v>
      </c>
      <c r="I6" s="2">
        <f t="shared" si="0"/>
        <v>6</v>
      </c>
    </row>
    <row r="7" spans="1:9" x14ac:dyDescent="0.25">
      <c r="A7" s="1">
        <v>5</v>
      </c>
      <c r="B7" s="3">
        <v>5</v>
      </c>
      <c r="C7" s="3" t="s">
        <v>13</v>
      </c>
      <c r="D7" s="3">
        <v>-0.59940000000000004</v>
      </c>
      <c r="E7" s="3" t="s">
        <v>9</v>
      </c>
      <c r="F7" s="3">
        <v>2020</v>
      </c>
      <c r="H7" s="5" t="s">
        <v>5</v>
      </c>
      <c r="I7" s="2">
        <f>(I6+I8)/2</f>
        <v>9</v>
      </c>
    </row>
    <row r="8" spans="1:9" x14ac:dyDescent="0.25">
      <c r="A8" s="1">
        <v>6</v>
      </c>
      <c r="B8" s="3">
        <v>6</v>
      </c>
      <c r="C8" s="3" t="s">
        <v>14</v>
      </c>
      <c r="D8" s="3">
        <v>-0.38179999999999997</v>
      </c>
      <c r="E8" s="3" t="s">
        <v>15</v>
      </c>
      <c r="F8" s="3">
        <v>2020</v>
      </c>
      <c r="H8" s="5" t="s">
        <v>11</v>
      </c>
      <c r="I8" s="2">
        <f t="shared" si="0"/>
        <v>12</v>
      </c>
    </row>
    <row r="9" spans="1:9" x14ac:dyDescent="0.25">
      <c r="A9" s="1">
        <v>7</v>
      </c>
      <c r="B9" s="3">
        <v>7</v>
      </c>
      <c r="C9" s="3" t="s">
        <v>16</v>
      </c>
      <c r="D9" s="3">
        <v>0</v>
      </c>
      <c r="E9" s="3" t="s">
        <v>5</v>
      </c>
      <c r="F9" s="3">
        <v>2020</v>
      </c>
      <c r="H9" s="5" t="s">
        <v>18</v>
      </c>
      <c r="I9" s="2">
        <f t="shared" si="0"/>
        <v>18</v>
      </c>
    </row>
    <row r="10" spans="1:9" x14ac:dyDescent="0.25">
      <c r="A10" s="1">
        <v>8</v>
      </c>
      <c r="B10" s="3">
        <v>8</v>
      </c>
      <c r="C10" s="3" t="s">
        <v>17</v>
      </c>
      <c r="D10" s="3">
        <v>0.44040000000000001</v>
      </c>
      <c r="E10" s="3" t="s">
        <v>18</v>
      </c>
      <c r="F10" s="3">
        <v>2020</v>
      </c>
      <c r="H10" s="5" t="s">
        <v>27</v>
      </c>
      <c r="I10" s="2">
        <f t="shared" si="0"/>
        <v>21</v>
      </c>
    </row>
    <row r="11" spans="1:9" x14ac:dyDescent="0.25">
      <c r="A11" s="1">
        <v>9</v>
      </c>
      <c r="B11" s="3">
        <v>9</v>
      </c>
      <c r="C11" s="3" t="s">
        <v>19</v>
      </c>
      <c r="D11" s="3">
        <v>-0.52669999999999995</v>
      </c>
      <c r="E11" s="3" t="s">
        <v>9</v>
      </c>
      <c r="F11" s="3">
        <v>2020</v>
      </c>
      <c r="H11" s="5" t="s">
        <v>23</v>
      </c>
      <c r="I11" s="2">
        <f t="shared" si="0"/>
        <v>17</v>
      </c>
    </row>
    <row r="12" spans="1:9" x14ac:dyDescent="0.25">
      <c r="A12" s="1">
        <v>10</v>
      </c>
      <c r="B12" s="3">
        <v>10</v>
      </c>
      <c r="C12" s="3" t="s">
        <v>20</v>
      </c>
      <c r="D12" s="3">
        <v>-0.70960000000000001</v>
      </c>
      <c r="E12" s="3" t="s">
        <v>21</v>
      </c>
      <c r="F12" s="3">
        <v>2020</v>
      </c>
      <c r="H12" s="5" t="s">
        <v>67</v>
      </c>
      <c r="I12" s="2">
        <f t="shared" si="0"/>
        <v>3</v>
      </c>
    </row>
    <row r="13" spans="1:9" x14ac:dyDescent="0.25">
      <c r="A13" s="1">
        <v>11</v>
      </c>
      <c r="B13" s="3">
        <v>11</v>
      </c>
      <c r="C13" s="3" t="s">
        <v>22</v>
      </c>
      <c r="D13" s="3">
        <v>0.83599999999999997</v>
      </c>
      <c r="E13" s="3" t="s">
        <v>23</v>
      </c>
      <c r="F13" s="3">
        <v>2020</v>
      </c>
    </row>
    <row r="14" spans="1:9" x14ac:dyDescent="0.25">
      <c r="A14" s="1">
        <v>12</v>
      </c>
      <c r="B14" s="3">
        <v>12</v>
      </c>
      <c r="C14" s="3" t="s">
        <v>24</v>
      </c>
      <c r="D14" s="3">
        <v>-0.55200000000000005</v>
      </c>
      <c r="E14" s="3" t="s">
        <v>9</v>
      </c>
      <c r="F14" s="3">
        <v>2020</v>
      </c>
    </row>
    <row r="15" spans="1:9" x14ac:dyDescent="0.25">
      <c r="A15" s="1">
        <v>13</v>
      </c>
      <c r="B15" s="3">
        <v>13</v>
      </c>
      <c r="C15" s="3" t="s">
        <v>25</v>
      </c>
      <c r="D15" s="3">
        <v>-0.42149999999999999</v>
      </c>
      <c r="E15" s="3" t="s">
        <v>15</v>
      </c>
      <c r="F15" s="3">
        <v>2020</v>
      </c>
    </row>
    <row r="16" spans="1:9" x14ac:dyDescent="0.25">
      <c r="A16" s="1">
        <v>14</v>
      </c>
      <c r="B16" s="3">
        <v>14</v>
      </c>
      <c r="C16" s="3" t="s">
        <v>26</v>
      </c>
      <c r="D16" s="3">
        <v>0.64859999999999995</v>
      </c>
      <c r="E16" s="3" t="s">
        <v>27</v>
      </c>
      <c r="F16" s="3">
        <v>2020</v>
      </c>
    </row>
    <row r="17" spans="1:6" x14ac:dyDescent="0.25">
      <c r="A17" s="1">
        <v>15</v>
      </c>
      <c r="B17" s="3">
        <v>15</v>
      </c>
      <c r="C17" s="3" t="s">
        <v>28</v>
      </c>
      <c r="D17" s="3">
        <v>0.84809999999999997</v>
      </c>
      <c r="E17" s="3" t="s">
        <v>23</v>
      </c>
      <c r="F17" s="3">
        <v>2020</v>
      </c>
    </row>
    <row r="18" spans="1:6" x14ac:dyDescent="0.25">
      <c r="A18" s="1">
        <v>16</v>
      </c>
      <c r="B18" s="3">
        <v>16</v>
      </c>
      <c r="C18" s="3" t="s">
        <v>29</v>
      </c>
      <c r="D18" s="3">
        <v>0.38179999999999997</v>
      </c>
      <c r="E18" s="3" t="s">
        <v>18</v>
      </c>
      <c r="F18" s="3">
        <v>2020</v>
      </c>
    </row>
    <row r="19" spans="1:6" x14ac:dyDescent="0.25">
      <c r="A19" s="1">
        <v>17</v>
      </c>
      <c r="B19" s="3">
        <v>17</v>
      </c>
      <c r="C19" s="3" t="s">
        <v>30</v>
      </c>
      <c r="D19" s="3">
        <v>0.62490000000000001</v>
      </c>
      <c r="E19" s="3" t="s">
        <v>27</v>
      </c>
      <c r="F19" s="3">
        <v>2020</v>
      </c>
    </row>
    <row r="20" spans="1:6" x14ac:dyDescent="0.25">
      <c r="A20" s="1">
        <v>18</v>
      </c>
      <c r="B20" s="3">
        <v>18</v>
      </c>
      <c r="C20" s="3" t="s">
        <v>31</v>
      </c>
      <c r="D20" s="3">
        <v>0</v>
      </c>
      <c r="E20" s="3" t="s">
        <v>5</v>
      </c>
      <c r="F20" s="3">
        <v>2020</v>
      </c>
    </row>
    <row r="21" spans="1:6" x14ac:dyDescent="0.25">
      <c r="A21" s="1">
        <v>19</v>
      </c>
      <c r="B21" s="3">
        <v>19</v>
      </c>
      <c r="C21" s="3" t="s">
        <v>32</v>
      </c>
      <c r="D21" s="3">
        <v>-0.75060000000000004</v>
      </c>
      <c r="E21" s="3" t="s">
        <v>21</v>
      </c>
      <c r="F21" s="3">
        <v>2020</v>
      </c>
    </row>
    <row r="22" spans="1:6" x14ac:dyDescent="0.25">
      <c r="A22" s="1">
        <v>20</v>
      </c>
      <c r="B22" s="3">
        <v>20</v>
      </c>
      <c r="C22" s="3" t="s">
        <v>33</v>
      </c>
      <c r="D22" s="3">
        <v>-0.51060000000000005</v>
      </c>
      <c r="E22" s="3" t="s">
        <v>9</v>
      </c>
      <c r="F22" s="3">
        <v>2020</v>
      </c>
    </row>
    <row r="23" spans="1:6" x14ac:dyDescent="0.25">
      <c r="A23" s="1">
        <v>21</v>
      </c>
      <c r="B23" s="3">
        <v>21</v>
      </c>
      <c r="C23" s="3" t="s">
        <v>34</v>
      </c>
      <c r="D23" s="3">
        <v>0.49390000000000001</v>
      </c>
      <c r="E23" s="3" t="s">
        <v>18</v>
      </c>
      <c r="F23" s="3">
        <v>2020</v>
      </c>
    </row>
    <row r="24" spans="1:6" x14ac:dyDescent="0.25">
      <c r="A24" s="1">
        <v>22</v>
      </c>
      <c r="B24" s="3">
        <v>22</v>
      </c>
      <c r="C24" s="3" t="s">
        <v>35</v>
      </c>
      <c r="D24" s="3">
        <v>0</v>
      </c>
      <c r="E24" s="3" t="s">
        <v>5</v>
      </c>
      <c r="F24" s="3">
        <v>2020</v>
      </c>
    </row>
    <row r="25" spans="1:6" x14ac:dyDescent="0.25">
      <c r="A25" s="1">
        <v>23</v>
      </c>
      <c r="B25" s="3">
        <v>23</v>
      </c>
      <c r="C25" s="3" t="s">
        <v>36</v>
      </c>
      <c r="D25" s="3">
        <v>0.7359</v>
      </c>
      <c r="E25" s="3" t="s">
        <v>23</v>
      </c>
      <c r="F25" s="3">
        <v>2020</v>
      </c>
    </row>
    <row r="26" spans="1:6" x14ac:dyDescent="0.25">
      <c r="A26" s="1">
        <v>24</v>
      </c>
      <c r="B26" s="3">
        <v>24</v>
      </c>
      <c r="C26" s="3" t="s">
        <v>37</v>
      </c>
      <c r="D26" s="3">
        <v>0.85550000000000004</v>
      </c>
      <c r="E26" s="3" t="s">
        <v>23</v>
      </c>
      <c r="F26" s="3">
        <v>2020</v>
      </c>
    </row>
    <row r="27" spans="1:6" x14ac:dyDescent="0.25">
      <c r="A27" s="1">
        <v>25</v>
      </c>
      <c r="B27" s="3">
        <v>25</v>
      </c>
      <c r="C27" s="3" t="s">
        <v>38</v>
      </c>
      <c r="D27" s="3">
        <v>0.58589999999999998</v>
      </c>
      <c r="E27" s="3" t="s">
        <v>27</v>
      </c>
      <c r="F27" s="3">
        <v>2020</v>
      </c>
    </row>
    <row r="28" spans="1:6" x14ac:dyDescent="0.25">
      <c r="A28" s="1">
        <v>26</v>
      </c>
      <c r="B28" s="3">
        <v>26</v>
      </c>
      <c r="C28" s="3" t="s">
        <v>39</v>
      </c>
      <c r="D28" s="3">
        <v>0.42149999999999999</v>
      </c>
      <c r="E28" s="3" t="s">
        <v>18</v>
      </c>
      <c r="F28" s="3">
        <v>2020</v>
      </c>
    </row>
    <row r="29" spans="1:6" x14ac:dyDescent="0.25">
      <c r="A29" s="1">
        <v>27</v>
      </c>
      <c r="B29" s="3">
        <v>27</v>
      </c>
      <c r="C29" s="3" t="s">
        <v>40</v>
      </c>
      <c r="D29" s="3">
        <v>0.86250000000000004</v>
      </c>
      <c r="E29" s="3" t="s">
        <v>23</v>
      </c>
      <c r="F29" s="3">
        <v>2020</v>
      </c>
    </row>
    <row r="30" spans="1:6" x14ac:dyDescent="0.25">
      <c r="A30" s="1">
        <v>28</v>
      </c>
      <c r="B30" s="3">
        <v>28</v>
      </c>
      <c r="C30" s="3" t="s">
        <v>41</v>
      </c>
      <c r="D30" s="3">
        <v>0</v>
      </c>
      <c r="E30" s="3" t="s">
        <v>5</v>
      </c>
      <c r="F30" s="3">
        <v>2020</v>
      </c>
    </row>
    <row r="31" spans="1:6" x14ac:dyDescent="0.25">
      <c r="A31" s="1">
        <v>29</v>
      </c>
      <c r="B31" s="3">
        <v>29</v>
      </c>
      <c r="C31" s="3" t="s">
        <v>42</v>
      </c>
      <c r="D31" s="3">
        <v>2.58E-2</v>
      </c>
      <c r="E31" s="3" t="s">
        <v>5</v>
      </c>
      <c r="F31" s="3">
        <v>2020</v>
      </c>
    </row>
    <row r="32" spans="1:6" x14ac:dyDescent="0.25">
      <c r="A32" s="1">
        <v>30</v>
      </c>
      <c r="B32" s="3">
        <v>30</v>
      </c>
      <c r="C32" s="3" t="s">
        <v>43</v>
      </c>
      <c r="D32" s="3">
        <v>0.59940000000000004</v>
      </c>
      <c r="E32" s="3" t="s">
        <v>27</v>
      </c>
      <c r="F32" s="3">
        <v>2020</v>
      </c>
    </row>
    <row r="33" spans="1:6" x14ac:dyDescent="0.25">
      <c r="A33" s="1">
        <v>31</v>
      </c>
      <c r="B33" s="3">
        <v>31</v>
      </c>
      <c r="C33" s="3" t="s">
        <v>44</v>
      </c>
      <c r="D33" s="3">
        <v>0.83160000000000001</v>
      </c>
      <c r="E33" s="3" t="s">
        <v>23</v>
      </c>
      <c r="F33" s="3">
        <v>2020</v>
      </c>
    </row>
    <row r="34" spans="1:6" x14ac:dyDescent="0.25">
      <c r="A34" s="1">
        <v>32</v>
      </c>
      <c r="B34" s="3">
        <v>32</v>
      </c>
      <c r="C34" s="3" t="s">
        <v>45</v>
      </c>
      <c r="D34" s="3">
        <v>0</v>
      </c>
      <c r="E34" s="3" t="s">
        <v>5</v>
      </c>
      <c r="F34" s="3">
        <v>2020</v>
      </c>
    </row>
    <row r="35" spans="1:6" x14ac:dyDescent="0.25">
      <c r="A35" s="1">
        <v>33</v>
      </c>
      <c r="B35" s="3">
        <v>33</v>
      </c>
      <c r="C35" s="3" t="s">
        <v>46</v>
      </c>
      <c r="D35" s="3">
        <v>0.65969999999999995</v>
      </c>
      <c r="E35" s="3" t="s">
        <v>27</v>
      </c>
      <c r="F35" s="3">
        <v>2020</v>
      </c>
    </row>
    <row r="36" spans="1:6" x14ac:dyDescent="0.25">
      <c r="A36" s="1">
        <v>34</v>
      </c>
      <c r="B36" s="3">
        <v>34</v>
      </c>
      <c r="C36" s="3" t="s">
        <v>47</v>
      </c>
      <c r="D36" s="3">
        <v>0.62490000000000001</v>
      </c>
      <c r="E36" s="3" t="s">
        <v>27</v>
      </c>
      <c r="F36" s="3">
        <v>2020</v>
      </c>
    </row>
    <row r="37" spans="1:6" x14ac:dyDescent="0.25">
      <c r="A37" s="1">
        <v>35</v>
      </c>
      <c r="B37" s="3">
        <v>35</v>
      </c>
      <c r="C37" s="3" t="s">
        <v>48</v>
      </c>
      <c r="D37" s="3">
        <v>0.38179999999999997</v>
      </c>
      <c r="E37" s="3" t="s">
        <v>18</v>
      </c>
      <c r="F37" s="3">
        <v>2020</v>
      </c>
    </row>
    <row r="38" spans="1:6" x14ac:dyDescent="0.25">
      <c r="A38" s="1">
        <v>36</v>
      </c>
      <c r="B38" s="3">
        <v>0</v>
      </c>
      <c r="C38" s="3" t="s">
        <v>49</v>
      </c>
      <c r="D38" s="3">
        <v>0</v>
      </c>
      <c r="E38" s="3" t="s">
        <v>5</v>
      </c>
      <c r="F38" s="3">
        <v>2021</v>
      </c>
    </row>
    <row r="39" spans="1:6" x14ac:dyDescent="0.25">
      <c r="A39" s="1">
        <v>37</v>
      </c>
      <c r="B39" s="3">
        <v>1</v>
      </c>
      <c r="C39" s="3" t="s">
        <v>50</v>
      </c>
      <c r="D39" s="3">
        <v>0</v>
      </c>
      <c r="E39" s="3" t="s">
        <v>5</v>
      </c>
      <c r="F39" s="3">
        <v>2021</v>
      </c>
    </row>
    <row r="40" spans="1:6" x14ac:dyDescent="0.25">
      <c r="A40" s="1">
        <v>38</v>
      </c>
      <c r="B40" s="3">
        <v>2</v>
      </c>
      <c r="C40" s="3" t="s">
        <v>51</v>
      </c>
      <c r="D40" s="3">
        <v>0.31819999999999998</v>
      </c>
      <c r="E40" s="3" t="s">
        <v>18</v>
      </c>
      <c r="F40" s="3">
        <v>2021</v>
      </c>
    </row>
    <row r="41" spans="1:6" x14ac:dyDescent="0.25">
      <c r="A41" s="1">
        <v>39</v>
      </c>
      <c r="B41" s="3">
        <v>3</v>
      </c>
      <c r="C41" s="3" t="s">
        <v>52</v>
      </c>
      <c r="D41" s="3">
        <v>0.2263</v>
      </c>
      <c r="E41" s="3" t="s">
        <v>11</v>
      </c>
      <c r="F41" s="3">
        <v>2021</v>
      </c>
    </row>
    <row r="42" spans="1:6" x14ac:dyDescent="0.25">
      <c r="A42" s="1">
        <v>40</v>
      </c>
      <c r="B42" s="3">
        <v>4</v>
      </c>
      <c r="C42" s="3" t="s">
        <v>12</v>
      </c>
      <c r="D42" s="3">
        <v>0</v>
      </c>
      <c r="E42" s="3" t="s">
        <v>5</v>
      </c>
      <c r="F42" s="3">
        <v>2021</v>
      </c>
    </row>
    <row r="43" spans="1:6" x14ac:dyDescent="0.25">
      <c r="A43" s="1">
        <v>41</v>
      </c>
      <c r="B43" s="3">
        <v>5</v>
      </c>
      <c r="C43" s="3" t="s">
        <v>53</v>
      </c>
      <c r="D43" s="3">
        <v>0</v>
      </c>
      <c r="E43" s="3" t="s">
        <v>5</v>
      </c>
      <c r="F43" s="3">
        <v>2021</v>
      </c>
    </row>
    <row r="44" spans="1:6" x14ac:dyDescent="0.25">
      <c r="A44" s="1">
        <v>42</v>
      </c>
      <c r="B44" s="3">
        <v>6</v>
      </c>
      <c r="C44" s="3" t="s">
        <v>54</v>
      </c>
      <c r="D44" s="3">
        <v>-0.80200000000000005</v>
      </c>
      <c r="E44" s="3" t="s">
        <v>21</v>
      </c>
      <c r="F44" s="3">
        <v>2021</v>
      </c>
    </row>
    <row r="45" spans="1:6" x14ac:dyDescent="0.25">
      <c r="A45" s="1">
        <v>43</v>
      </c>
      <c r="B45" s="3">
        <v>7</v>
      </c>
      <c r="C45" s="3" t="s">
        <v>55</v>
      </c>
      <c r="D45" s="3">
        <v>2.58E-2</v>
      </c>
      <c r="E45" s="3" t="s">
        <v>5</v>
      </c>
      <c r="F45" s="3">
        <v>2021</v>
      </c>
    </row>
    <row r="46" spans="1:6" x14ac:dyDescent="0.25">
      <c r="A46" s="1">
        <v>44</v>
      </c>
      <c r="B46" s="3">
        <v>8</v>
      </c>
      <c r="C46" s="3" t="s">
        <v>56</v>
      </c>
      <c r="D46" s="3">
        <v>0</v>
      </c>
      <c r="E46" s="3" t="s">
        <v>5</v>
      </c>
      <c r="F46" s="3">
        <v>2021</v>
      </c>
    </row>
    <row r="47" spans="1:6" x14ac:dyDescent="0.25">
      <c r="A47" s="1">
        <v>45</v>
      </c>
      <c r="B47" s="3">
        <v>9</v>
      </c>
      <c r="C47" s="3" t="s">
        <v>57</v>
      </c>
      <c r="D47" s="3">
        <v>0.5423</v>
      </c>
      <c r="E47" s="3" t="s">
        <v>27</v>
      </c>
      <c r="F47" s="3">
        <v>2021</v>
      </c>
    </row>
    <row r="48" spans="1:6" x14ac:dyDescent="0.25">
      <c r="A48" s="1">
        <v>46</v>
      </c>
      <c r="B48" s="3">
        <v>10</v>
      </c>
      <c r="C48" s="3" t="s">
        <v>58</v>
      </c>
      <c r="D48" s="3">
        <v>7.7200000000000005E-2</v>
      </c>
      <c r="E48" s="3" t="s">
        <v>5</v>
      </c>
      <c r="F48" s="3">
        <v>2021</v>
      </c>
    </row>
    <row r="49" spans="1:6" x14ac:dyDescent="0.25">
      <c r="A49" s="1">
        <v>47</v>
      </c>
      <c r="B49" s="3">
        <v>11</v>
      </c>
      <c r="C49" s="3" t="s">
        <v>59</v>
      </c>
      <c r="D49" s="3">
        <v>-0.128</v>
      </c>
      <c r="E49" s="3" t="s">
        <v>7</v>
      </c>
      <c r="F49" s="3">
        <v>2021</v>
      </c>
    </row>
    <row r="50" spans="1:6" x14ac:dyDescent="0.25">
      <c r="A50" s="1">
        <v>48</v>
      </c>
      <c r="B50" s="3">
        <v>12</v>
      </c>
      <c r="C50" s="3" t="s">
        <v>60</v>
      </c>
      <c r="D50" s="3">
        <v>0.38179999999999997</v>
      </c>
      <c r="E50" s="3" t="s">
        <v>18</v>
      </c>
      <c r="F50" s="3">
        <v>2021</v>
      </c>
    </row>
    <row r="51" spans="1:6" x14ac:dyDescent="0.25">
      <c r="A51" s="1">
        <v>49</v>
      </c>
      <c r="B51" s="3">
        <v>13</v>
      </c>
      <c r="C51" s="3" t="s">
        <v>61</v>
      </c>
      <c r="D51" s="3">
        <v>0.15310000000000001</v>
      </c>
      <c r="E51" s="3" t="s">
        <v>11</v>
      </c>
      <c r="F51" s="3">
        <v>2021</v>
      </c>
    </row>
    <row r="52" spans="1:6" x14ac:dyDescent="0.25">
      <c r="A52" s="1">
        <v>50</v>
      </c>
      <c r="B52" s="3">
        <v>14</v>
      </c>
      <c r="C52" s="3" t="s">
        <v>62</v>
      </c>
      <c r="D52" s="3">
        <v>0</v>
      </c>
      <c r="E52" s="3" t="s">
        <v>5</v>
      </c>
      <c r="F52" s="3">
        <v>2021</v>
      </c>
    </row>
    <row r="53" spans="1:6" x14ac:dyDescent="0.25">
      <c r="A53" s="1">
        <v>51</v>
      </c>
      <c r="B53" s="3">
        <v>15</v>
      </c>
      <c r="C53" s="3" t="s">
        <v>63</v>
      </c>
      <c r="D53" s="3">
        <v>0.62490000000000001</v>
      </c>
      <c r="E53" s="3" t="s">
        <v>27</v>
      </c>
      <c r="F53" s="3">
        <v>2021</v>
      </c>
    </row>
    <row r="54" spans="1:6" x14ac:dyDescent="0.25">
      <c r="A54" s="1">
        <v>52</v>
      </c>
      <c r="B54" s="3">
        <v>16</v>
      </c>
      <c r="C54" s="3" t="s">
        <v>64</v>
      </c>
      <c r="D54" s="3">
        <v>0.61240000000000006</v>
      </c>
      <c r="E54" s="3" t="s">
        <v>27</v>
      </c>
      <c r="F54" s="3">
        <v>2021</v>
      </c>
    </row>
    <row r="55" spans="1:6" x14ac:dyDescent="0.25">
      <c r="A55" s="1">
        <v>53</v>
      </c>
      <c r="B55" s="3">
        <v>17</v>
      </c>
      <c r="C55" s="3" t="s">
        <v>65</v>
      </c>
      <c r="D55" s="3">
        <v>0.72689999999999999</v>
      </c>
      <c r="E55" s="3" t="s">
        <v>23</v>
      </c>
      <c r="F55" s="3">
        <v>2021</v>
      </c>
    </row>
    <row r="56" spans="1:6" x14ac:dyDescent="0.25">
      <c r="A56" s="1">
        <v>54</v>
      </c>
      <c r="B56" s="3">
        <v>18</v>
      </c>
      <c r="C56" s="3" t="s">
        <v>66</v>
      </c>
      <c r="D56" s="3">
        <v>0.9274</v>
      </c>
      <c r="E56" s="3" t="s">
        <v>67</v>
      </c>
      <c r="F56" s="3">
        <v>2021</v>
      </c>
    </row>
    <row r="57" spans="1:6" x14ac:dyDescent="0.25">
      <c r="A57" s="1">
        <v>55</v>
      </c>
      <c r="B57" s="3">
        <v>19</v>
      </c>
      <c r="C57" s="3" t="s">
        <v>31</v>
      </c>
      <c r="D57" s="3">
        <v>0</v>
      </c>
      <c r="E57" s="3" t="s">
        <v>5</v>
      </c>
      <c r="F57" s="3">
        <v>2021</v>
      </c>
    </row>
    <row r="58" spans="1:6" x14ac:dyDescent="0.25">
      <c r="A58" s="1">
        <v>56</v>
      </c>
      <c r="B58" s="3">
        <v>20</v>
      </c>
      <c r="C58" s="3" t="s">
        <v>68</v>
      </c>
      <c r="D58" s="3">
        <v>0.2732</v>
      </c>
      <c r="E58" s="3" t="s">
        <v>11</v>
      </c>
      <c r="F58" s="3">
        <v>2021</v>
      </c>
    </row>
    <row r="59" spans="1:6" x14ac:dyDescent="0.25">
      <c r="A59" s="1">
        <v>57</v>
      </c>
      <c r="B59" s="3">
        <v>21</v>
      </c>
      <c r="C59" s="3" t="s">
        <v>69</v>
      </c>
      <c r="D59" s="3">
        <v>0.40189999999999998</v>
      </c>
      <c r="E59" s="3" t="s">
        <v>18</v>
      </c>
      <c r="F59" s="3">
        <v>2021</v>
      </c>
    </row>
    <row r="60" spans="1:6" x14ac:dyDescent="0.25">
      <c r="A60" s="1">
        <v>58</v>
      </c>
      <c r="B60" s="3">
        <v>22</v>
      </c>
      <c r="C60" s="3" t="s">
        <v>70</v>
      </c>
      <c r="D60" s="3">
        <v>0</v>
      </c>
      <c r="E60" s="3" t="s">
        <v>5</v>
      </c>
      <c r="F60" s="3">
        <v>2021</v>
      </c>
    </row>
    <row r="61" spans="1:6" x14ac:dyDescent="0.25">
      <c r="A61" s="1">
        <v>59</v>
      </c>
      <c r="B61" s="3">
        <v>23</v>
      </c>
      <c r="C61" s="3" t="s">
        <v>71</v>
      </c>
      <c r="D61" s="3">
        <v>0.5423</v>
      </c>
      <c r="E61" s="3" t="s">
        <v>27</v>
      </c>
      <c r="F61" s="3">
        <v>2021</v>
      </c>
    </row>
    <row r="62" spans="1:6" x14ac:dyDescent="0.25">
      <c r="A62" s="1">
        <v>60</v>
      </c>
      <c r="B62" s="3">
        <v>24</v>
      </c>
      <c r="C62" s="3" t="s">
        <v>72</v>
      </c>
      <c r="D62" s="3">
        <v>0</v>
      </c>
      <c r="E62" s="3" t="s">
        <v>5</v>
      </c>
      <c r="F62" s="3">
        <v>2021</v>
      </c>
    </row>
    <row r="63" spans="1:6" x14ac:dyDescent="0.25">
      <c r="A63" s="1">
        <v>61</v>
      </c>
      <c r="B63" s="3">
        <v>25</v>
      </c>
      <c r="C63" s="3" t="s">
        <v>73</v>
      </c>
      <c r="D63" s="3">
        <v>0.15310000000000001</v>
      </c>
      <c r="E63" s="3" t="s">
        <v>11</v>
      </c>
      <c r="F63" s="3">
        <v>2021</v>
      </c>
    </row>
    <row r="64" spans="1:6" x14ac:dyDescent="0.25">
      <c r="A64" s="1">
        <v>62</v>
      </c>
      <c r="B64" s="3">
        <v>26</v>
      </c>
      <c r="C64" s="3" t="s">
        <v>74</v>
      </c>
      <c r="D64" s="3">
        <v>0.38179999999999997</v>
      </c>
      <c r="E64" s="3" t="s">
        <v>18</v>
      </c>
      <c r="F64" s="3">
        <v>2021</v>
      </c>
    </row>
    <row r="65" spans="1:6" x14ac:dyDescent="0.25">
      <c r="A65" s="1">
        <v>63</v>
      </c>
      <c r="B65" s="3">
        <v>27</v>
      </c>
      <c r="C65" s="3" t="s">
        <v>75</v>
      </c>
      <c r="D65" s="3">
        <v>-0.34</v>
      </c>
      <c r="E65" s="3" t="s">
        <v>15</v>
      </c>
      <c r="F65" s="3">
        <v>2021</v>
      </c>
    </row>
    <row r="66" spans="1:6" x14ac:dyDescent="0.25">
      <c r="A66" s="1">
        <v>64</v>
      </c>
      <c r="B66" s="3">
        <v>28</v>
      </c>
      <c r="C66" s="3" t="s">
        <v>76</v>
      </c>
      <c r="D66" s="3">
        <v>-0.5423</v>
      </c>
      <c r="E66" s="3" t="s">
        <v>9</v>
      </c>
      <c r="F66" s="3">
        <v>2021</v>
      </c>
    </row>
    <row r="67" spans="1:6" x14ac:dyDescent="0.25">
      <c r="A67" s="1">
        <v>65</v>
      </c>
      <c r="B67" s="3">
        <v>29</v>
      </c>
      <c r="C67" s="3" t="s">
        <v>77</v>
      </c>
      <c r="D67" s="3">
        <v>0</v>
      </c>
      <c r="E67" s="3" t="s">
        <v>5</v>
      </c>
      <c r="F67" s="3">
        <v>2021</v>
      </c>
    </row>
    <row r="68" spans="1:6" x14ac:dyDescent="0.25">
      <c r="A68" s="1">
        <v>66</v>
      </c>
      <c r="B68" s="3">
        <v>30</v>
      </c>
      <c r="C68" s="3" t="s">
        <v>78</v>
      </c>
      <c r="D68" s="3">
        <v>0.44040000000000001</v>
      </c>
      <c r="E68" s="3" t="s">
        <v>18</v>
      </c>
      <c r="F68" s="3">
        <v>2021</v>
      </c>
    </row>
    <row r="69" spans="1:6" x14ac:dyDescent="0.25">
      <c r="A69" s="1">
        <v>67</v>
      </c>
      <c r="B69" s="3">
        <v>31</v>
      </c>
      <c r="C69" s="3" t="s">
        <v>41</v>
      </c>
      <c r="D69" s="3">
        <v>0</v>
      </c>
      <c r="E69" s="3" t="s">
        <v>5</v>
      </c>
      <c r="F69" s="3">
        <v>2021</v>
      </c>
    </row>
    <row r="70" spans="1:6" x14ac:dyDescent="0.25">
      <c r="A70" s="1">
        <v>68</v>
      </c>
      <c r="B70" s="3">
        <v>32</v>
      </c>
      <c r="C70" s="3" t="s">
        <v>79</v>
      </c>
      <c r="D70" s="3">
        <v>0.38179999999999997</v>
      </c>
      <c r="E70" s="3" t="s">
        <v>18</v>
      </c>
      <c r="F70" s="3">
        <v>2021</v>
      </c>
    </row>
    <row r="71" spans="1:6" x14ac:dyDescent="0.25">
      <c r="A71" s="1">
        <v>69</v>
      </c>
      <c r="B71" s="3">
        <v>33</v>
      </c>
      <c r="C71" s="3" t="s">
        <v>80</v>
      </c>
      <c r="D71" s="3">
        <v>0.63690000000000002</v>
      </c>
      <c r="E71" s="3" t="s">
        <v>27</v>
      </c>
      <c r="F71" s="3">
        <v>2021</v>
      </c>
    </row>
    <row r="72" spans="1:6" x14ac:dyDescent="0.25">
      <c r="A72" s="1">
        <v>70</v>
      </c>
      <c r="B72" s="3">
        <v>34</v>
      </c>
      <c r="C72" s="3" t="s">
        <v>81</v>
      </c>
      <c r="D72" s="3">
        <v>0.2732</v>
      </c>
      <c r="E72" s="3" t="s">
        <v>11</v>
      </c>
      <c r="F72" s="3">
        <v>2021</v>
      </c>
    </row>
    <row r="73" spans="1:6" x14ac:dyDescent="0.25">
      <c r="A73" s="1">
        <v>71</v>
      </c>
      <c r="B73" s="3">
        <v>35</v>
      </c>
      <c r="C73" s="3" t="s">
        <v>82</v>
      </c>
      <c r="D73" s="3">
        <v>0.59940000000000004</v>
      </c>
      <c r="E73" s="3" t="s">
        <v>27</v>
      </c>
      <c r="F73" s="3">
        <v>2021</v>
      </c>
    </row>
    <row r="74" spans="1:6" x14ac:dyDescent="0.25">
      <c r="A74" s="1">
        <v>72</v>
      </c>
      <c r="B74" s="3">
        <v>36</v>
      </c>
      <c r="C74" s="3" t="s">
        <v>83</v>
      </c>
      <c r="D74" s="3">
        <v>0.81259999999999999</v>
      </c>
      <c r="E74" s="3" t="s">
        <v>23</v>
      </c>
      <c r="F74" s="3">
        <v>2021</v>
      </c>
    </row>
    <row r="75" spans="1:6" x14ac:dyDescent="0.25">
      <c r="A75" s="1">
        <v>73</v>
      </c>
      <c r="B75" s="3">
        <v>37</v>
      </c>
      <c r="C75" s="3" t="s">
        <v>84</v>
      </c>
      <c r="D75" s="3">
        <v>0.39190000000000003</v>
      </c>
      <c r="E75" s="3" t="s">
        <v>18</v>
      </c>
      <c r="F75" s="3">
        <v>2021</v>
      </c>
    </row>
    <row r="76" spans="1:6" x14ac:dyDescent="0.25">
      <c r="A76" s="1">
        <v>74</v>
      </c>
      <c r="B76" s="3">
        <v>38</v>
      </c>
      <c r="C76" s="3" t="s">
        <v>85</v>
      </c>
      <c r="D76" s="3">
        <v>0.83160000000000001</v>
      </c>
      <c r="E76" s="3" t="s">
        <v>23</v>
      </c>
      <c r="F76" s="3">
        <v>2021</v>
      </c>
    </row>
    <row r="77" spans="1:6" x14ac:dyDescent="0.25">
      <c r="A77" s="1">
        <v>75</v>
      </c>
      <c r="B77" s="3">
        <v>0</v>
      </c>
      <c r="C77" s="3" t="s">
        <v>86</v>
      </c>
      <c r="D77" s="3">
        <v>0</v>
      </c>
      <c r="E77" s="3" t="s">
        <v>5</v>
      </c>
      <c r="F77" s="3">
        <v>2022</v>
      </c>
    </row>
    <row r="78" spans="1:6" x14ac:dyDescent="0.25">
      <c r="A78" s="1">
        <v>76</v>
      </c>
      <c r="B78" s="3">
        <v>1</v>
      </c>
      <c r="C78" s="3" t="s">
        <v>87</v>
      </c>
      <c r="D78" s="3">
        <v>0.20230000000000001</v>
      </c>
      <c r="E78" s="3" t="s">
        <v>11</v>
      </c>
      <c r="F78" s="3">
        <v>2022</v>
      </c>
    </row>
    <row r="79" spans="1:6" x14ac:dyDescent="0.25">
      <c r="A79" s="1">
        <v>77</v>
      </c>
      <c r="B79" s="3">
        <v>2</v>
      </c>
      <c r="C79" s="3" t="s">
        <v>88</v>
      </c>
      <c r="D79" s="3">
        <v>0.61240000000000006</v>
      </c>
      <c r="E79" s="3" t="s">
        <v>27</v>
      </c>
      <c r="F79" s="3">
        <v>2022</v>
      </c>
    </row>
    <row r="80" spans="1:6" x14ac:dyDescent="0.25">
      <c r="A80" s="1">
        <v>78</v>
      </c>
      <c r="B80" s="3">
        <v>3</v>
      </c>
      <c r="C80" s="3" t="s">
        <v>89</v>
      </c>
      <c r="D80" s="3">
        <v>-0.57189999999999996</v>
      </c>
      <c r="E80" s="3" t="s">
        <v>9</v>
      </c>
      <c r="F80" s="3">
        <v>2022</v>
      </c>
    </row>
    <row r="81" spans="1:6" x14ac:dyDescent="0.25">
      <c r="A81" s="1">
        <v>79</v>
      </c>
      <c r="B81" s="3">
        <v>4</v>
      </c>
      <c r="C81" s="3" t="s">
        <v>12</v>
      </c>
      <c r="D81" s="3">
        <v>0</v>
      </c>
      <c r="E81" s="3" t="s">
        <v>5</v>
      </c>
      <c r="F81" s="3">
        <v>2022</v>
      </c>
    </row>
    <row r="82" spans="1:6" x14ac:dyDescent="0.25">
      <c r="A82" s="1">
        <v>80</v>
      </c>
      <c r="B82" s="3">
        <v>5</v>
      </c>
      <c r="C82" s="3" t="s">
        <v>90</v>
      </c>
      <c r="D82" s="3">
        <v>-0.34</v>
      </c>
      <c r="E82" s="3" t="s">
        <v>15</v>
      </c>
      <c r="F82" s="3">
        <v>2022</v>
      </c>
    </row>
    <row r="83" spans="1:6" x14ac:dyDescent="0.25">
      <c r="A83" s="1">
        <v>81</v>
      </c>
      <c r="B83" s="3">
        <v>6</v>
      </c>
      <c r="C83" s="3" t="s">
        <v>91</v>
      </c>
      <c r="D83" s="3">
        <v>-0.69079999999999997</v>
      </c>
      <c r="E83" s="3" t="s">
        <v>9</v>
      </c>
      <c r="F83" s="3">
        <v>2022</v>
      </c>
    </row>
    <row r="84" spans="1:6" x14ac:dyDescent="0.25">
      <c r="A84" s="1">
        <v>82</v>
      </c>
      <c r="B84" s="3">
        <v>7</v>
      </c>
      <c r="C84" s="3" t="s">
        <v>92</v>
      </c>
      <c r="D84" s="3">
        <v>-0.128</v>
      </c>
      <c r="E84" s="3" t="s">
        <v>7</v>
      </c>
      <c r="F84" s="3">
        <v>2022</v>
      </c>
    </row>
    <row r="85" spans="1:6" x14ac:dyDescent="0.25">
      <c r="A85" s="1">
        <v>83</v>
      </c>
      <c r="B85" s="3">
        <v>8</v>
      </c>
      <c r="C85" s="3" t="s">
        <v>93</v>
      </c>
      <c r="D85" s="3">
        <v>0.62490000000000001</v>
      </c>
      <c r="E85" s="3" t="s">
        <v>27</v>
      </c>
      <c r="F85" s="3">
        <v>2022</v>
      </c>
    </row>
    <row r="86" spans="1:6" x14ac:dyDescent="0.25">
      <c r="A86" s="1">
        <v>84</v>
      </c>
      <c r="B86" s="3">
        <v>9</v>
      </c>
      <c r="C86" s="3" t="s">
        <v>94</v>
      </c>
      <c r="D86" s="3">
        <v>0.38179999999999997</v>
      </c>
      <c r="E86" s="3" t="s">
        <v>18</v>
      </c>
      <c r="F86" s="3">
        <v>2022</v>
      </c>
    </row>
    <row r="87" spans="1:6" x14ac:dyDescent="0.25">
      <c r="A87" s="1">
        <v>85</v>
      </c>
      <c r="B87" s="3">
        <v>10</v>
      </c>
      <c r="C87" s="3" t="s">
        <v>95</v>
      </c>
      <c r="D87" s="3">
        <v>0.62490000000000001</v>
      </c>
      <c r="E87" s="3" t="s">
        <v>27</v>
      </c>
      <c r="F87" s="3">
        <v>2022</v>
      </c>
    </row>
    <row r="88" spans="1:6" x14ac:dyDescent="0.25">
      <c r="A88" s="1">
        <v>86</v>
      </c>
      <c r="B88" s="3">
        <v>11</v>
      </c>
      <c r="C88" s="3" t="s">
        <v>96</v>
      </c>
      <c r="D88" s="3">
        <v>0.61240000000000006</v>
      </c>
      <c r="E88" s="3" t="s">
        <v>27</v>
      </c>
      <c r="F88" s="3">
        <v>2022</v>
      </c>
    </row>
    <row r="89" spans="1:6" x14ac:dyDescent="0.25">
      <c r="A89" s="1">
        <v>87</v>
      </c>
      <c r="B89" s="3">
        <v>12</v>
      </c>
      <c r="C89" s="3" t="s">
        <v>97</v>
      </c>
      <c r="D89" s="3">
        <v>0.96230000000000004</v>
      </c>
      <c r="E89" s="3" t="s">
        <v>67</v>
      </c>
      <c r="F89" s="3">
        <v>2022</v>
      </c>
    </row>
    <row r="90" spans="1:6" x14ac:dyDescent="0.25">
      <c r="A90" s="1">
        <v>88</v>
      </c>
      <c r="B90" s="3">
        <v>13</v>
      </c>
      <c r="C90" s="3" t="s">
        <v>98</v>
      </c>
      <c r="D90" s="3">
        <v>-0.29599999999999999</v>
      </c>
      <c r="E90" s="3" t="s">
        <v>7</v>
      </c>
      <c r="F90" s="3">
        <v>2022</v>
      </c>
    </row>
    <row r="91" spans="1:6" x14ac:dyDescent="0.25">
      <c r="A91" s="1">
        <v>89</v>
      </c>
      <c r="B91" s="3">
        <v>14</v>
      </c>
      <c r="C91" s="3" t="s">
        <v>31</v>
      </c>
      <c r="D91" s="3">
        <v>0</v>
      </c>
      <c r="E91" s="3" t="s">
        <v>5</v>
      </c>
      <c r="F91" s="3">
        <v>2022</v>
      </c>
    </row>
    <row r="92" spans="1:6" x14ac:dyDescent="0.25">
      <c r="A92" s="1">
        <v>90</v>
      </c>
      <c r="B92" s="3">
        <v>15</v>
      </c>
      <c r="C92" s="3" t="s">
        <v>99</v>
      </c>
      <c r="D92" s="3">
        <v>0.2732</v>
      </c>
      <c r="E92" s="3" t="s">
        <v>11</v>
      </c>
      <c r="F92" s="3">
        <v>2022</v>
      </c>
    </row>
    <row r="93" spans="1:6" x14ac:dyDescent="0.25">
      <c r="A93" s="1">
        <v>91</v>
      </c>
      <c r="B93" s="3">
        <v>16</v>
      </c>
      <c r="C93" s="3" t="s">
        <v>100</v>
      </c>
      <c r="D93" s="3">
        <v>7.7200000000000005E-2</v>
      </c>
      <c r="E93" s="3" t="s">
        <v>5</v>
      </c>
      <c r="F93" s="3">
        <v>2022</v>
      </c>
    </row>
    <row r="94" spans="1:6" x14ac:dyDescent="0.25">
      <c r="A94" s="1">
        <v>92</v>
      </c>
      <c r="B94" s="3">
        <v>17</v>
      </c>
      <c r="C94" s="3" t="s">
        <v>101</v>
      </c>
      <c r="D94" s="3">
        <v>0.5423</v>
      </c>
      <c r="E94" s="3" t="s">
        <v>27</v>
      </c>
      <c r="F94" s="3">
        <v>2022</v>
      </c>
    </row>
    <row r="95" spans="1:6" x14ac:dyDescent="0.25">
      <c r="A95" s="1">
        <v>93</v>
      </c>
      <c r="B95" s="3">
        <v>18</v>
      </c>
      <c r="C95" s="3" t="s">
        <v>102</v>
      </c>
      <c r="D95" s="3">
        <v>7.7200000000000005E-2</v>
      </c>
      <c r="E95" s="3" t="s">
        <v>5</v>
      </c>
      <c r="F95" s="3">
        <v>2022</v>
      </c>
    </row>
    <row r="96" spans="1:6" x14ac:dyDescent="0.25">
      <c r="A96" s="1">
        <v>94</v>
      </c>
      <c r="B96" s="3">
        <v>19</v>
      </c>
      <c r="C96" s="3" t="s">
        <v>103</v>
      </c>
      <c r="D96" s="3">
        <v>0.38179999999999997</v>
      </c>
      <c r="E96" s="3" t="s">
        <v>18</v>
      </c>
      <c r="F96" s="3">
        <v>2022</v>
      </c>
    </row>
    <row r="97" spans="1:6" x14ac:dyDescent="0.25">
      <c r="A97" s="1">
        <v>95</v>
      </c>
      <c r="B97" s="3">
        <v>20</v>
      </c>
      <c r="C97" s="3" t="s">
        <v>104</v>
      </c>
      <c r="D97" s="3">
        <v>-0.5423</v>
      </c>
      <c r="E97" s="3" t="s">
        <v>9</v>
      </c>
      <c r="F97" s="3">
        <v>2022</v>
      </c>
    </row>
    <row r="98" spans="1:6" x14ac:dyDescent="0.25">
      <c r="A98" s="1">
        <v>96</v>
      </c>
      <c r="B98" s="3">
        <v>21</v>
      </c>
      <c r="C98" s="3" t="s">
        <v>105</v>
      </c>
      <c r="D98" s="3">
        <v>0.44040000000000001</v>
      </c>
      <c r="E98" s="3" t="s">
        <v>18</v>
      </c>
      <c r="F98" s="3">
        <v>2022</v>
      </c>
    </row>
    <row r="99" spans="1:6" x14ac:dyDescent="0.25">
      <c r="A99" s="1">
        <v>97</v>
      </c>
      <c r="B99" s="3">
        <v>22</v>
      </c>
      <c r="C99" s="3" t="s">
        <v>106</v>
      </c>
      <c r="D99" s="3">
        <v>0.77829999999999999</v>
      </c>
      <c r="E99" s="3" t="s">
        <v>23</v>
      </c>
      <c r="F99" s="3">
        <v>2022</v>
      </c>
    </row>
    <row r="100" spans="1:6" x14ac:dyDescent="0.25">
      <c r="A100" s="1">
        <v>98</v>
      </c>
      <c r="B100" s="3">
        <v>23</v>
      </c>
      <c r="C100" s="3" t="s">
        <v>107</v>
      </c>
      <c r="D100" s="3">
        <v>0.71840000000000004</v>
      </c>
      <c r="E100" s="3" t="s">
        <v>23</v>
      </c>
      <c r="F100" s="3">
        <v>2022</v>
      </c>
    </row>
    <row r="101" spans="1:6" x14ac:dyDescent="0.25">
      <c r="A101" s="1">
        <v>99</v>
      </c>
      <c r="B101" s="3">
        <v>24</v>
      </c>
      <c r="C101" s="3" t="s">
        <v>83</v>
      </c>
      <c r="D101" s="3">
        <v>0.81259999999999999</v>
      </c>
      <c r="E101" s="3" t="s">
        <v>23</v>
      </c>
      <c r="F101" s="3">
        <v>2022</v>
      </c>
    </row>
    <row r="102" spans="1:6" x14ac:dyDescent="0.25">
      <c r="A102" s="1">
        <v>100</v>
      </c>
      <c r="B102" s="3">
        <v>25</v>
      </c>
      <c r="C102" s="3" t="s">
        <v>108</v>
      </c>
      <c r="D102" s="3">
        <v>0.1154</v>
      </c>
      <c r="E102" s="3" t="s">
        <v>11</v>
      </c>
      <c r="F102" s="3">
        <v>2022</v>
      </c>
    </row>
    <row r="103" spans="1:6" x14ac:dyDescent="0.25">
      <c r="A103" s="1">
        <v>101</v>
      </c>
      <c r="B103" s="3">
        <v>26</v>
      </c>
      <c r="C103" s="3" t="s">
        <v>109</v>
      </c>
      <c r="D103" s="3">
        <v>-0.74299999999999999</v>
      </c>
      <c r="E103" s="3" t="s">
        <v>21</v>
      </c>
      <c r="F103" s="3">
        <v>2022</v>
      </c>
    </row>
    <row r="104" spans="1:6" x14ac:dyDescent="0.25">
      <c r="A104" s="1">
        <v>102</v>
      </c>
      <c r="B104" s="3">
        <v>27</v>
      </c>
      <c r="C104" s="3" t="s">
        <v>85</v>
      </c>
      <c r="D104" s="3">
        <v>0.83160000000000001</v>
      </c>
      <c r="E104" s="3" t="s">
        <v>23</v>
      </c>
      <c r="F104" s="3">
        <v>2022</v>
      </c>
    </row>
    <row r="105" spans="1:6" x14ac:dyDescent="0.25">
      <c r="A105" s="1">
        <v>103</v>
      </c>
      <c r="B105" s="3">
        <v>0</v>
      </c>
      <c r="C105" s="3" t="s">
        <v>110</v>
      </c>
      <c r="D105" s="3">
        <v>0</v>
      </c>
      <c r="E105" s="3" t="s">
        <v>5</v>
      </c>
      <c r="F105" s="3">
        <v>2023</v>
      </c>
    </row>
    <row r="106" spans="1:6" x14ac:dyDescent="0.25">
      <c r="A106" s="1">
        <v>104</v>
      </c>
      <c r="B106" s="3">
        <v>1</v>
      </c>
      <c r="C106" s="3" t="s">
        <v>111</v>
      </c>
      <c r="D106" s="3">
        <v>0</v>
      </c>
      <c r="E106" s="3" t="s">
        <v>5</v>
      </c>
      <c r="F106" s="3">
        <v>2023</v>
      </c>
    </row>
    <row r="107" spans="1:6" x14ac:dyDescent="0.25">
      <c r="A107" s="1">
        <v>105</v>
      </c>
      <c r="B107" s="3">
        <v>2</v>
      </c>
      <c r="C107" s="3" t="s">
        <v>112</v>
      </c>
      <c r="D107" s="3">
        <v>-0.57189999999999996</v>
      </c>
      <c r="E107" s="3" t="s">
        <v>9</v>
      </c>
      <c r="F107" s="3">
        <v>2023</v>
      </c>
    </row>
    <row r="108" spans="1:6" x14ac:dyDescent="0.25">
      <c r="A108" s="1">
        <v>106</v>
      </c>
      <c r="B108" s="3">
        <v>3</v>
      </c>
      <c r="C108" s="3" t="s">
        <v>113</v>
      </c>
      <c r="D108" s="3">
        <v>0.44040000000000001</v>
      </c>
      <c r="E108" s="3" t="s">
        <v>18</v>
      </c>
      <c r="F108" s="3">
        <v>2023</v>
      </c>
    </row>
    <row r="109" spans="1:6" x14ac:dyDescent="0.25">
      <c r="A109" s="1">
        <v>107</v>
      </c>
      <c r="B109" s="3">
        <v>4</v>
      </c>
      <c r="C109" s="3" t="s">
        <v>12</v>
      </c>
      <c r="D109" s="3">
        <v>0</v>
      </c>
      <c r="E109" s="3" t="s">
        <v>5</v>
      </c>
      <c r="F109" s="3">
        <v>2023</v>
      </c>
    </row>
    <row r="110" spans="1:6" x14ac:dyDescent="0.25">
      <c r="A110" s="1">
        <v>108</v>
      </c>
      <c r="B110" s="3">
        <v>5</v>
      </c>
      <c r="C110" s="3" t="s">
        <v>114</v>
      </c>
      <c r="D110" s="3">
        <v>-0.34</v>
      </c>
      <c r="E110" s="3" t="s">
        <v>15</v>
      </c>
      <c r="F110" s="3">
        <v>2023</v>
      </c>
    </row>
    <row r="111" spans="1:6" x14ac:dyDescent="0.25">
      <c r="A111" s="1">
        <v>109</v>
      </c>
      <c r="B111" s="3">
        <v>6</v>
      </c>
      <c r="C111" s="3" t="s">
        <v>115</v>
      </c>
      <c r="D111" s="3">
        <v>-0.69079999999999997</v>
      </c>
      <c r="E111" s="3" t="s">
        <v>9</v>
      </c>
      <c r="F111" s="3">
        <v>2023</v>
      </c>
    </row>
    <row r="112" spans="1:6" x14ac:dyDescent="0.25">
      <c r="A112" s="1">
        <v>110</v>
      </c>
      <c r="B112" s="3">
        <v>7</v>
      </c>
      <c r="C112" s="3" t="s">
        <v>116</v>
      </c>
      <c r="D112" s="3">
        <v>-0.128</v>
      </c>
      <c r="E112" s="3" t="s">
        <v>7</v>
      </c>
      <c r="F112" s="3">
        <v>2023</v>
      </c>
    </row>
    <row r="113" spans="1:6" x14ac:dyDescent="0.25">
      <c r="A113" s="1">
        <v>111</v>
      </c>
      <c r="B113" s="3">
        <v>8</v>
      </c>
      <c r="C113" s="3" t="s">
        <v>93</v>
      </c>
      <c r="D113" s="3">
        <v>0.62490000000000001</v>
      </c>
      <c r="E113" s="3" t="s">
        <v>27</v>
      </c>
      <c r="F113" s="3">
        <v>2023</v>
      </c>
    </row>
    <row r="114" spans="1:6" x14ac:dyDescent="0.25">
      <c r="A114" s="1">
        <v>112</v>
      </c>
      <c r="B114" s="3">
        <v>9</v>
      </c>
      <c r="C114" s="3" t="s">
        <v>117</v>
      </c>
      <c r="D114" s="3">
        <v>0.38179999999999997</v>
      </c>
      <c r="E114" s="3" t="s">
        <v>18</v>
      </c>
      <c r="F114" s="3">
        <v>2023</v>
      </c>
    </row>
    <row r="115" spans="1:6" x14ac:dyDescent="0.25">
      <c r="A115" s="1">
        <v>113</v>
      </c>
      <c r="B115" s="3">
        <v>10</v>
      </c>
      <c r="C115" s="3" t="s">
        <v>118</v>
      </c>
      <c r="D115" s="3">
        <v>0.62490000000000001</v>
      </c>
      <c r="E115" s="3" t="s">
        <v>27</v>
      </c>
      <c r="F115" s="3">
        <v>2023</v>
      </c>
    </row>
    <row r="116" spans="1:6" x14ac:dyDescent="0.25">
      <c r="A116" s="1">
        <v>114</v>
      </c>
      <c r="B116" s="3">
        <v>11</v>
      </c>
      <c r="C116" s="3" t="s">
        <v>119</v>
      </c>
      <c r="D116" s="3">
        <v>0.69079999999999997</v>
      </c>
      <c r="E116" s="3" t="s">
        <v>27</v>
      </c>
      <c r="F116" s="3">
        <v>2023</v>
      </c>
    </row>
    <row r="117" spans="1:6" x14ac:dyDescent="0.25">
      <c r="A117" s="1">
        <v>115</v>
      </c>
      <c r="B117" s="3">
        <v>12</v>
      </c>
      <c r="C117" s="3" t="s">
        <v>120</v>
      </c>
      <c r="D117" s="3">
        <v>0.96230000000000004</v>
      </c>
      <c r="E117" s="3" t="s">
        <v>67</v>
      </c>
      <c r="F117" s="3">
        <v>2023</v>
      </c>
    </row>
    <row r="118" spans="1:6" x14ac:dyDescent="0.25">
      <c r="A118" s="1">
        <v>116</v>
      </c>
      <c r="B118" s="3">
        <v>13</v>
      </c>
      <c r="C118" s="3" t="s">
        <v>98</v>
      </c>
      <c r="D118" s="3">
        <v>-0.29599999999999999</v>
      </c>
      <c r="E118" s="3" t="s">
        <v>7</v>
      </c>
      <c r="F118" s="3">
        <v>2023</v>
      </c>
    </row>
    <row r="119" spans="1:6" x14ac:dyDescent="0.25">
      <c r="A119" s="1">
        <v>117</v>
      </c>
      <c r="B119" s="3">
        <v>14</v>
      </c>
      <c r="C119" s="3" t="s">
        <v>31</v>
      </c>
      <c r="D119" s="3">
        <v>0</v>
      </c>
      <c r="E119" s="3" t="s">
        <v>5</v>
      </c>
      <c r="F119" s="3">
        <v>2023</v>
      </c>
    </row>
    <row r="120" spans="1:6" x14ac:dyDescent="0.25">
      <c r="A120" s="1">
        <v>118</v>
      </c>
      <c r="B120" s="3">
        <v>15</v>
      </c>
      <c r="C120" s="3" t="s">
        <v>99</v>
      </c>
      <c r="D120" s="3">
        <v>0.2732</v>
      </c>
      <c r="E120" s="3" t="s">
        <v>11</v>
      </c>
      <c r="F120" s="3">
        <v>2023</v>
      </c>
    </row>
    <row r="121" spans="1:6" x14ac:dyDescent="0.25">
      <c r="A121" s="1">
        <v>119</v>
      </c>
      <c r="B121" s="3">
        <v>16</v>
      </c>
      <c r="C121" s="3" t="s">
        <v>100</v>
      </c>
      <c r="D121" s="3">
        <v>7.7200000000000005E-2</v>
      </c>
      <c r="E121" s="3" t="s">
        <v>5</v>
      </c>
      <c r="F121" s="3">
        <v>2023</v>
      </c>
    </row>
    <row r="122" spans="1:6" x14ac:dyDescent="0.25">
      <c r="A122" s="1">
        <v>120</v>
      </c>
      <c r="B122" s="3">
        <v>17</v>
      </c>
      <c r="C122" s="3" t="s">
        <v>101</v>
      </c>
      <c r="D122" s="3">
        <v>0.5423</v>
      </c>
      <c r="E122" s="3" t="s">
        <v>27</v>
      </c>
      <c r="F122" s="3">
        <v>2023</v>
      </c>
    </row>
    <row r="123" spans="1:6" x14ac:dyDescent="0.25">
      <c r="A123" s="1">
        <v>121</v>
      </c>
      <c r="B123" s="3">
        <v>18</v>
      </c>
      <c r="C123" s="3" t="s">
        <v>121</v>
      </c>
      <c r="D123" s="3">
        <v>7.7200000000000005E-2</v>
      </c>
      <c r="E123" s="3" t="s">
        <v>5</v>
      </c>
      <c r="F123" s="3">
        <v>2023</v>
      </c>
    </row>
    <row r="124" spans="1:6" x14ac:dyDescent="0.25">
      <c r="A124" s="1">
        <v>122</v>
      </c>
      <c r="B124" s="3">
        <v>19</v>
      </c>
      <c r="C124" s="3" t="s">
        <v>122</v>
      </c>
      <c r="D124" s="3">
        <v>0.128</v>
      </c>
      <c r="E124" s="3" t="s">
        <v>11</v>
      </c>
      <c r="F124" s="3">
        <v>2023</v>
      </c>
    </row>
    <row r="125" spans="1:6" x14ac:dyDescent="0.25">
      <c r="A125" s="1">
        <v>123</v>
      </c>
      <c r="B125" s="3">
        <v>20</v>
      </c>
      <c r="C125" s="3" t="s">
        <v>123</v>
      </c>
      <c r="D125" s="3">
        <v>-0.5423</v>
      </c>
      <c r="E125" s="3" t="s">
        <v>9</v>
      </c>
      <c r="F125" s="3">
        <v>2023</v>
      </c>
    </row>
    <row r="126" spans="1:6" x14ac:dyDescent="0.25">
      <c r="A126" s="1">
        <v>124</v>
      </c>
      <c r="B126" s="3">
        <v>21</v>
      </c>
      <c r="C126" s="3" t="s">
        <v>105</v>
      </c>
      <c r="D126" s="3">
        <v>0.44040000000000001</v>
      </c>
      <c r="E126" s="3" t="s">
        <v>18</v>
      </c>
      <c r="F126" s="3">
        <v>2023</v>
      </c>
    </row>
    <row r="127" spans="1:6" x14ac:dyDescent="0.25">
      <c r="A127" s="1">
        <v>125</v>
      </c>
      <c r="B127" s="3">
        <v>22</v>
      </c>
      <c r="C127" s="3" t="s">
        <v>124</v>
      </c>
      <c r="D127" s="3">
        <v>0.77829999999999999</v>
      </c>
      <c r="E127" s="3" t="s">
        <v>23</v>
      </c>
      <c r="F127" s="3">
        <v>2023</v>
      </c>
    </row>
    <row r="128" spans="1:6" x14ac:dyDescent="0.25">
      <c r="A128" s="1">
        <v>126</v>
      </c>
      <c r="B128" s="3">
        <v>23</v>
      </c>
      <c r="C128" s="3" t="s">
        <v>125</v>
      </c>
      <c r="D128" s="3">
        <v>0.71840000000000004</v>
      </c>
      <c r="E128" s="3" t="s">
        <v>23</v>
      </c>
      <c r="F128" s="3">
        <v>2023</v>
      </c>
    </row>
    <row r="129" spans="1:6" x14ac:dyDescent="0.25">
      <c r="A129" s="1">
        <v>127</v>
      </c>
      <c r="B129" s="3">
        <v>24</v>
      </c>
      <c r="C129" s="3" t="s">
        <v>83</v>
      </c>
      <c r="D129" s="3">
        <v>0.81259999999999999</v>
      </c>
      <c r="E129" s="3" t="s">
        <v>23</v>
      </c>
      <c r="F129" s="3">
        <v>2023</v>
      </c>
    </row>
    <row r="130" spans="1:6" x14ac:dyDescent="0.25">
      <c r="A130" s="1">
        <v>128</v>
      </c>
      <c r="B130" s="3">
        <v>25</v>
      </c>
      <c r="C130" s="3" t="s">
        <v>126</v>
      </c>
      <c r="D130" s="3">
        <v>0.1154</v>
      </c>
      <c r="E130" s="3" t="s">
        <v>11</v>
      </c>
      <c r="F130" s="3">
        <v>2023</v>
      </c>
    </row>
    <row r="131" spans="1:6" x14ac:dyDescent="0.25">
      <c r="A131" s="1">
        <v>129</v>
      </c>
      <c r="B131" s="3">
        <v>26</v>
      </c>
      <c r="C131" s="3" t="s">
        <v>109</v>
      </c>
      <c r="D131" s="3">
        <v>-0.74299999999999999</v>
      </c>
      <c r="E131" s="3" t="s">
        <v>21</v>
      </c>
      <c r="F131" s="3">
        <v>2023</v>
      </c>
    </row>
    <row r="132" spans="1:6" x14ac:dyDescent="0.25">
      <c r="A132" s="1">
        <v>130</v>
      </c>
      <c r="B132" s="3">
        <v>27</v>
      </c>
      <c r="C132" s="3" t="s">
        <v>85</v>
      </c>
      <c r="D132" s="3">
        <v>0.83160000000000001</v>
      </c>
      <c r="E132" s="3" t="s">
        <v>23</v>
      </c>
      <c r="F132" s="3">
        <v>2023</v>
      </c>
    </row>
  </sheetData>
  <pageMargins left="0.75" right="0.75" top="1" bottom="1" header="0.5" footer="0.5"/>
  <ignoredErrors>
    <ignoredError sqref="I7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3C95E-87E5-4936-B605-E9D44F42410A}">
  <dimension ref="A1:AA50"/>
  <sheetViews>
    <sheetView tabSelected="1" workbookViewId="0">
      <selection activeCell="AD7" sqref="AD7"/>
    </sheetView>
  </sheetViews>
  <sheetFormatPr baseColWidth="10" defaultRowHeight="15" x14ac:dyDescent="0.25"/>
  <sheetData>
    <row r="1" spans="1:27" ht="15.75" thickBot="1" x14ac:dyDescent="0.3">
      <c r="A1" s="12" t="s">
        <v>130</v>
      </c>
      <c r="B1" s="13"/>
      <c r="C1" s="13"/>
      <c r="D1" s="13"/>
      <c r="E1" s="13"/>
      <c r="F1" s="14"/>
      <c r="H1" s="12" t="s">
        <v>136</v>
      </c>
      <c r="I1" s="13"/>
      <c r="J1" s="13"/>
      <c r="K1" s="13"/>
      <c r="L1" s="13"/>
      <c r="M1" s="14"/>
      <c r="O1" s="12" t="s">
        <v>142</v>
      </c>
      <c r="P1" s="13"/>
      <c r="Q1" s="13"/>
      <c r="R1" s="13"/>
      <c r="S1" s="13"/>
      <c r="T1" s="14"/>
      <c r="V1" s="12" t="s">
        <v>143</v>
      </c>
      <c r="W1" s="13"/>
      <c r="X1" s="13"/>
      <c r="Y1" s="13"/>
      <c r="Z1" s="13"/>
      <c r="AA1" s="14"/>
    </row>
    <row r="2" spans="1:27" x14ac:dyDescent="0.25">
      <c r="A2" s="6"/>
      <c r="B2" s="7"/>
      <c r="C2" s="7"/>
      <c r="D2" s="7"/>
      <c r="E2" s="7"/>
      <c r="F2" s="8"/>
      <c r="H2" s="6"/>
      <c r="I2" s="7"/>
      <c r="J2" s="7"/>
      <c r="K2" s="7"/>
      <c r="L2" s="7"/>
      <c r="M2" s="8"/>
      <c r="O2" s="6"/>
      <c r="P2" s="7"/>
      <c r="Q2" s="7"/>
      <c r="R2" s="7"/>
      <c r="S2" s="7"/>
      <c r="T2" s="8"/>
      <c r="V2" s="6"/>
      <c r="W2" s="7"/>
      <c r="X2" s="7"/>
      <c r="Y2" s="7"/>
      <c r="Z2" s="7"/>
      <c r="AA2" s="8"/>
    </row>
    <row r="3" spans="1:27" x14ac:dyDescent="0.25">
      <c r="A3" s="6"/>
      <c r="B3" s="7"/>
      <c r="C3" s="7"/>
      <c r="D3" s="7"/>
      <c r="E3" s="7"/>
      <c r="F3" s="8"/>
      <c r="H3" s="6"/>
      <c r="I3" s="7"/>
      <c r="J3" s="7"/>
      <c r="K3" s="7"/>
      <c r="L3" s="7"/>
      <c r="M3" s="8"/>
      <c r="O3" s="6"/>
      <c r="P3" s="7"/>
      <c r="Q3" s="7"/>
      <c r="R3" s="7"/>
      <c r="S3" s="7"/>
      <c r="T3" s="8"/>
      <c r="V3" s="6"/>
      <c r="W3" s="7"/>
      <c r="X3" s="7"/>
      <c r="Y3" s="7"/>
      <c r="Z3" s="7"/>
      <c r="AA3" s="8"/>
    </row>
    <row r="4" spans="1:27" x14ac:dyDescent="0.25">
      <c r="A4" s="6"/>
      <c r="B4" s="7"/>
      <c r="C4" s="7"/>
      <c r="D4" s="7"/>
      <c r="E4" s="7"/>
      <c r="F4" s="8"/>
      <c r="H4" s="6"/>
      <c r="I4" s="7"/>
      <c r="J4" s="7"/>
      <c r="K4" s="7"/>
      <c r="L4" s="7"/>
      <c r="M4" s="8"/>
      <c r="O4" s="6"/>
      <c r="P4" s="7"/>
      <c r="Q4" s="7"/>
      <c r="R4" s="7"/>
      <c r="S4" s="7"/>
      <c r="T4" s="8"/>
      <c r="V4" s="6"/>
      <c r="W4" s="7"/>
      <c r="X4" s="7"/>
      <c r="Y4" s="7"/>
      <c r="Z4" s="7"/>
      <c r="AA4" s="8"/>
    </row>
    <row r="5" spans="1:27" x14ac:dyDescent="0.25">
      <c r="A5" s="6"/>
      <c r="B5" s="7"/>
      <c r="C5" s="7"/>
      <c r="D5" s="7"/>
      <c r="E5" s="7"/>
      <c r="F5" s="8"/>
      <c r="H5" s="6"/>
      <c r="I5" s="7"/>
      <c r="J5" s="7"/>
      <c r="K5" s="7"/>
      <c r="L5" s="7"/>
      <c r="M5" s="8"/>
      <c r="O5" s="6"/>
      <c r="P5" s="7"/>
      <c r="Q5" s="7"/>
      <c r="R5" s="7"/>
      <c r="S5" s="7"/>
      <c r="T5" s="8"/>
      <c r="V5" s="6"/>
      <c r="W5" s="7"/>
      <c r="X5" s="7"/>
      <c r="Y5" s="7"/>
      <c r="Z5" s="7"/>
      <c r="AA5" s="8"/>
    </row>
    <row r="6" spans="1:27" x14ac:dyDescent="0.25">
      <c r="A6" s="6"/>
      <c r="B6" s="7"/>
      <c r="C6" s="7"/>
      <c r="D6" s="7"/>
      <c r="E6" s="7"/>
      <c r="F6" s="8"/>
      <c r="H6" s="6"/>
      <c r="I6" s="7"/>
      <c r="J6" s="7"/>
      <c r="K6" s="7"/>
      <c r="L6" s="7"/>
      <c r="M6" s="8"/>
      <c r="O6" s="6"/>
      <c r="P6" s="7"/>
      <c r="Q6" s="7"/>
      <c r="R6" s="7"/>
      <c r="S6" s="7"/>
      <c r="T6" s="8"/>
      <c r="V6" s="6"/>
      <c r="W6" s="7"/>
      <c r="X6" s="7"/>
      <c r="Y6" s="7"/>
      <c r="Z6" s="7"/>
      <c r="AA6" s="8"/>
    </row>
    <row r="7" spans="1:27" x14ac:dyDescent="0.25">
      <c r="A7" s="6"/>
      <c r="B7" s="7"/>
      <c r="C7" s="7"/>
      <c r="D7" s="7"/>
      <c r="E7" s="7"/>
      <c r="F7" s="8"/>
      <c r="H7" s="6"/>
      <c r="I7" s="7"/>
      <c r="J7" s="7"/>
      <c r="K7" s="7"/>
      <c r="L7" s="7"/>
      <c r="M7" s="8"/>
      <c r="O7" s="6"/>
      <c r="P7" s="7"/>
      <c r="Q7" s="7"/>
      <c r="R7" s="7"/>
      <c r="S7" s="7"/>
      <c r="T7" s="8"/>
      <c r="V7" s="6"/>
      <c r="W7" s="7"/>
      <c r="X7" s="7"/>
      <c r="Y7" s="7"/>
      <c r="Z7" s="7"/>
      <c r="AA7" s="8"/>
    </row>
    <row r="8" spans="1:27" x14ac:dyDescent="0.25">
      <c r="A8" s="6"/>
      <c r="B8" s="7"/>
      <c r="C8" s="7"/>
      <c r="D8" s="7"/>
      <c r="E8" s="7"/>
      <c r="F8" s="8"/>
      <c r="H8" s="6"/>
      <c r="I8" s="7"/>
      <c r="J8" s="7"/>
      <c r="K8" s="7"/>
      <c r="L8" s="7"/>
      <c r="M8" s="8"/>
      <c r="O8" s="6"/>
      <c r="P8" s="7"/>
      <c r="Q8" s="7"/>
      <c r="R8" s="7"/>
      <c r="S8" s="7"/>
      <c r="T8" s="8"/>
      <c r="V8" s="6"/>
      <c r="W8" s="7"/>
      <c r="X8" s="7"/>
      <c r="Y8" s="7"/>
      <c r="Z8" s="7"/>
      <c r="AA8" s="8"/>
    </row>
    <row r="9" spans="1:27" x14ac:dyDescent="0.25">
      <c r="A9" s="6"/>
      <c r="B9" s="7"/>
      <c r="C9" s="7"/>
      <c r="D9" s="7"/>
      <c r="E9" s="7"/>
      <c r="F9" s="8"/>
      <c r="H9" s="6"/>
      <c r="I9" s="7"/>
      <c r="J9" s="7"/>
      <c r="K9" s="7"/>
      <c r="L9" s="7"/>
      <c r="M9" s="8"/>
      <c r="O9" s="6"/>
      <c r="P9" s="7"/>
      <c r="Q9" s="7"/>
      <c r="R9" s="7"/>
      <c r="S9" s="7"/>
      <c r="T9" s="8"/>
      <c r="V9" s="6"/>
      <c r="W9" s="7"/>
      <c r="X9" s="7"/>
      <c r="Y9" s="7"/>
      <c r="Z9" s="7"/>
      <c r="AA9" s="8"/>
    </row>
    <row r="10" spans="1:27" x14ac:dyDescent="0.25">
      <c r="A10" s="6"/>
      <c r="B10" s="7"/>
      <c r="C10" s="7"/>
      <c r="D10" s="7"/>
      <c r="E10" s="7"/>
      <c r="F10" s="8"/>
      <c r="H10" s="6"/>
      <c r="I10" s="7"/>
      <c r="J10" s="7"/>
      <c r="K10" s="7"/>
      <c r="L10" s="7"/>
      <c r="M10" s="8"/>
      <c r="O10" s="6"/>
      <c r="P10" s="7"/>
      <c r="Q10" s="7"/>
      <c r="R10" s="7"/>
      <c r="S10" s="7"/>
      <c r="T10" s="8"/>
      <c r="V10" s="6"/>
      <c r="W10" s="7"/>
      <c r="X10" s="7"/>
      <c r="Y10" s="7"/>
      <c r="Z10" s="7"/>
      <c r="AA10" s="8"/>
    </row>
    <row r="11" spans="1:27" x14ac:dyDescent="0.25">
      <c r="A11" s="6"/>
      <c r="B11" s="7"/>
      <c r="C11" s="7"/>
      <c r="D11" s="7"/>
      <c r="E11" s="7"/>
      <c r="F11" s="8"/>
      <c r="H11" s="6"/>
      <c r="I11" s="7"/>
      <c r="J11" s="7"/>
      <c r="K11" s="7"/>
      <c r="L11" s="7"/>
      <c r="M11" s="8"/>
      <c r="O11" s="6"/>
      <c r="P11" s="7"/>
      <c r="Q11" s="7"/>
      <c r="R11" s="7"/>
      <c r="S11" s="7"/>
      <c r="T11" s="8"/>
      <c r="V11" s="6"/>
      <c r="W11" s="7"/>
      <c r="X11" s="7"/>
      <c r="Y11" s="7"/>
      <c r="Z11" s="7"/>
      <c r="AA11" s="8"/>
    </row>
    <row r="12" spans="1:27" x14ac:dyDescent="0.25">
      <c r="A12" s="6"/>
      <c r="B12" s="7"/>
      <c r="C12" s="7"/>
      <c r="D12" s="7"/>
      <c r="E12" s="7"/>
      <c r="F12" s="8"/>
      <c r="H12" s="6"/>
      <c r="I12" s="7"/>
      <c r="J12" s="7"/>
      <c r="K12" s="7"/>
      <c r="L12" s="7"/>
      <c r="M12" s="8"/>
      <c r="O12" s="6"/>
      <c r="P12" s="7"/>
      <c r="Q12" s="7"/>
      <c r="R12" s="7"/>
      <c r="S12" s="7"/>
      <c r="T12" s="8"/>
      <c r="V12" s="6"/>
      <c r="W12" s="7"/>
      <c r="X12" s="7"/>
      <c r="Y12" s="7"/>
      <c r="Z12" s="7"/>
      <c r="AA12" s="8"/>
    </row>
    <row r="13" spans="1:27" x14ac:dyDescent="0.25">
      <c r="A13" s="6"/>
      <c r="B13" s="7"/>
      <c r="C13" s="7"/>
      <c r="D13" s="7"/>
      <c r="E13" s="7"/>
      <c r="F13" s="8"/>
      <c r="H13" s="6"/>
      <c r="I13" s="7"/>
      <c r="J13" s="7"/>
      <c r="K13" s="7"/>
      <c r="L13" s="7"/>
      <c r="M13" s="8"/>
      <c r="O13" s="6"/>
      <c r="P13" s="7"/>
      <c r="Q13" s="7"/>
      <c r="R13" s="7"/>
      <c r="S13" s="7"/>
      <c r="T13" s="8"/>
      <c r="V13" s="6"/>
      <c r="W13" s="7"/>
      <c r="X13" s="7"/>
      <c r="Y13" s="7"/>
      <c r="Z13" s="7"/>
      <c r="AA13" s="8"/>
    </row>
    <row r="14" spans="1:27" x14ac:dyDescent="0.25">
      <c r="A14" s="6"/>
      <c r="B14" s="7"/>
      <c r="C14" s="7"/>
      <c r="D14" s="7"/>
      <c r="E14" s="7"/>
      <c r="F14" s="8"/>
      <c r="H14" s="6"/>
      <c r="I14" s="7"/>
      <c r="J14" s="7"/>
      <c r="K14" s="7"/>
      <c r="L14" s="7"/>
      <c r="M14" s="8"/>
      <c r="O14" s="6"/>
      <c r="P14" s="7"/>
      <c r="Q14" s="7"/>
      <c r="R14" s="7"/>
      <c r="S14" s="7"/>
      <c r="T14" s="8"/>
      <c r="V14" s="6"/>
      <c r="W14" s="7"/>
      <c r="X14" s="7"/>
      <c r="Y14" s="7"/>
      <c r="Z14" s="7"/>
      <c r="AA14" s="8"/>
    </row>
    <row r="15" spans="1:27" ht="15.75" thickBot="1" x14ac:dyDescent="0.3">
      <c r="A15" s="9"/>
      <c r="B15" s="10"/>
      <c r="C15" s="10"/>
      <c r="D15" s="10"/>
      <c r="E15" s="10"/>
      <c r="F15" s="11"/>
      <c r="H15" s="9"/>
      <c r="I15" s="10"/>
      <c r="J15" s="10"/>
      <c r="K15" s="10"/>
      <c r="L15" s="10"/>
      <c r="M15" s="11"/>
      <c r="O15" s="9"/>
      <c r="P15" s="10"/>
      <c r="Q15" s="10"/>
      <c r="R15" s="10"/>
      <c r="S15" s="10"/>
      <c r="T15" s="11"/>
      <c r="V15" s="9"/>
      <c r="W15" s="10"/>
      <c r="X15" s="10"/>
      <c r="Y15" s="10"/>
      <c r="Z15" s="10"/>
      <c r="AA15" s="11"/>
    </row>
    <row r="17" spans="1:27" ht="15.75" thickBot="1" x14ac:dyDescent="0.3"/>
    <row r="18" spans="1:27" ht="15.75" thickBot="1" x14ac:dyDescent="0.3">
      <c r="A18" s="15" t="s">
        <v>131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7"/>
      <c r="Z18" s="18"/>
      <c r="AA18" s="19">
        <v>2020</v>
      </c>
    </row>
    <row r="19" spans="1:27" ht="15.75" thickBot="1" x14ac:dyDescent="0.3">
      <c r="A19" s="12" t="s">
        <v>132</v>
      </c>
      <c r="B19" s="13"/>
      <c r="C19" s="13"/>
      <c r="D19" s="13"/>
      <c r="E19" s="13"/>
      <c r="F19" s="14"/>
      <c r="G19" s="12" t="s">
        <v>133</v>
      </c>
      <c r="H19" s="13"/>
      <c r="I19" s="13"/>
      <c r="J19" s="13"/>
      <c r="K19" s="13"/>
      <c r="L19" s="14"/>
      <c r="M19" s="12" t="s">
        <v>134</v>
      </c>
      <c r="N19" s="13"/>
      <c r="O19" s="13"/>
      <c r="P19" s="13"/>
      <c r="Q19" s="13"/>
      <c r="R19" s="14"/>
      <c r="S19" s="12" t="s">
        <v>135</v>
      </c>
      <c r="T19" s="13"/>
      <c r="U19" s="13"/>
      <c r="V19" s="13"/>
      <c r="W19" s="13"/>
      <c r="X19" s="14"/>
      <c r="Z19" s="20"/>
      <c r="AA19" s="19">
        <v>2021</v>
      </c>
    </row>
    <row r="20" spans="1:27" x14ac:dyDescent="0.25">
      <c r="A20" s="6"/>
      <c r="B20" s="7"/>
      <c r="C20" s="7"/>
      <c r="D20" s="7"/>
      <c r="E20" s="7"/>
      <c r="F20" s="8"/>
      <c r="G20" s="6"/>
      <c r="H20" s="7"/>
      <c r="I20" s="7"/>
      <c r="J20" s="7"/>
      <c r="K20" s="7"/>
      <c r="L20" s="8"/>
      <c r="M20" s="6"/>
      <c r="N20" s="7"/>
      <c r="O20" s="7"/>
      <c r="P20" s="7"/>
      <c r="Q20" s="7"/>
      <c r="R20" s="8"/>
      <c r="S20" s="6"/>
      <c r="T20" s="7"/>
      <c r="U20" s="7"/>
      <c r="V20" s="7"/>
      <c r="W20" s="7"/>
      <c r="X20" s="8"/>
      <c r="Z20" s="21"/>
      <c r="AA20" s="19">
        <v>2022</v>
      </c>
    </row>
    <row r="21" spans="1:27" x14ac:dyDescent="0.25">
      <c r="A21" s="6"/>
      <c r="B21" s="7"/>
      <c r="C21" s="7"/>
      <c r="D21" s="7"/>
      <c r="E21" s="7"/>
      <c r="F21" s="8"/>
      <c r="G21" s="6"/>
      <c r="H21" s="7"/>
      <c r="I21" s="7"/>
      <c r="J21" s="7"/>
      <c r="K21" s="7"/>
      <c r="L21" s="8"/>
      <c r="M21" s="6"/>
      <c r="N21" s="7"/>
      <c r="O21" s="7"/>
      <c r="P21" s="7"/>
      <c r="Q21" s="7"/>
      <c r="R21" s="8"/>
      <c r="S21" s="6"/>
      <c r="T21" s="7"/>
      <c r="U21" s="7"/>
      <c r="V21" s="7"/>
      <c r="W21" s="7"/>
      <c r="X21" s="8"/>
      <c r="Z21" s="22"/>
      <c r="AA21" s="19">
        <v>2023</v>
      </c>
    </row>
    <row r="22" spans="1:27" x14ac:dyDescent="0.25">
      <c r="A22" s="6"/>
      <c r="B22" s="7"/>
      <c r="C22" s="7"/>
      <c r="D22" s="7"/>
      <c r="E22" s="7"/>
      <c r="F22" s="8"/>
      <c r="G22" s="6"/>
      <c r="H22" s="7"/>
      <c r="I22" s="7"/>
      <c r="J22" s="7"/>
      <c r="K22" s="7"/>
      <c r="L22" s="8"/>
      <c r="M22" s="6"/>
      <c r="N22" s="7"/>
      <c r="O22" s="7"/>
      <c r="P22" s="7"/>
      <c r="Q22" s="7"/>
      <c r="R22" s="8"/>
      <c r="S22" s="6"/>
      <c r="T22" s="7"/>
      <c r="U22" s="7"/>
      <c r="V22" s="7"/>
      <c r="W22" s="7"/>
      <c r="X22" s="8"/>
    </row>
    <row r="23" spans="1:27" x14ac:dyDescent="0.25">
      <c r="A23" s="6"/>
      <c r="B23" s="7"/>
      <c r="C23" s="7"/>
      <c r="D23" s="7"/>
      <c r="E23" s="7"/>
      <c r="F23" s="8"/>
      <c r="G23" s="6"/>
      <c r="H23" s="7"/>
      <c r="I23" s="7"/>
      <c r="J23" s="7"/>
      <c r="K23" s="7"/>
      <c r="L23" s="8"/>
      <c r="M23" s="6"/>
      <c r="N23" s="7"/>
      <c r="O23" s="7"/>
      <c r="P23" s="7"/>
      <c r="Q23" s="7"/>
      <c r="R23" s="8"/>
      <c r="S23" s="6"/>
      <c r="T23" s="7"/>
      <c r="U23" s="7"/>
      <c r="V23" s="7"/>
      <c r="W23" s="7"/>
      <c r="X23" s="8"/>
    </row>
    <row r="24" spans="1:27" x14ac:dyDescent="0.25">
      <c r="A24" s="6"/>
      <c r="B24" s="7"/>
      <c r="C24" s="7"/>
      <c r="D24" s="7"/>
      <c r="E24" s="7"/>
      <c r="F24" s="8"/>
      <c r="G24" s="6"/>
      <c r="H24" s="7"/>
      <c r="I24" s="7"/>
      <c r="J24" s="7"/>
      <c r="K24" s="7"/>
      <c r="L24" s="8"/>
      <c r="M24" s="6"/>
      <c r="N24" s="7"/>
      <c r="O24" s="7"/>
      <c r="P24" s="7"/>
      <c r="Q24" s="7"/>
      <c r="R24" s="8"/>
      <c r="S24" s="6"/>
      <c r="T24" s="7"/>
      <c r="U24" s="7"/>
      <c r="V24" s="7"/>
      <c r="W24" s="7"/>
      <c r="X24" s="8"/>
    </row>
    <row r="25" spans="1:27" x14ac:dyDescent="0.25">
      <c r="A25" s="6"/>
      <c r="B25" s="7"/>
      <c r="C25" s="7"/>
      <c r="D25" s="7"/>
      <c r="E25" s="7"/>
      <c r="F25" s="8"/>
      <c r="G25" s="6"/>
      <c r="H25" s="7"/>
      <c r="I25" s="7"/>
      <c r="J25" s="7"/>
      <c r="K25" s="7"/>
      <c r="L25" s="8"/>
      <c r="M25" s="6"/>
      <c r="N25" s="7"/>
      <c r="O25" s="7"/>
      <c r="P25" s="7"/>
      <c r="Q25" s="7"/>
      <c r="R25" s="8"/>
      <c r="S25" s="6"/>
      <c r="T25" s="7"/>
      <c r="U25" s="7"/>
      <c r="V25" s="7"/>
      <c r="W25" s="7"/>
      <c r="X25" s="8"/>
    </row>
    <row r="26" spans="1:27" x14ac:dyDescent="0.25">
      <c r="A26" s="6"/>
      <c r="B26" s="7"/>
      <c r="C26" s="7"/>
      <c r="D26" s="7"/>
      <c r="E26" s="7"/>
      <c r="F26" s="8"/>
      <c r="G26" s="6"/>
      <c r="H26" s="7"/>
      <c r="I26" s="7"/>
      <c r="J26" s="7"/>
      <c r="K26" s="7"/>
      <c r="L26" s="8"/>
      <c r="M26" s="6"/>
      <c r="N26" s="7"/>
      <c r="O26" s="7"/>
      <c r="P26" s="7"/>
      <c r="Q26" s="7"/>
      <c r="R26" s="8"/>
      <c r="S26" s="6"/>
      <c r="T26" s="7"/>
      <c r="U26" s="7"/>
      <c r="V26" s="7"/>
      <c r="W26" s="7"/>
      <c r="X26" s="8"/>
    </row>
    <row r="27" spans="1:27" x14ac:dyDescent="0.25">
      <c r="A27" s="6"/>
      <c r="B27" s="7"/>
      <c r="C27" s="7"/>
      <c r="D27" s="7"/>
      <c r="E27" s="7"/>
      <c r="F27" s="8"/>
      <c r="G27" s="6"/>
      <c r="H27" s="7"/>
      <c r="I27" s="7"/>
      <c r="J27" s="7"/>
      <c r="K27" s="7"/>
      <c r="L27" s="8"/>
      <c r="M27" s="6"/>
      <c r="N27" s="7"/>
      <c r="O27" s="7"/>
      <c r="P27" s="7"/>
      <c r="Q27" s="7"/>
      <c r="R27" s="8"/>
      <c r="S27" s="6"/>
      <c r="T27" s="7"/>
      <c r="U27" s="7"/>
      <c r="V27" s="7"/>
      <c r="W27" s="7"/>
      <c r="X27" s="8"/>
    </row>
    <row r="28" spans="1:27" x14ac:dyDescent="0.25">
      <c r="A28" s="6"/>
      <c r="B28" s="7"/>
      <c r="C28" s="7"/>
      <c r="D28" s="7"/>
      <c r="E28" s="7"/>
      <c r="F28" s="8"/>
      <c r="G28" s="6"/>
      <c r="H28" s="7"/>
      <c r="I28" s="7"/>
      <c r="J28" s="7"/>
      <c r="K28" s="7"/>
      <c r="L28" s="8"/>
      <c r="M28" s="6"/>
      <c r="N28" s="7"/>
      <c r="O28" s="7"/>
      <c r="P28" s="7"/>
      <c r="Q28" s="7"/>
      <c r="R28" s="8"/>
      <c r="S28" s="6"/>
      <c r="T28" s="7"/>
      <c r="U28" s="7"/>
      <c r="V28" s="7"/>
      <c r="W28" s="7"/>
      <c r="X28" s="8"/>
    </row>
    <row r="29" spans="1:27" x14ac:dyDescent="0.25">
      <c r="A29" s="6"/>
      <c r="B29" s="7"/>
      <c r="C29" s="7"/>
      <c r="D29" s="7"/>
      <c r="E29" s="7"/>
      <c r="F29" s="8"/>
      <c r="G29" s="6"/>
      <c r="H29" s="7"/>
      <c r="I29" s="7"/>
      <c r="J29" s="7"/>
      <c r="K29" s="7"/>
      <c r="L29" s="8"/>
      <c r="M29" s="6"/>
      <c r="N29" s="7"/>
      <c r="O29" s="7"/>
      <c r="P29" s="7"/>
      <c r="Q29" s="7"/>
      <c r="R29" s="8"/>
      <c r="S29" s="6"/>
      <c r="T29" s="7"/>
      <c r="U29" s="7"/>
      <c r="V29" s="7"/>
      <c r="W29" s="7"/>
      <c r="X29" s="8"/>
    </row>
    <row r="30" spans="1:27" x14ac:dyDescent="0.25">
      <c r="A30" s="6"/>
      <c r="B30" s="7"/>
      <c r="C30" s="7"/>
      <c r="D30" s="7"/>
      <c r="E30" s="7"/>
      <c r="F30" s="8"/>
      <c r="G30" s="6"/>
      <c r="H30" s="7"/>
      <c r="I30" s="7"/>
      <c r="J30" s="7"/>
      <c r="K30" s="7"/>
      <c r="L30" s="8"/>
      <c r="M30" s="6"/>
      <c r="N30" s="7"/>
      <c r="O30" s="7"/>
      <c r="P30" s="7"/>
      <c r="Q30" s="7"/>
      <c r="R30" s="8"/>
      <c r="S30" s="6"/>
      <c r="T30" s="7"/>
      <c r="U30" s="7"/>
      <c r="V30" s="7"/>
      <c r="W30" s="7"/>
      <c r="X30" s="8"/>
    </row>
    <row r="31" spans="1:27" x14ac:dyDescent="0.25">
      <c r="A31" s="6"/>
      <c r="B31" s="7"/>
      <c r="C31" s="7"/>
      <c r="D31" s="7"/>
      <c r="E31" s="7"/>
      <c r="F31" s="8"/>
      <c r="G31" s="6"/>
      <c r="H31" s="7"/>
      <c r="I31" s="7"/>
      <c r="J31" s="7"/>
      <c r="K31" s="7"/>
      <c r="L31" s="8"/>
      <c r="M31" s="6"/>
      <c r="N31" s="7"/>
      <c r="O31" s="7"/>
      <c r="P31" s="7"/>
      <c r="Q31" s="7"/>
      <c r="R31" s="8"/>
      <c r="S31" s="6"/>
      <c r="T31" s="7"/>
      <c r="U31" s="7"/>
      <c r="V31" s="7"/>
      <c r="W31" s="7"/>
      <c r="X31" s="8"/>
    </row>
    <row r="32" spans="1:27" x14ac:dyDescent="0.25">
      <c r="A32" s="6"/>
      <c r="B32" s="7"/>
      <c r="C32" s="7"/>
      <c r="D32" s="7"/>
      <c r="E32" s="7"/>
      <c r="F32" s="8"/>
      <c r="G32" s="6"/>
      <c r="H32" s="7"/>
      <c r="I32" s="7"/>
      <c r="J32" s="7"/>
      <c r="K32" s="7"/>
      <c r="L32" s="8"/>
      <c r="M32" s="6"/>
      <c r="N32" s="7"/>
      <c r="O32" s="7"/>
      <c r="P32" s="7"/>
      <c r="Q32" s="7"/>
      <c r="R32" s="8"/>
      <c r="S32" s="6"/>
      <c r="T32" s="7"/>
      <c r="U32" s="7"/>
      <c r="V32" s="7"/>
      <c r="W32" s="7"/>
      <c r="X32" s="8"/>
    </row>
    <row r="33" spans="1:24" ht="15.75" thickBot="1" x14ac:dyDescent="0.3">
      <c r="A33" s="9"/>
      <c r="B33" s="10"/>
      <c r="C33" s="10"/>
      <c r="D33" s="10"/>
      <c r="E33" s="10"/>
      <c r="F33" s="11"/>
      <c r="G33" s="9"/>
      <c r="H33" s="10"/>
      <c r="I33" s="10"/>
      <c r="J33" s="10"/>
      <c r="K33" s="10"/>
      <c r="L33" s="11"/>
      <c r="M33" s="9"/>
      <c r="N33" s="10"/>
      <c r="O33" s="10"/>
      <c r="P33" s="10"/>
      <c r="Q33" s="10"/>
      <c r="R33" s="11"/>
      <c r="S33" s="9"/>
      <c r="T33" s="10"/>
      <c r="U33" s="10"/>
      <c r="V33" s="10"/>
      <c r="W33" s="10"/>
      <c r="X33" s="11"/>
    </row>
    <row r="34" spans="1:24" ht="15.75" thickBot="1" x14ac:dyDescent="0.3"/>
    <row r="35" spans="1:24" ht="15.75" thickBot="1" x14ac:dyDescent="0.3">
      <c r="A35" s="15" t="s">
        <v>137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7"/>
    </row>
    <row r="36" spans="1:24" ht="15.75" thickBot="1" x14ac:dyDescent="0.3">
      <c r="A36" s="12" t="s">
        <v>138</v>
      </c>
      <c r="B36" s="13"/>
      <c r="C36" s="13"/>
      <c r="D36" s="13"/>
      <c r="E36" s="13"/>
      <c r="F36" s="14"/>
      <c r="G36" s="12" t="s">
        <v>139</v>
      </c>
      <c r="H36" s="13"/>
      <c r="I36" s="13"/>
      <c r="J36" s="13"/>
      <c r="K36" s="13"/>
      <c r="L36" s="14"/>
      <c r="M36" s="12" t="s">
        <v>140</v>
      </c>
      <c r="N36" s="13"/>
      <c r="O36" s="13"/>
      <c r="P36" s="13"/>
      <c r="Q36" s="13"/>
      <c r="R36" s="14"/>
      <c r="S36" s="12" t="s">
        <v>141</v>
      </c>
      <c r="T36" s="13"/>
      <c r="U36" s="13"/>
      <c r="V36" s="13"/>
      <c r="W36" s="13"/>
      <c r="X36" s="14"/>
    </row>
    <row r="37" spans="1:24" x14ac:dyDescent="0.25">
      <c r="A37" s="6"/>
      <c r="B37" s="7"/>
      <c r="C37" s="7"/>
      <c r="D37" s="7"/>
      <c r="E37" s="7"/>
      <c r="F37" s="8"/>
      <c r="G37" s="6"/>
      <c r="H37" s="7"/>
      <c r="I37" s="7"/>
      <c r="J37" s="7"/>
      <c r="K37" s="7"/>
      <c r="L37" s="8"/>
      <c r="M37" s="6"/>
      <c r="N37" s="7"/>
      <c r="O37" s="7"/>
      <c r="P37" s="7"/>
      <c r="Q37" s="7"/>
      <c r="R37" s="8"/>
      <c r="S37" s="6"/>
      <c r="T37" s="7"/>
      <c r="U37" s="7"/>
      <c r="V37" s="7"/>
      <c r="W37" s="7"/>
      <c r="X37" s="8"/>
    </row>
    <row r="38" spans="1:24" x14ac:dyDescent="0.25">
      <c r="A38" s="6"/>
      <c r="B38" s="7"/>
      <c r="C38" s="7"/>
      <c r="D38" s="7"/>
      <c r="E38" s="7"/>
      <c r="F38" s="8"/>
      <c r="G38" s="6"/>
      <c r="H38" s="7"/>
      <c r="I38" s="7"/>
      <c r="J38" s="7"/>
      <c r="K38" s="7"/>
      <c r="L38" s="8"/>
      <c r="M38" s="6"/>
      <c r="N38" s="7"/>
      <c r="O38" s="7"/>
      <c r="P38" s="7"/>
      <c r="Q38" s="7"/>
      <c r="R38" s="8"/>
      <c r="S38" s="6"/>
      <c r="T38" s="7"/>
      <c r="U38" s="7"/>
      <c r="V38" s="7"/>
      <c r="W38" s="7"/>
      <c r="X38" s="8"/>
    </row>
    <row r="39" spans="1:24" x14ac:dyDescent="0.25">
      <c r="A39" s="6"/>
      <c r="B39" s="7"/>
      <c r="C39" s="7"/>
      <c r="D39" s="7"/>
      <c r="E39" s="7"/>
      <c r="F39" s="8"/>
      <c r="G39" s="6"/>
      <c r="H39" s="7"/>
      <c r="I39" s="7"/>
      <c r="J39" s="7"/>
      <c r="K39" s="7"/>
      <c r="L39" s="8"/>
      <c r="M39" s="6"/>
      <c r="N39" s="7"/>
      <c r="O39" s="7"/>
      <c r="P39" s="7"/>
      <c r="Q39" s="7"/>
      <c r="R39" s="8"/>
      <c r="S39" s="6"/>
      <c r="T39" s="7"/>
      <c r="U39" s="7"/>
      <c r="V39" s="7"/>
      <c r="W39" s="7"/>
      <c r="X39" s="8"/>
    </row>
    <row r="40" spans="1:24" x14ac:dyDescent="0.25">
      <c r="A40" s="6"/>
      <c r="B40" s="7"/>
      <c r="C40" s="7"/>
      <c r="D40" s="7"/>
      <c r="E40" s="7"/>
      <c r="F40" s="8"/>
      <c r="G40" s="6"/>
      <c r="H40" s="7"/>
      <c r="I40" s="7"/>
      <c r="J40" s="7"/>
      <c r="K40" s="7"/>
      <c r="L40" s="8"/>
      <c r="M40" s="6"/>
      <c r="N40" s="7"/>
      <c r="O40" s="7"/>
      <c r="P40" s="7"/>
      <c r="Q40" s="7"/>
      <c r="R40" s="8"/>
      <c r="S40" s="6"/>
      <c r="T40" s="7"/>
      <c r="U40" s="7"/>
      <c r="V40" s="7"/>
      <c r="W40" s="7"/>
      <c r="X40" s="8"/>
    </row>
    <row r="41" spans="1:24" x14ac:dyDescent="0.25">
      <c r="A41" s="6"/>
      <c r="B41" s="7"/>
      <c r="C41" s="7"/>
      <c r="D41" s="7"/>
      <c r="E41" s="7"/>
      <c r="F41" s="8"/>
      <c r="G41" s="6"/>
      <c r="H41" s="7"/>
      <c r="I41" s="7"/>
      <c r="J41" s="7"/>
      <c r="K41" s="7"/>
      <c r="L41" s="8"/>
      <c r="M41" s="6"/>
      <c r="N41" s="7"/>
      <c r="O41" s="7"/>
      <c r="P41" s="7"/>
      <c r="Q41" s="7"/>
      <c r="R41" s="8"/>
      <c r="S41" s="6"/>
      <c r="T41" s="7"/>
      <c r="U41" s="7"/>
      <c r="V41" s="7"/>
      <c r="W41" s="7"/>
      <c r="X41" s="8"/>
    </row>
    <row r="42" spans="1:24" x14ac:dyDescent="0.25">
      <c r="A42" s="6"/>
      <c r="B42" s="7"/>
      <c r="C42" s="7"/>
      <c r="D42" s="7"/>
      <c r="E42" s="7"/>
      <c r="F42" s="8"/>
      <c r="G42" s="6"/>
      <c r="H42" s="7"/>
      <c r="I42" s="7"/>
      <c r="J42" s="7"/>
      <c r="K42" s="7"/>
      <c r="L42" s="8"/>
      <c r="M42" s="6"/>
      <c r="N42" s="7"/>
      <c r="O42" s="7"/>
      <c r="P42" s="7"/>
      <c r="Q42" s="7"/>
      <c r="R42" s="8"/>
      <c r="S42" s="6"/>
      <c r="T42" s="7"/>
      <c r="U42" s="7"/>
      <c r="V42" s="7"/>
      <c r="W42" s="7"/>
      <c r="X42" s="8"/>
    </row>
    <row r="43" spans="1:24" x14ac:dyDescent="0.25">
      <c r="A43" s="6"/>
      <c r="B43" s="7"/>
      <c r="C43" s="7"/>
      <c r="D43" s="7"/>
      <c r="E43" s="7"/>
      <c r="F43" s="8"/>
      <c r="G43" s="6"/>
      <c r="H43" s="7"/>
      <c r="I43" s="7"/>
      <c r="J43" s="7"/>
      <c r="K43" s="7"/>
      <c r="L43" s="8"/>
      <c r="M43" s="6"/>
      <c r="N43" s="7"/>
      <c r="O43" s="7"/>
      <c r="P43" s="7"/>
      <c r="Q43" s="7"/>
      <c r="R43" s="8"/>
      <c r="S43" s="6"/>
      <c r="T43" s="7"/>
      <c r="U43" s="7"/>
      <c r="V43" s="7"/>
      <c r="W43" s="7"/>
      <c r="X43" s="8"/>
    </row>
    <row r="44" spans="1:24" x14ac:dyDescent="0.25">
      <c r="A44" s="6"/>
      <c r="B44" s="7"/>
      <c r="C44" s="7"/>
      <c r="D44" s="7"/>
      <c r="E44" s="7"/>
      <c r="F44" s="8"/>
      <c r="G44" s="6"/>
      <c r="H44" s="7"/>
      <c r="I44" s="7"/>
      <c r="J44" s="7"/>
      <c r="K44" s="7"/>
      <c r="L44" s="8"/>
      <c r="M44" s="6"/>
      <c r="N44" s="7"/>
      <c r="O44" s="7"/>
      <c r="P44" s="7"/>
      <c r="Q44" s="7"/>
      <c r="R44" s="8"/>
      <c r="S44" s="6"/>
      <c r="T44" s="7"/>
      <c r="U44" s="7"/>
      <c r="V44" s="7"/>
      <c r="W44" s="7"/>
      <c r="X44" s="8"/>
    </row>
    <row r="45" spans="1:24" x14ac:dyDescent="0.25">
      <c r="A45" s="6"/>
      <c r="B45" s="7"/>
      <c r="C45" s="7"/>
      <c r="D45" s="7"/>
      <c r="E45" s="7"/>
      <c r="F45" s="8"/>
      <c r="G45" s="6"/>
      <c r="H45" s="7"/>
      <c r="I45" s="7"/>
      <c r="J45" s="7"/>
      <c r="K45" s="7"/>
      <c r="L45" s="8"/>
      <c r="M45" s="6"/>
      <c r="N45" s="7"/>
      <c r="O45" s="7"/>
      <c r="P45" s="7"/>
      <c r="Q45" s="7"/>
      <c r="R45" s="8"/>
      <c r="S45" s="6"/>
      <c r="T45" s="7"/>
      <c r="U45" s="7"/>
      <c r="V45" s="7"/>
      <c r="W45" s="7"/>
      <c r="X45" s="8"/>
    </row>
    <row r="46" spans="1:24" x14ac:dyDescent="0.25">
      <c r="A46" s="6"/>
      <c r="B46" s="7"/>
      <c r="C46" s="7"/>
      <c r="D46" s="7"/>
      <c r="E46" s="7"/>
      <c r="F46" s="8"/>
      <c r="G46" s="6"/>
      <c r="H46" s="7"/>
      <c r="I46" s="7"/>
      <c r="J46" s="7"/>
      <c r="K46" s="7"/>
      <c r="L46" s="8"/>
      <c r="M46" s="6"/>
      <c r="N46" s="7"/>
      <c r="O46" s="7"/>
      <c r="P46" s="7"/>
      <c r="Q46" s="7"/>
      <c r="R46" s="8"/>
      <c r="S46" s="6"/>
      <c r="T46" s="7"/>
      <c r="U46" s="7"/>
      <c r="V46" s="7"/>
      <c r="W46" s="7"/>
      <c r="X46" s="8"/>
    </row>
    <row r="47" spans="1:24" x14ac:dyDescent="0.25">
      <c r="A47" s="6"/>
      <c r="B47" s="7"/>
      <c r="C47" s="7"/>
      <c r="D47" s="7"/>
      <c r="E47" s="7"/>
      <c r="F47" s="8"/>
      <c r="G47" s="6"/>
      <c r="H47" s="7"/>
      <c r="I47" s="7"/>
      <c r="J47" s="7"/>
      <c r="K47" s="7"/>
      <c r="L47" s="8"/>
      <c r="M47" s="6"/>
      <c r="N47" s="7"/>
      <c r="O47" s="7"/>
      <c r="P47" s="7"/>
      <c r="Q47" s="7"/>
      <c r="R47" s="8"/>
      <c r="S47" s="6"/>
      <c r="T47" s="7"/>
      <c r="U47" s="7"/>
      <c r="V47" s="7"/>
      <c r="W47" s="7"/>
      <c r="X47" s="8"/>
    </row>
    <row r="48" spans="1:24" x14ac:dyDescent="0.25">
      <c r="A48" s="6"/>
      <c r="B48" s="7"/>
      <c r="C48" s="7"/>
      <c r="D48" s="7"/>
      <c r="E48" s="7"/>
      <c r="F48" s="8"/>
      <c r="G48" s="6"/>
      <c r="H48" s="7"/>
      <c r="I48" s="7"/>
      <c r="J48" s="7"/>
      <c r="K48" s="7"/>
      <c r="L48" s="8"/>
      <c r="M48" s="6"/>
      <c r="N48" s="7"/>
      <c r="O48" s="7"/>
      <c r="P48" s="7"/>
      <c r="Q48" s="7"/>
      <c r="R48" s="8"/>
      <c r="S48" s="6"/>
      <c r="T48" s="7"/>
      <c r="U48" s="7"/>
      <c r="V48" s="7"/>
      <c r="W48" s="7"/>
      <c r="X48" s="8"/>
    </row>
    <row r="49" spans="1:24" x14ac:dyDescent="0.25">
      <c r="A49" s="6"/>
      <c r="B49" s="7"/>
      <c r="C49" s="7"/>
      <c r="D49" s="7"/>
      <c r="E49" s="7"/>
      <c r="F49" s="8"/>
      <c r="G49" s="6"/>
      <c r="H49" s="7"/>
      <c r="I49" s="7"/>
      <c r="J49" s="7"/>
      <c r="K49" s="7"/>
      <c r="L49" s="8"/>
      <c r="M49" s="6"/>
      <c r="N49" s="7"/>
      <c r="O49" s="7"/>
      <c r="P49" s="7"/>
      <c r="Q49" s="7"/>
      <c r="R49" s="8"/>
      <c r="S49" s="6"/>
      <c r="T49" s="7"/>
      <c r="U49" s="7"/>
      <c r="V49" s="7"/>
      <c r="W49" s="7"/>
      <c r="X49" s="8"/>
    </row>
    <row r="50" spans="1:24" ht="15.75" thickBot="1" x14ac:dyDescent="0.3">
      <c r="A50" s="9"/>
      <c r="B50" s="10"/>
      <c r="C50" s="10"/>
      <c r="D50" s="10"/>
      <c r="E50" s="10"/>
      <c r="F50" s="11"/>
      <c r="G50" s="9"/>
      <c r="H50" s="10"/>
      <c r="I50" s="10"/>
      <c r="J50" s="10"/>
      <c r="K50" s="10"/>
      <c r="L50" s="11"/>
      <c r="M50" s="9"/>
      <c r="N50" s="10"/>
      <c r="O50" s="10"/>
      <c r="P50" s="10"/>
      <c r="Q50" s="10"/>
      <c r="R50" s="11"/>
      <c r="S50" s="9"/>
      <c r="T50" s="10"/>
      <c r="U50" s="10"/>
      <c r="V50" s="10"/>
      <c r="W50" s="10"/>
      <c r="X50" s="11"/>
    </row>
  </sheetData>
  <mergeCells count="14">
    <mergeCell ref="A35:X35"/>
    <mergeCell ref="A36:F36"/>
    <mergeCell ref="G36:L36"/>
    <mergeCell ref="M36:R36"/>
    <mergeCell ref="S36:X36"/>
    <mergeCell ref="A1:F1"/>
    <mergeCell ref="A19:F19"/>
    <mergeCell ref="G19:L19"/>
    <mergeCell ref="M19:R19"/>
    <mergeCell ref="S19:X19"/>
    <mergeCell ref="A18:X18"/>
    <mergeCell ref="H1:M1"/>
    <mergeCell ref="O1:T1"/>
    <mergeCell ref="V1:AA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2020</vt:lpstr>
      <vt:lpstr>2021</vt:lpstr>
      <vt:lpstr>2022</vt:lpstr>
      <vt:lpstr>2023</vt:lpstr>
      <vt:lpstr>CONSOLIDADO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Isabela Quintero Fernández</cp:lastModifiedBy>
  <dcterms:created xsi:type="dcterms:W3CDTF">2025-04-02T17:42:59Z</dcterms:created>
  <dcterms:modified xsi:type="dcterms:W3CDTF">2025-04-03T01:47:01Z</dcterms:modified>
</cp:coreProperties>
</file>