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<sst xmlns="http://schemas.openxmlformats.org/spreadsheetml/2006/main" uniqueCount="72">
  <si/>
  <si>
    <t>Isaiah’s Grading Sheet</t>
  </si>
  <si>
    <t>Name</t>
  </si>
  <si>
    <t>Points</t>
  </si>
  <si>
    <t>%</t>
  </si>
  <si>
    <t>Letter grade</t>
  </si>
  <si>
    <t>Points out of:</t>
  </si>
  <si>
    <t>Student 1</t>
  </si>
  <si>
    <t>A+</t>
  </si>
  <si>
    <t>Student 2</t>
  </si>
  <si>
    <t>A</t>
  </si>
  <si>
    <t>Student 3</t>
  </si>
  <si>
    <t>F</t>
  </si>
  <si>
    <t>A-</t>
  </si>
  <si>
    <t>Student 4</t>
  </si>
  <si>
    <t>B+</t>
  </si>
  <si>
    <t>Student 5</t>
  </si>
  <si>
    <t>B</t>
  </si>
  <si>
    <t>Student 6</t>
  </si>
  <si>
    <t>B-</t>
  </si>
  <si>
    <t>Student 7</t>
  </si>
  <si>
    <t>C+</t>
  </si>
  <si>
    <t>Student 8</t>
  </si>
  <si>
    <t>C</t>
  </si>
  <si>
    <t>Student 9</t>
  </si>
  <si>
    <t>C-</t>
  </si>
  <si>
    <t>Student 10</t>
  </si>
  <si>
    <t>D+</t>
  </si>
  <si>
    <t>Student 11</t>
  </si>
  <si>
    <t>D</t>
  </si>
  <si>
    <t>Student 12</t>
  </si>
  <si>
    <t>D-</t>
  </si>
  <si>
    <t>Student 13</t>
  </si>
  <si>
    <t>Student 14</t>
  </si>
  <si>
    <t>DNS</t>
  </si>
  <si>
    <t>Student 15</t>
  </si>
  <si>
    <t>Student 16</t>
  </si>
  <si>
    <t>Total Grades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</si>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</sst>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2"/>
      <color indexed="8"/>
      <name val="Helvetica"/>
    </font>
    <font>
      <sz val="13"/>
      <color indexed="8"/>
      <name val="Calibri"/>
    </font>
    <font>
      <sz val="14"/>
      <color indexed="8"/>
      <name val="Calibri"/>
    </font>
    <font>
      <b val="1"/>
      <sz val="36"/>
      <color indexed="8"/>
      <name val="Calibri"/>
    </font>
    <font>
      <sz val="14"/>
      <color indexed="8"/>
      <name val="Calibri"/>
    </font>
    <font>
      <b val="1"/>
      <sz val="14"/>
      <color indexed="8"/>
      <name val="Calibri"/>
    </font>
    <font>
      <b val="1"/>
      <u val="single"/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bottom"/>
    </xf>
    <xf numFmtId="0" fontId="6" fillId="2" borderId="1" applyNumberFormat="1" applyFont="1" applyFill="1" applyBorder="1" applyAlignment="1" applyProtection="0">
      <alignment horizontal="center" vertical="bottom"/>
    </xf>
    <xf numFmtId="49" fontId="7" fillId="2" borderId="1" applyNumberFormat="1" applyFont="1" applyFill="1" applyBorder="1" applyAlignment="1" applyProtection="0">
      <alignment vertical="bottom"/>
    </xf>
    <xf numFmtId="0" fontId="5" fillId="2" borderId="1" applyNumberFormat="1" applyFont="1" applyFill="1" applyBorder="1" applyAlignment="1" applyProtection="0">
      <alignment horizontal="center" vertical="bottom"/>
    </xf>
    <xf numFmtId="0" fontId="5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center" vertical="bottom"/>
    </xf>
    <xf numFmtId="49" fontId="5" fillId="2" borderId="3" applyNumberFormat="1" applyFont="1" applyFill="1" applyBorder="1" applyAlignment="1" applyProtection="0">
      <alignment vertical="bottom"/>
    </xf>
    <xf numFmtId="0" fontId="5" borderId="4" applyNumberFormat="1" applyFont="1" applyFill="0" applyBorder="1" applyAlignment="1" applyProtection="0">
      <alignment vertical="bottom"/>
    </xf>
    <xf numFmtId="2" fontId="5" fillId="2" borderId="5" applyNumberFormat="1" applyFont="1" applyFill="1" applyBorder="1" applyAlignment="1" applyProtection="0">
      <alignment horizontal="center" vertical="bottom"/>
    </xf>
    <xf numFmtId="49" fontId="5" fillId="2" borderId="6" applyNumberFormat="1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horizontal="center" vertical="bottom"/>
    </xf>
    <xf numFmtId="0" fontId="5" borderId="7" applyNumberFormat="1" applyFont="1" applyFill="0" applyBorder="1" applyAlignment="1" applyProtection="0">
      <alignment vertical="bottom"/>
    </xf>
    <xf numFmtId="49" fontId="5" fillId="2" borderId="5" applyNumberFormat="1" applyFont="1" applyFill="1" applyBorder="1" applyAlignment="1" applyProtection="0">
      <alignment horizontal="center" vertical="bottom"/>
    </xf>
    <xf numFmtId="0" fontId="5" fillId="2" borderId="8" applyNumberFormat="1" applyFont="1" applyFill="1" applyBorder="1" applyAlignment="1" applyProtection="0">
      <alignment horizontal="center" vertical="bottom"/>
    </xf>
    <xf numFmtId="0" fontId="0" fillId="2" borderId="8" applyNumberFormat="1" applyFont="1" applyFill="1" applyBorder="1" applyAlignment="1" applyProtection="0">
      <alignment horizontal="center" vertical="bottom"/>
    </xf>
    <xf numFmtId="0" fontId="6" fillId="2" borderId="8" applyNumberFormat="1" applyFont="1" applyFill="1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vertical="bottom"/>
    </xf>
    <xf numFmtId="2" fontId="5" fillId="2" borderId="8" applyNumberFormat="1" applyFont="1" applyFill="1" applyBorder="1" applyAlignment="1" applyProtection="0">
      <alignment horizontal="center" vertical="bottom"/>
    </xf>
    <xf numFmtId="0" fontId="5" borderId="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aaaaaa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371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371" u="none">
                <a:solidFill>
                  <a:srgbClr val="000000"/>
                </a:solidFill>
                <a:latin typeface="Calibri"/>
              </a:rPr>
              <a:t>Grade Distribution</a:t>
            </a:r>
          </a:p>
        </c:rich>
      </c:tx>
      <c:layout>
        <c:manualLayout>
          <c:xMode val="edge"/>
          <c:yMode val="edge"/>
          <c:x val="0.359786"/>
          <c:y val="0"/>
          <c:w val="0.280428"/>
          <c:h val="0.13122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54217"/>
          <c:y val="0.131224"/>
          <c:w val="0.909578"/>
          <c:h val="0.754491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371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'Sheet1'!$F$5:$F$18</c:f>
              <c:strCache>
                <c:ptCount val="14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C-</c:v>
                </c:pt>
                <c:pt idx="9">
                  <c:v>D+</c:v>
                </c:pt>
                <c:pt idx="10">
                  <c:v>D</c:v>
                </c:pt>
                <c:pt idx="11">
                  <c:v>D-</c:v>
                </c:pt>
                <c:pt idx="12">
                  <c:v>F</c:v>
                </c:pt>
                <c:pt idx="13">
                  <c:v>DNS</c:v>
                </c:pt>
              </c:strCache>
            </c:strRef>
          </c:cat>
          <c:val>
            <c:numRef>
              <c:f>'Sheet1'!$G$5:$G$18</c:f>
              <c:numCache>
                <c:ptCount val="14"/>
                <c:pt idx="0">
                  <c:v>15.000000</c:v>
                </c:pt>
                <c:pt idx="1">
                  <c:v>11.000000</c:v>
                </c:pt>
                <c:pt idx="2">
                  <c:v>1.000000</c:v>
                </c:pt>
                <c:pt idx="3">
                  <c:v>2.000000</c:v>
                </c:pt>
                <c:pt idx="4">
                  <c:v>9.000000</c:v>
                </c:pt>
                <c:pt idx="5">
                  <c:v>2.000000</c:v>
                </c:pt>
                <c:pt idx="6">
                  <c:v>2.000000</c:v>
                </c:pt>
                <c:pt idx="7">
                  <c:v>0.000000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3.000000</c:v>
                </c:pt>
                <c:pt idx="13">
                  <c:v>4.000000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371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371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987076</xdr:colOff>
      <xdr:row>28</xdr:row>
      <xdr:rowOff>43183</xdr:rowOff>
    </xdr:from>
    <xdr:to>
      <xdr:col>7</xdr:col>
      <xdr:colOff>1395420</xdr:colOff>
      <xdr:row>42</xdr:row>
      <xdr:rowOff>0</xdr:rowOff>
    </xdr:to>
    <xdr:graphicFrame>
      <xdr:nvGraphicFramePr>
        <xdr:cNvPr id="2" name="Chart 2"/>
        <xdr:cNvGraphicFramePr/>
      </xdr:nvGraphicFramePr>
      <xdr:xfrm>
        <a:off x="8391176" y="7015483"/>
        <a:ext cx="4650145" cy="329056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54"/>
  <sheetViews>
    <sheetView workbookViewId="0" showGridLines="0" defaultGridColor="1"/>
  </sheetViews>
  <sheetFormatPr defaultColWidth="8.83333" defaultRowHeight="15" customHeight="1" outlineLevelRow="0" outlineLevelCol="0"/>
  <cols>
    <col min="1" max="1" width="40.5" style="1" customWidth="1"/>
    <col min="2" max="2" width="27.5" style="1" customWidth="1"/>
    <col min="3" max="3" width="10.6719" style="1" customWidth="1"/>
    <col min="4" max="4" width="18.5" style="1" customWidth="1"/>
    <col min="5" max="5" width="18.1719" style="1" customWidth="1"/>
    <col min="6" max="6" width="18.3516" style="1" customWidth="1"/>
    <col min="7" max="7" width="19.1719" style="1" customWidth="1"/>
    <col min="8" max="8" width="20" style="1" customWidth="1"/>
    <col min="9" max="256" width="8.85156" style="1" customWidth="1"/>
  </cols>
  <sheetData>
    <row r="1" ht="46.5" customHeight="1">
      <c r="A1" t="s" s="2">
        <v>1</v>
      </c>
      <c r="B1" s="3"/>
      <c r="C1" s="4"/>
      <c r="D1" s="4"/>
      <c r="E1" s="4"/>
      <c r="F1" s="5"/>
      <c r="G1" s="4"/>
      <c r="H1" s="4"/>
    </row>
    <row r="2" ht="15" customHeight="1">
      <c r="A2" s="4"/>
      <c r="B2" s="6"/>
      <c r="C2" s="4"/>
      <c r="D2" s="4"/>
      <c r="E2" s="4"/>
      <c r="F2" s="5"/>
      <c r="G2" s="4"/>
      <c r="H2" s="4"/>
    </row>
    <row r="3" ht="18.75" customHeight="1">
      <c r="A3" t="s" s="7">
        <v>2</v>
      </c>
      <c r="B3" t="s" s="7">
        <v>3</v>
      </c>
      <c r="C3" t="s" s="7">
        <v>4</v>
      </c>
      <c r="D3" t="s" s="7">
        <v>5</v>
      </c>
      <c r="E3" s="8"/>
      <c r="F3" t="s" s="9">
        <v>6</v>
      </c>
      <c r="G3" s="10">
        <v>36</v>
      </c>
      <c r="H3" s="8"/>
    </row>
    <row r="4" ht="18.75" customHeight="1">
      <c r="A4" s="4"/>
      <c r="B4" s="11"/>
      <c r="C4" s="12"/>
      <c r="D4" s="12"/>
      <c r="E4" s="4"/>
      <c r="F4" s="10"/>
      <c r="G4" s="10"/>
      <c r="H4" s="13"/>
    </row>
    <row r="5" ht="18.75" customHeight="1">
      <c r="A5" t="s" s="14">
        <v>7</v>
      </c>
      <c r="B5" s="15">
        <v>36</v>
      </c>
      <c r="C5" s="16">
        <f>100*(B5/G3)</f>
        <v>100</v>
      </c>
      <c r="D5" t="s" s="17">
        <f>IF(C5&gt;98,"A+",IF(C5&gt;93,"A",IF(C5&gt;90,"A-",IF(C5&gt;87,"B+",IF(C5&gt;83,"B",IF(C5&gt;80,"B-",IF(C5&gt;77,"C+",IF(C5&gt;73,"C",IF(C5&gt;70,"C-",IF(C5&gt;67,"D+",IF(C5&gt;63,"D",IF(C5&gt;60,"D-",IF(ISBLANK(B5),"DNS","F")))))))))))))</f>
        <v>8</v>
      </c>
      <c r="E5" s="4"/>
      <c r="F5" t="s" s="18">
        <v>8</v>
      </c>
      <c r="G5" s="10">
        <f>COUNTIF(D$5:D$54,F5)</f>
        <v>15</v>
      </c>
      <c r="H5" s="10"/>
    </row>
    <row r="6" ht="18.75" customHeight="1">
      <c r="A6" t="s" s="14">
        <v>9</v>
      </c>
      <c r="B6" s="19">
        <v>36</v>
      </c>
      <c r="C6" s="16">
        <f>100*(B6/$G$3)</f>
        <v>100</v>
      </c>
      <c r="D6" t="s" s="20">
        <f>IF(C6&gt;98,"A+",IF(C6&gt;93,"A",IF(C6&gt;90,"A-",IF(C6&gt;87,"B+",IF(C6&gt;83,"B",IF(C6&gt;80,"B-",IF(C6&gt;77,"C+",IF(C6&gt;73,"C",IF(C6&gt;70,"C-",IF(C6&gt;67,"D+",IF(C6&gt;63,"D",IF(C6&gt;60,"D-",IF(ISBLANK(B6),"DNS","F")))))))))))))</f>
        <v>8</v>
      </c>
      <c r="E6" s="21"/>
      <c r="F6" t="s" s="18">
        <v>10</v>
      </c>
      <c r="G6" s="10">
        <f>COUNTIF(D$5:D$54,F6)</f>
        <v>11</v>
      </c>
      <c r="H6" s="10"/>
    </row>
    <row r="7" ht="18.75" customHeight="1">
      <c r="A7" t="s" s="14">
        <v>11</v>
      </c>
      <c r="B7" s="19">
        <v>0</v>
      </c>
      <c r="C7" s="16">
        <f>100*(B7/$G$3)</f>
        <v>0</v>
      </c>
      <c r="D7" t="s" s="20">
        <f>IF(C7&gt;98,"A+",IF(C7&gt;93,"A",IF(C7&gt;90,"A-",IF(C7&gt;87,"B+",IF(C7&gt;83,"B",IF(C7&gt;80,"B-",IF(C7&gt;77,"C+",IF(C7&gt;73,"C",IF(C7&gt;70,"C-",IF(C7&gt;67,"D+",IF(C7&gt;63,"D",IF(C7&gt;60,"D-",IF(ISBLANK(B7),"DNS","F")))))))))))))</f>
        <v>12</v>
      </c>
      <c r="E7" s="21"/>
      <c r="F7" t="s" s="18">
        <v>13</v>
      </c>
      <c r="G7" s="10">
        <f>COUNTIF(D$5:D$54,F7)</f>
        <v>1</v>
      </c>
      <c r="H7" s="10"/>
    </row>
    <row r="8" ht="18.75" customHeight="1">
      <c r="A8" t="s" s="14">
        <v>14</v>
      </c>
      <c r="B8" s="19">
        <v>35</v>
      </c>
      <c r="C8" s="16">
        <f>100*(B8/$G$3)</f>
        <v>97.22222222222221</v>
      </c>
      <c r="D8" t="s" s="20">
        <f>IF(C8&gt;98,"A+",IF(C8&gt;93,"A",IF(C8&gt;90,"A-",IF(C8&gt;87,"B+",IF(C8&gt;83,"B",IF(C8&gt;80,"B-",IF(C8&gt;77,"C+",IF(C8&gt;73,"C",IF(C8&gt;70,"C-",IF(C8&gt;67,"D+",IF(C8&gt;63,"D",IF(C8&gt;60,"D-",IF(ISBLANK(B8),"DNS","F")))))))))))))</f>
        <v>10</v>
      </c>
      <c r="E8" s="21"/>
      <c r="F8" t="s" s="18">
        <v>15</v>
      </c>
      <c r="G8" s="10">
        <f>COUNTIF(D$5:D$54,F8)</f>
        <v>2</v>
      </c>
      <c r="H8" s="10"/>
    </row>
    <row r="9" ht="18.75" customHeight="1">
      <c r="A9" t="s" s="14">
        <v>16</v>
      </c>
      <c r="B9" s="19">
        <v>18</v>
      </c>
      <c r="C9" s="16">
        <f>100*(B9/$G$3)</f>
        <v>50</v>
      </c>
      <c r="D9" t="s" s="20">
        <f>IF(C9&gt;98,"A+",IF(C9&gt;93,"A",IF(C9&gt;90,"A-",IF(C9&gt;87,"B+",IF(C9&gt;83,"B",IF(C9&gt;80,"B-",IF(C9&gt;77,"C+",IF(C9&gt;73,"C",IF(C9&gt;70,"C-",IF(C9&gt;67,"D+",IF(C9&gt;63,"D",IF(C9&gt;60,"D-",IF(ISBLANK(B9),"DNS","F")))))))))))))</f>
        <v>12</v>
      </c>
      <c r="E9" s="21"/>
      <c r="F9" t="s" s="18">
        <v>17</v>
      </c>
      <c r="G9" s="10">
        <f>COUNTIF(D$5:D$54,F9)</f>
        <v>9</v>
      </c>
      <c r="H9" s="10"/>
    </row>
    <row r="10" ht="18.75" customHeight="1">
      <c r="A10" t="s" s="14">
        <v>18</v>
      </c>
      <c r="B10" s="19">
        <v>30</v>
      </c>
      <c r="C10" s="16">
        <f>100*(B10/$G$3)</f>
        <v>83.33333333333334</v>
      </c>
      <c r="D10" t="s" s="20">
        <f>IF(C10&gt;98,"A+",IF(C10&gt;93,"A",IF(C10&gt;90,"A-",IF(C10&gt;87,"B+",IF(C10&gt;83,"B",IF(C10&gt;80,"B-",IF(C10&gt;77,"C+",IF(C10&gt;73,"C",IF(C10&gt;70,"C-",IF(C10&gt;67,"D+",IF(C10&gt;63,"D",IF(C10&gt;60,"D-",IF(ISBLANK(B10),"DNS","F")))))))))))))</f>
        <v>17</v>
      </c>
      <c r="E10" s="21"/>
      <c r="F10" t="s" s="18">
        <v>19</v>
      </c>
      <c r="G10" s="10">
        <f>COUNTIF(D$5:D$54,F10)</f>
        <v>2</v>
      </c>
      <c r="H10" s="10"/>
    </row>
    <row r="11" ht="18.75" customHeight="1">
      <c r="A11" t="s" s="14">
        <v>20</v>
      </c>
      <c r="B11" s="19">
        <v>36</v>
      </c>
      <c r="C11" s="16">
        <f>100*(B11/$G$3)</f>
        <v>100</v>
      </c>
      <c r="D11" t="s" s="20">
        <f>IF(C11&gt;98,"A+",IF(C11&gt;93,"A",IF(C11&gt;90,"A-",IF(C11&gt;87,"B+",IF(C11&gt;83,"B",IF(C11&gt;80,"B-",IF(C11&gt;77,"C+",IF(C11&gt;73,"C",IF(C11&gt;70,"C-",IF(C11&gt;67,"D+",IF(C11&gt;63,"D",IF(C11&gt;60,"D-",IF(ISBLANK(B11),"DNS","F")))))))))))))</f>
        <v>8</v>
      </c>
      <c r="E11" s="22"/>
      <c r="F11" t="s" s="18">
        <v>21</v>
      </c>
      <c r="G11" s="10">
        <f>COUNTIF(D$5:D$54,F11)</f>
        <v>2</v>
      </c>
      <c r="H11" s="4"/>
    </row>
    <row r="12" ht="18.75" customHeight="1">
      <c r="A12" t="s" s="14">
        <v>22</v>
      </c>
      <c r="B12" s="19">
        <v>29</v>
      </c>
      <c r="C12" s="16">
        <f>100*(B12/$G$3)</f>
        <v>80.55555555555556</v>
      </c>
      <c r="D12" t="s" s="20">
        <f>IF(C12&gt;98,"A+",IF(C12&gt;93,"A",IF(C12&gt;90,"A-",IF(C12&gt;87,"B+",IF(C12&gt;83,"B",IF(C12&gt;80,"B-",IF(C12&gt;77,"C+",IF(C12&gt;73,"C",IF(C12&gt;70,"C-",IF(C12&gt;67,"D+",IF(C12&gt;63,"D",IF(C12&gt;60,"D-",IF(ISBLANK(B12),"DNS","F")))))))))))))</f>
        <v>19</v>
      </c>
      <c r="E12" s="23"/>
      <c r="F12" t="s" s="18">
        <v>23</v>
      </c>
      <c r="G12" s="10">
        <f>COUNTIF(D$5:D$54,F12)</f>
        <v>0</v>
      </c>
      <c r="H12" s="8"/>
    </row>
    <row r="13" ht="18.75" customHeight="1">
      <c r="A13" t="s" s="14">
        <v>24</v>
      </c>
      <c r="B13" s="19">
        <v>36</v>
      </c>
      <c r="C13" s="16">
        <f>100*(B13/$G$3)</f>
        <v>100</v>
      </c>
      <c r="D13" t="s" s="20">
        <f>IF(C13&gt;98,"A+",IF(C13&gt;93,"A",IF(C13&gt;90,"A-",IF(C13&gt;87,"B+",IF(C13&gt;83,"B",IF(C13&gt;80,"B-",IF(C13&gt;77,"C+",IF(C13&gt;73,"C",IF(C13&gt;70,"C-",IF(C13&gt;67,"D+",IF(C13&gt;63,"D",IF(C13&gt;60,"D-",IF(ISBLANK(B13),"DNS","F")))))))))))))</f>
        <v>8</v>
      </c>
      <c r="E13" s="22"/>
      <c r="F13" t="s" s="18">
        <v>25</v>
      </c>
      <c r="G13" s="10">
        <f>COUNTIF(D$5:D$54,F13)</f>
        <v>1</v>
      </c>
      <c r="H13" s="13"/>
    </row>
    <row r="14" ht="18.75" customHeight="1">
      <c r="A14" t="s" s="14">
        <v>26</v>
      </c>
      <c r="B14" s="19">
        <v>30</v>
      </c>
      <c r="C14" s="16">
        <f>100*(B14/$G$3)</f>
        <v>83.33333333333334</v>
      </c>
      <c r="D14" t="s" s="20">
        <f>IF(C14&gt;98,"A+",IF(C14&gt;93,"A",IF(C14&gt;90,"A-",IF(C14&gt;87,"B+",IF(C14&gt;83,"B",IF(C14&gt;80,"B-",IF(C14&gt;77,"C+",IF(C14&gt;73,"C",IF(C14&gt;70,"C-",IF(C14&gt;67,"D+",IF(C14&gt;63,"D",IF(C14&gt;60,"D-",IF(ISBLANK(B14),"DNS","F")))))))))))))</f>
        <v>17</v>
      </c>
      <c r="E14" s="21"/>
      <c r="F14" t="s" s="18">
        <v>27</v>
      </c>
      <c r="G14" s="10">
        <f>COUNTIF(D$5:D$54,F14)</f>
        <v>0</v>
      </c>
      <c r="H14" s="10"/>
    </row>
    <row r="15" ht="18.75" customHeight="1">
      <c r="A15" t="s" s="14">
        <v>28</v>
      </c>
      <c r="B15" s="19">
        <v>35</v>
      </c>
      <c r="C15" s="16">
        <f>100*(B15/$G$3)</f>
        <v>97.22222222222221</v>
      </c>
      <c r="D15" t="s" s="20">
        <f>IF(C15&gt;98,"A+",IF(C15&gt;93,"A",IF(C15&gt;90,"A-",IF(C15&gt;87,"B+",IF(C15&gt;83,"B",IF(C15&gt;80,"B-",IF(C15&gt;77,"C+",IF(C15&gt;73,"C",IF(C15&gt;70,"C-",IF(C15&gt;67,"D+",IF(C15&gt;63,"D",IF(C15&gt;60,"D-",IF(ISBLANK(B15),"DNS","F")))))))))))))</f>
        <v>10</v>
      </c>
      <c r="E15" s="21"/>
      <c r="F15" t="s" s="18">
        <v>29</v>
      </c>
      <c r="G15" s="10">
        <f>COUNTIF(D$5:D$54,F15)</f>
        <v>0</v>
      </c>
      <c r="H15" s="10"/>
    </row>
    <row r="16" ht="18.75" customHeight="1">
      <c r="A16" t="s" s="14">
        <v>30</v>
      </c>
      <c r="B16" s="19">
        <v>36</v>
      </c>
      <c r="C16" s="16">
        <f>100*(B16/$G$3)</f>
        <v>100</v>
      </c>
      <c r="D16" t="s" s="20">
        <f>IF(C16&gt;98,"A+",IF(C16&gt;93,"A",IF(C16&gt;90,"A-",IF(C16&gt;87,"B+",IF(C16&gt;83,"B",IF(C16&gt;80,"B-",IF(C16&gt;77,"C+",IF(C16&gt;73,"C",IF(C16&gt;70,"C-",IF(C16&gt;67,"D+",IF(C16&gt;63,"D",IF(C16&gt;60,"D-",IF(ISBLANK(B16),"DNS","F")))))))))))))</f>
        <v>8</v>
      </c>
      <c r="E16" s="21"/>
      <c r="F16" t="s" s="18">
        <v>31</v>
      </c>
      <c r="G16" s="10">
        <f>COUNTIF(D$5:D$54,F16)</f>
        <v>0</v>
      </c>
      <c r="H16" s="10"/>
    </row>
    <row r="17" ht="18.75" customHeight="1">
      <c r="A17" t="s" s="14">
        <v>32</v>
      </c>
      <c r="B17" s="19">
        <v>30</v>
      </c>
      <c r="C17" s="16">
        <f>100*(B17/$G$3)</f>
        <v>83.33333333333334</v>
      </c>
      <c r="D17" t="s" s="20">
        <f>IF(C17&gt;98,"A+",IF(C17&gt;93,"A",IF(C17&gt;90,"A-",IF(C17&gt;87,"B+",IF(C17&gt;83,"B",IF(C17&gt;80,"B-",IF(C17&gt;77,"C+",IF(C17&gt;73,"C",IF(C17&gt;70,"C-",IF(C17&gt;67,"D+",IF(C17&gt;63,"D",IF(C17&gt;60,"D-",IF(ISBLANK(B17),"DNS","F")))))))))))))</f>
        <v>17</v>
      </c>
      <c r="E17" s="21"/>
      <c r="F17" t="s" s="18">
        <v>12</v>
      </c>
      <c r="G17" s="10">
        <f>COUNTIF(D$5:D$54,F17)</f>
        <v>3</v>
      </c>
      <c r="H17" s="4"/>
    </row>
    <row r="18" ht="18.75" customHeight="1">
      <c r="A18" t="s" s="14">
        <v>33</v>
      </c>
      <c r="B18" s="19">
        <v>32</v>
      </c>
      <c r="C18" s="16">
        <f>100*(B18/$G$3)</f>
        <v>88.88888888888889</v>
      </c>
      <c r="D18" t="s" s="20">
        <f>IF(C18&gt;98,"A+",IF(C18&gt;93,"A",IF(C18&gt;90,"A-",IF(C18&gt;87,"B+",IF(C18&gt;83,"B",IF(C18&gt;80,"B-",IF(C18&gt;77,"C+",IF(C18&gt;73,"C",IF(C18&gt;70,"C-",IF(C18&gt;67,"D+",IF(C18&gt;63,"D",IF(C18&gt;60,"D-",IF(ISBLANK(B18),"DNS","F")))))))))))))</f>
        <v>15</v>
      </c>
      <c r="E18" s="22"/>
      <c r="F18" t="s" s="18">
        <v>34</v>
      </c>
      <c r="G18" s="10">
        <f>COUNTIF(D$5:D$54,F18)</f>
        <v>4</v>
      </c>
      <c r="H18" s="4"/>
    </row>
    <row r="19" ht="18.75" customHeight="1">
      <c r="A19" t="s" s="14">
        <v>35</v>
      </c>
      <c r="B19" s="19">
        <v>35</v>
      </c>
      <c r="C19" s="16">
        <f>100*(B19/$G$3)</f>
        <v>97.22222222222221</v>
      </c>
      <c r="D19" t="s" s="20">
        <f>IF(C19&gt;98,"A+",IF(C19&gt;93,"A",IF(C19&gt;90,"A-",IF(C19&gt;87,"B+",IF(C19&gt;83,"B",IF(C19&gt;80,"B-",IF(C19&gt;77,"C+",IF(C19&gt;73,"C",IF(C19&gt;70,"C-",IF(C19&gt;67,"D+",IF(C19&gt;63,"D",IF(C19&gt;60,"D-",IF(ISBLANK(B19),"DNS","F")))))))))))))</f>
        <v>10</v>
      </c>
      <c r="E19" s="23"/>
      <c r="F19" s="10"/>
      <c r="G19" s="10"/>
      <c r="H19" s="8"/>
    </row>
    <row r="20" ht="18.75" customHeight="1">
      <c r="A20" t="s" s="14">
        <v>36</v>
      </c>
      <c r="B20" s="19">
        <v>30</v>
      </c>
      <c r="C20" s="16">
        <f>100*(B20/$G$3)</f>
        <v>83.33333333333334</v>
      </c>
      <c r="D20" t="s" s="20">
        <f>IF(C20&gt;98,"A+",IF(C20&gt;93,"A",IF(C20&gt;90,"A-",IF(C20&gt;87,"B+",IF(C20&gt;83,"B",IF(C20&gt;80,"B-",IF(C20&gt;77,"C+",IF(C20&gt;73,"C",IF(C20&gt;70,"C-",IF(C20&gt;67,"D+",IF(C20&gt;63,"D",IF(C20&gt;60,"D-",IF(ISBLANK(B20),"DNS","F")))))))))))))</f>
        <v>17</v>
      </c>
      <c r="E20" s="21"/>
      <c r="F20" t="s" s="7">
        <v>37</v>
      </c>
      <c r="G20" s="10">
        <f>SUM(G5:G18)</f>
        <v>50</v>
      </c>
      <c r="H20" s="10"/>
    </row>
    <row r="21" ht="18.75" customHeight="1">
      <c r="A21" t="s" s="14">
        <v>38</v>
      </c>
      <c r="B21" s="19">
        <v>36</v>
      </c>
      <c r="C21" s="16">
        <f>100*(B21/$G$3)</f>
        <v>100</v>
      </c>
      <c r="D21" t="s" s="20">
        <f>IF(C21&gt;98,"A+",IF(C21&gt;93,"A",IF(C21&gt;90,"A-",IF(C21&gt;87,"B+",IF(C21&gt;83,"B",IF(C21&gt;80,"B-",IF(C21&gt;77,"C+",IF(C21&gt;73,"C",IF(C21&gt;70,"C-",IF(C21&gt;67,"D+",IF(C21&gt;63,"D",IF(C21&gt;60,"D-",IF(ISBLANK(B21),"DNS","F")))))))))))))</f>
        <v>8</v>
      </c>
      <c r="E21" s="21"/>
      <c r="F21" s="5"/>
      <c r="G21" s="10"/>
      <c r="H21" s="10"/>
    </row>
    <row r="22" ht="18.75" customHeight="1">
      <c r="A22" t="s" s="14">
        <v>39</v>
      </c>
      <c r="B22" s="19">
        <v>35</v>
      </c>
      <c r="C22" s="16">
        <f>100*(B22/$G$3)</f>
        <v>97.22222222222221</v>
      </c>
      <c r="D22" t="s" s="20">
        <f>IF(C22&gt;98,"A+",IF(C22&gt;93,"A",IF(C22&gt;90,"A-",IF(C22&gt;87,"B+",IF(C22&gt;83,"B",IF(C22&gt;80,"B-",IF(C22&gt;77,"C+",IF(C22&gt;73,"C",IF(C22&gt;70,"C-",IF(C22&gt;67,"D+",IF(C22&gt;63,"D",IF(C22&gt;60,"D-",IF(ISBLANK(B22),"DNS","F")))))))))))))</f>
        <v>10</v>
      </c>
      <c r="E22" s="21"/>
      <c r="F22" s="5"/>
      <c r="G22" s="10"/>
      <c r="H22" s="10"/>
    </row>
    <row r="23" ht="18.75" customHeight="1">
      <c r="A23" t="s" s="14">
        <v>40</v>
      </c>
      <c r="B23" s="19">
        <v>36</v>
      </c>
      <c r="C23" s="16">
        <f>100*(B23/$G$3)</f>
        <v>100</v>
      </c>
      <c r="D23" t="s" s="20">
        <f>IF(C23&gt;98,"A+",IF(C23&gt;93,"A",IF(C23&gt;90,"A-",IF(C23&gt;87,"B+",IF(C23&gt;83,"B",IF(C23&gt;80,"B-",IF(C23&gt;77,"C+",IF(C23&gt;73,"C",IF(C23&gt;70,"C-",IF(C23&gt;67,"D+",IF(C23&gt;63,"D",IF(C23&gt;60,"D-",IF(ISBLANK(B23),"DNS","F")))))))))))))</f>
        <v>8</v>
      </c>
      <c r="E23" s="21"/>
      <c r="F23" s="5"/>
      <c r="G23" s="10"/>
      <c r="H23" s="10"/>
    </row>
    <row r="24" ht="18.75" customHeight="1">
      <c r="A24" t="s" s="14">
        <v>41</v>
      </c>
      <c r="B24" s="19">
        <v>33.5</v>
      </c>
      <c r="C24" s="16">
        <f>100*(B24/$G$3)</f>
        <v>93.05555555555556</v>
      </c>
      <c r="D24" t="s" s="20">
        <f>IF(C24&gt;98,"A+",IF(C24&gt;93,"A",IF(C24&gt;90,"A-",IF(C24&gt;87,"B+",IF(C24&gt;83,"B",IF(C24&gt;80,"B-",IF(C24&gt;77,"C+",IF(C24&gt;73,"C",IF(C24&gt;70,"C-",IF(C24&gt;67,"D+",IF(C24&gt;63,"D",IF(C24&gt;60,"D-",IF(ISBLANK(B24),"DNS","F")))))))))))))</f>
        <v>10</v>
      </c>
      <c r="E24" s="21"/>
      <c r="F24" s="5"/>
      <c r="G24" s="4"/>
      <c r="H24" s="4"/>
    </row>
    <row r="25" ht="18.75" customHeight="1">
      <c r="A25" t="s" s="14">
        <v>42</v>
      </c>
      <c r="B25" s="19">
        <v>35.5</v>
      </c>
      <c r="C25" s="16">
        <f>100*(B25/$G$3)</f>
        <v>98.61111111111111</v>
      </c>
      <c r="D25" t="s" s="20">
        <f>IF(C25&gt;98,"A+",IF(C25&gt;93,"A",IF(C25&gt;90,"A-",IF(C25&gt;87,"B+",IF(C25&gt;83,"B",IF(C25&gt;80,"B-",IF(C25&gt;77,"C+",IF(C25&gt;73,"C",IF(C25&gt;70,"C-",IF(C25&gt;67,"D+",IF(C25&gt;63,"D",IF(C25&gt;60,"D-",IF(ISBLANK(B25),"DNS","F")))))))))))))</f>
        <v>8</v>
      </c>
      <c r="E25" s="24"/>
      <c r="F25" s="5"/>
      <c r="G25" s="4"/>
      <c r="H25" s="4"/>
    </row>
    <row r="26" ht="18.75" customHeight="1">
      <c r="A26" t="s" s="14">
        <v>43</v>
      </c>
      <c r="B26" s="19">
        <v>18</v>
      </c>
      <c r="C26" s="16">
        <f>100*(B26/$G$3)</f>
        <v>50</v>
      </c>
      <c r="D26" t="s" s="20">
        <f>IF(C26&gt;98,"A+",IF(C26&gt;93,"A",IF(C26&gt;90,"A-",IF(C26&gt;87,"B+",IF(C26&gt;83,"B",IF(C26&gt;80,"B-",IF(C26&gt;77,"C+",IF(C26&gt;73,"C",IF(C26&gt;70,"C-",IF(C26&gt;67,"D+",IF(C26&gt;63,"D",IF(C26&gt;60,"D-",IF(ISBLANK(B26),"DNS","F")))))))))))))</f>
        <v>12</v>
      </c>
      <c r="E26" s="23"/>
      <c r="F26" s="5"/>
      <c r="G26" s="8"/>
      <c r="H26" s="8"/>
    </row>
    <row r="27" ht="18.75" customHeight="1">
      <c r="A27" t="s" s="14">
        <v>44</v>
      </c>
      <c r="B27" s="19">
        <v>30</v>
      </c>
      <c r="C27" s="16">
        <f>100*(B27/$G$3)</f>
        <v>83.33333333333334</v>
      </c>
      <c r="D27" t="s" s="20">
        <f>IF(C27&gt;98,"A+",IF(C27&gt;93,"A",IF(C27&gt;90,"A-",IF(C27&gt;87,"B+",IF(C27&gt;83,"B",IF(C27&gt;80,"B-",IF(C27&gt;77,"C+",IF(C27&gt;73,"C",IF(C27&gt;70,"C-",IF(C27&gt;67,"D+",IF(C27&gt;63,"D",IF(C27&gt;60,"D-",IF(ISBLANK(B27),"DNS","F")))))))))))))</f>
        <v>17</v>
      </c>
      <c r="E27" s="24"/>
      <c r="F27" s="5"/>
      <c r="G27" s="13"/>
      <c r="H27" s="13"/>
    </row>
    <row r="28" ht="18.75" customHeight="1">
      <c r="A28" t="s" s="14">
        <v>45</v>
      </c>
      <c r="B28" s="19">
        <v>26</v>
      </c>
      <c r="C28" s="16">
        <f>100*(B28/$G$3)</f>
        <v>72.22222222222221</v>
      </c>
      <c r="D28" t="s" s="20">
        <f>IF(C28&gt;98,"A+",IF(C28&gt;93,"A",IF(C28&gt;90,"A-",IF(C28&gt;87,"B+",IF(C28&gt;83,"B",IF(C28&gt;80,"B-",IF(C28&gt;77,"C+",IF(C28&gt;73,"C",IF(C28&gt;70,"C-",IF(C28&gt;67,"D+",IF(C28&gt;63,"D",IF(C28&gt;60,"D-",IF(ISBLANK(B28),"DNS","F")))))))))))))</f>
        <v>25</v>
      </c>
      <c r="E28" s="21"/>
      <c r="F28" s="5"/>
      <c r="G28" s="10"/>
      <c r="H28" s="10"/>
    </row>
    <row r="29" ht="18.75" customHeight="1">
      <c r="A29" t="s" s="14">
        <v>46</v>
      </c>
      <c r="B29" s="19">
        <v>31</v>
      </c>
      <c r="C29" s="16">
        <f>100*(B29/$G$3)</f>
        <v>86.11111111111111</v>
      </c>
      <c r="D29" t="s" s="20">
        <f>IF(C29&gt;98,"A+",IF(C29&gt;93,"A",IF(C29&gt;90,"A-",IF(C29&gt;87,"B+",IF(C29&gt;83,"B",IF(C29&gt;80,"B-",IF(C29&gt;77,"C+",IF(C29&gt;73,"C",IF(C29&gt;70,"C-",IF(C29&gt;67,"D+",IF(C29&gt;63,"D",IF(C29&gt;60,"D-",IF(ISBLANK(B29),"DNS","F")))))))))))))</f>
        <v>17</v>
      </c>
      <c r="E29" s="21"/>
      <c r="F29" s="5"/>
      <c r="G29" s="10"/>
      <c r="H29" s="10"/>
    </row>
    <row r="30" ht="18.75" customHeight="1">
      <c r="A30" t="s" s="14">
        <v>47</v>
      </c>
      <c r="B30" s="19">
        <v>36</v>
      </c>
      <c r="C30" s="16">
        <f>100*(B30/$G$3)</f>
        <v>100</v>
      </c>
      <c r="D30" t="s" s="20">
        <f>IF(C30&gt;98,"A+",IF(C30&gt;93,"A",IF(C30&gt;90,"A-",IF(C30&gt;87,"B+",IF(C30&gt;83,"B",IF(C30&gt;80,"B-",IF(C30&gt;77,"C+",IF(C30&gt;73,"C",IF(C30&gt;70,"C-",IF(C30&gt;67,"D+",IF(C30&gt;63,"D",IF(C30&gt;60,"D-",IF(ISBLANK(B30),"DNS","F")))))))))))))</f>
        <v>8</v>
      </c>
      <c r="E30" s="21"/>
      <c r="F30" s="5"/>
      <c r="G30" s="10"/>
      <c r="H30" s="10"/>
    </row>
    <row r="31" ht="18.75" customHeight="1">
      <c r="A31" t="s" s="14">
        <v>48</v>
      </c>
      <c r="B31" s="19">
        <v>35</v>
      </c>
      <c r="C31" s="16">
        <f>100*(B31/$G$3)</f>
        <v>97.22222222222221</v>
      </c>
      <c r="D31" t="s" s="20">
        <f>IF(C31&gt;98,"A+",IF(C31&gt;93,"A",IF(C31&gt;90,"A-",IF(C31&gt;87,"B+",IF(C31&gt;83,"B",IF(C31&gt;80,"B-",IF(C31&gt;77,"C+",IF(C31&gt;73,"C",IF(C31&gt;70,"C-",IF(C31&gt;67,"D+",IF(C31&gt;63,"D",IF(C31&gt;60,"D-",IF(ISBLANK(B31),"DNS","F")))))))))))))</f>
        <v>10</v>
      </c>
      <c r="E31" s="24"/>
      <c r="F31" s="5"/>
      <c r="G31" s="4"/>
      <c r="H31" s="4"/>
    </row>
    <row r="32" ht="18.75" customHeight="1">
      <c r="A32" t="s" s="14">
        <v>49</v>
      </c>
      <c r="B32" s="19">
        <v>29</v>
      </c>
      <c r="C32" s="16">
        <f>100*(B32/$G$3)</f>
        <v>80.55555555555556</v>
      </c>
      <c r="D32" t="s" s="20">
        <f>IF(C32&gt;98,"A+",IF(C32&gt;93,"A",IF(C32&gt;90,"A-",IF(C32&gt;87,"B+",IF(C32&gt;83,"B",IF(C32&gt;80,"B-",IF(C32&gt;77,"C+",IF(C32&gt;73,"C",IF(C32&gt;70,"C-",IF(C32&gt;67,"D+",IF(C32&gt;63,"D",IF(C32&gt;60,"D-",IF(ISBLANK(B32),"DNS","F")))))))))))))</f>
        <v>19</v>
      </c>
      <c r="E32" s="24"/>
      <c r="F32" s="5"/>
      <c r="G32" s="4"/>
      <c r="H32" s="4"/>
    </row>
    <row r="33" ht="18.75" customHeight="1">
      <c r="A33" t="s" s="14">
        <v>50</v>
      </c>
      <c r="B33" s="19">
        <v>34</v>
      </c>
      <c r="C33" s="16">
        <f>100*(B33/$G$3)</f>
        <v>94.44444444444444</v>
      </c>
      <c r="D33" t="s" s="20">
        <f>IF(C33&gt;98,"A+",IF(C33&gt;93,"A",IF(C33&gt;90,"A-",IF(C33&gt;87,"B+",IF(C33&gt;83,"B",IF(C33&gt;80,"B-",IF(C33&gt;77,"C+",IF(C33&gt;73,"C",IF(C33&gt;70,"C-",IF(C33&gt;67,"D+",IF(C33&gt;63,"D",IF(C33&gt;60,"D-",IF(ISBLANK(B33),"DNS","F")))))))))))))</f>
        <v>10</v>
      </c>
      <c r="E33" s="24"/>
      <c r="F33" s="5"/>
      <c r="G33" s="4"/>
      <c r="H33" s="4"/>
    </row>
    <row r="34" ht="18.75" customHeight="1">
      <c r="A34" t="s" s="14">
        <v>51</v>
      </c>
      <c r="B34" s="19">
        <v>36</v>
      </c>
      <c r="C34" s="16">
        <f>100*(B34/$G$3)</f>
        <v>100</v>
      </c>
      <c r="D34" t="s" s="20">
        <f>IF(C34&gt;98,"A+",IF(C34&gt;93,"A",IF(C34&gt;90,"A-",IF(C34&gt;87,"B+",IF(C34&gt;83,"B",IF(C34&gt;80,"B-",IF(C34&gt;77,"C+",IF(C34&gt;73,"C",IF(C34&gt;70,"C-",IF(C34&gt;67,"D+",IF(C34&gt;63,"D",IF(C34&gt;60,"D-",IF(ISBLANK(B34),"DNS","F")))))))))))))</f>
        <v>8</v>
      </c>
      <c r="E34" s="24"/>
      <c r="F34" s="5"/>
      <c r="G34" s="4"/>
      <c r="H34" s="4"/>
    </row>
    <row r="35" ht="18.75" customHeight="1">
      <c r="A35" t="s" s="14">
        <v>52</v>
      </c>
      <c r="B35" s="19"/>
      <c r="C35" s="16">
        <f>100*(B35/$G$3)</f>
        <v>0</v>
      </c>
      <c r="D35" t="s" s="20">
        <f>IF(C35&gt;98,"A+",IF(C35&gt;93,"A",IF(C35&gt;90,"A-",IF(C35&gt;87,"B+",IF(C35&gt;83,"B",IF(C35&gt;80,"B-",IF(C35&gt;77,"C+",IF(C35&gt;73,"C",IF(C35&gt;70,"C-",IF(C35&gt;67,"D+",IF(C35&gt;63,"D",IF(C35&gt;60,"D-",IF(ISBLANK(B35),"DNS","F")))))))))))))</f>
        <v>34</v>
      </c>
      <c r="E35" s="24"/>
      <c r="F35" s="5"/>
      <c r="G35" s="4"/>
      <c r="H35" s="4"/>
    </row>
    <row r="36" ht="18.75" customHeight="1">
      <c r="A36" t="s" s="14">
        <v>53</v>
      </c>
      <c r="B36" s="19">
        <v>36</v>
      </c>
      <c r="C36" s="16">
        <f>100*(B36/$G$3)</f>
        <v>100</v>
      </c>
      <c r="D36" t="s" s="20">
        <f>IF(C36&gt;98,"A+",IF(C36&gt;93,"A",IF(C36&gt;90,"A-",IF(C36&gt;87,"B+",IF(C36&gt;83,"B",IF(C36&gt;80,"B-",IF(C36&gt;77,"C+",IF(C36&gt;73,"C",IF(C36&gt;70,"C-",IF(C36&gt;67,"D+",IF(C36&gt;63,"D",IF(C36&gt;60,"D-",IF(ISBLANK(B36),"DNS","F")))))))))))))</f>
        <v>8</v>
      </c>
      <c r="E36" s="24"/>
      <c r="F36" s="5"/>
      <c r="G36" s="4"/>
      <c r="H36" s="4"/>
    </row>
    <row r="37" ht="18.75" customHeight="1">
      <c r="A37" t="s" s="14">
        <v>54</v>
      </c>
      <c r="B37" s="19">
        <v>35</v>
      </c>
      <c r="C37" s="16">
        <f>100*(B37/$G$3)</f>
        <v>97.22222222222221</v>
      </c>
      <c r="D37" t="s" s="20">
        <f>IF(C37&gt;98,"A+",IF(C37&gt;93,"A",IF(C37&gt;90,"A-",IF(C37&gt;87,"B+",IF(C37&gt;83,"B",IF(C37&gt;80,"B-",IF(C37&gt;77,"C+",IF(C37&gt;73,"C",IF(C37&gt;70,"C-",IF(C37&gt;67,"D+",IF(C37&gt;63,"D",IF(C37&gt;60,"D-",IF(ISBLANK(B37),"DNS","F")))))))))))))</f>
        <v>10</v>
      </c>
      <c r="E37" s="24"/>
      <c r="F37" s="5"/>
      <c r="G37" s="4"/>
      <c r="H37" s="4"/>
    </row>
    <row r="38" ht="18.75" customHeight="1">
      <c r="A38" t="s" s="14">
        <v>55</v>
      </c>
      <c r="B38" s="19">
        <v>36</v>
      </c>
      <c r="C38" s="16">
        <f>100*(B38/$G$3)</f>
        <v>100</v>
      </c>
      <c r="D38" t="s" s="20">
        <f>IF(C38&gt;98,"A+",IF(C38&gt;93,"A",IF(C38&gt;90,"A-",IF(C38&gt;87,"B+",IF(C38&gt;83,"B",IF(C38&gt;80,"B-",IF(C38&gt;77,"C+",IF(C38&gt;73,"C",IF(C38&gt;70,"C-",IF(C38&gt;67,"D+",IF(C38&gt;63,"D",IF(C38&gt;60,"D-",IF(ISBLANK(B38),"DNS","F")))))))))))))</f>
        <v>8</v>
      </c>
      <c r="E38" s="24"/>
      <c r="F38" s="5"/>
      <c r="G38" s="4"/>
      <c r="H38" s="4"/>
    </row>
    <row r="39" ht="18.75" customHeight="1">
      <c r="A39" t="s" s="14">
        <v>56</v>
      </c>
      <c r="B39" s="19">
        <v>36</v>
      </c>
      <c r="C39" s="16">
        <f>100*(B39/$G$3)</f>
        <v>100</v>
      </c>
      <c r="D39" t="s" s="20">
        <f>IF(C39&gt;98,"A+",IF(C39&gt;93,"A",IF(C39&gt;90,"A-",IF(C39&gt;87,"B+",IF(C39&gt;83,"B",IF(C39&gt;80,"B-",IF(C39&gt;77,"C+",IF(C39&gt;73,"C",IF(C39&gt;70,"C-",IF(C39&gt;67,"D+",IF(C39&gt;63,"D",IF(C39&gt;60,"D-",IF(ISBLANK(B39),"DNS","F")))))))))))))</f>
        <v>8</v>
      </c>
      <c r="E39" s="24"/>
      <c r="F39" s="5"/>
      <c r="G39" s="8"/>
      <c r="H39" s="8"/>
    </row>
    <row r="40" ht="18.75" customHeight="1">
      <c r="A40" t="s" s="14">
        <v>57</v>
      </c>
      <c r="B40" s="19">
        <v>30</v>
      </c>
      <c r="C40" s="16">
        <f>100*(B40/$G$3)</f>
        <v>83.33333333333334</v>
      </c>
      <c r="D40" t="s" s="20">
        <f>IF(C40&gt;98,"A+",IF(C40&gt;93,"A",IF(C40&gt;90,"A-",IF(C40&gt;87,"B+",IF(C40&gt;83,"B",IF(C40&gt;80,"B-",IF(C40&gt;77,"C+",IF(C40&gt;73,"C",IF(C40&gt;70,"C-",IF(C40&gt;67,"D+",IF(C40&gt;63,"D",IF(C40&gt;60,"D-",IF(ISBLANK(B40),"DNS","F")))))))))))))</f>
        <v>17</v>
      </c>
      <c r="E40" s="24"/>
      <c r="F40" s="5"/>
      <c r="G40" s="13"/>
      <c r="H40" s="13"/>
    </row>
    <row r="41" ht="18.75" customHeight="1">
      <c r="A41" t="s" s="14">
        <v>58</v>
      </c>
      <c r="B41" s="19">
        <v>31</v>
      </c>
      <c r="C41" s="16">
        <f>100*(B41/$G$3)</f>
        <v>86.11111111111111</v>
      </c>
      <c r="D41" t="s" s="20">
        <f>IF(C41&gt;98,"A+",IF(C41&gt;93,"A",IF(C41&gt;90,"A-",IF(C41&gt;87,"B+",IF(C41&gt;83,"B",IF(C41&gt;80,"B-",IF(C41&gt;77,"C+",IF(C41&gt;73,"C",IF(C41&gt;70,"C-",IF(C41&gt;67,"D+",IF(C41&gt;63,"D",IF(C41&gt;60,"D-",IF(ISBLANK(B41),"DNS","F")))))))))))))</f>
        <v>17</v>
      </c>
      <c r="E41" s="23"/>
      <c r="F41" s="5"/>
      <c r="G41" s="10"/>
      <c r="H41" s="10"/>
    </row>
    <row r="42" ht="18.75" customHeight="1">
      <c r="A42" t="s" s="14">
        <v>59</v>
      </c>
      <c r="B42" s="19">
        <v>28</v>
      </c>
      <c r="C42" s="16">
        <f>100*(B42/$G$3)</f>
        <v>77.77777777777779</v>
      </c>
      <c r="D42" t="s" s="20">
        <f>IF(C42&gt;98,"A+",IF(C42&gt;93,"A",IF(C42&gt;90,"A-",IF(C42&gt;87,"B+",IF(C42&gt;83,"B",IF(C42&gt;80,"B-",IF(C42&gt;77,"C+",IF(C42&gt;73,"C",IF(C42&gt;70,"C-",IF(C42&gt;67,"D+",IF(C42&gt;63,"D",IF(C42&gt;60,"D-",IF(ISBLANK(B42),"DNS","F")))))))))))))</f>
        <v>21</v>
      </c>
      <c r="E42" s="25"/>
      <c r="F42" s="5"/>
      <c r="G42" s="10"/>
      <c r="H42" s="10"/>
    </row>
    <row r="43" ht="18.75" customHeight="1">
      <c r="A43" t="s" s="14">
        <v>60</v>
      </c>
      <c r="B43" s="19"/>
      <c r="C43" s="16">
        <f>100*(B43/$G$3)</f>
        <v>0</v>
      </c>
      <c r="D43" t="s" s="20">
        <f>IF(C43&gt;98,"A+",IF(C43&gt;93,"A",IF(C43&gt;90,"A-",IF(C43&gt;87,"B+",IF(C43&gt;83,"B",IF(C43&gt;80,"B-",IF(C43&gt;77,"C+",IF(C43&gt;73,"C",IF(C43&gt;70,"C-",IF(C43&gt;67,"D+",IF(C43&gt;63,"D",IF(C43&gt;60,"D-",IF(ISBLANK(B43),"DNS","F")))))))))))))</f>
        <v>34</v>
      </c>
      <c r="E43" s="25"/>
      <c r="F43" s="10"/>
      <c r="G43" s="10"/>
      <c r="H43" s="10"/>
    </row>
    <row r="44" ht="18.75" customHeight="1">
      <c r="A44" t="s" s="14">
        <v>61</v>
      </c>
      <c r="B44" s="19">
        <v>33</v>
      </c>
      <c r="C44" s="16">
        <f>100*(B44/$G$3)</f>
        <v>91.66666666666666</v>
      </c>
      <c r="D44" t="s" s="20">
        <f>IF(C44&gt;98,"A+",IF(C44&gt;93,"A",IF(C44&gt;90,"A-",IF(C44&gt;87,"B+",IF(C44&gt;83,"B",IF(C44&gt;80,"B-",IF(C44&gt;77,"C+",IF(C44&gt;73,"C",IF(C44&gt;70,"C-",IF(C44&gt;67,"D+",IF(C44&gt;63,"D",IF(C44&gt;60,"D-",IF(ISBLANK(B44),"DNS","F")))))))))))))</f>
        <v>13</v>
      </c>
      <c r="E44" s="24"/>
      <c r="F44" s="10"/>
      <c r="G44" s="10"/>
      <c r="H44" s="4"/>
    </row>
    <row r="45" ht="18.75" customHeight="1">
      <c r="A45" t="s" s="14">
        <v>62</v>
      </c>
      <c r="B45" s="19">
        <v>35.5</v>
      </c>
      <c r="C45" s="16">
        <f>100*(B45/$G$3)</f>
        <v>98.61111111111111</v>
      </c>
      <c r="D45" t="s" s="20">
        <f>IF(C45&gt;98,"A+",IF(C45&gt;93,"A",IF(C45&gt;90,"A-",IF(C45&gt;87,"B+",IF(C45&gt;83,"B",IF(C45&gt;80,"B-",IF(C45&gt;77,"C+",IF(C45&gt;73,"C",IF(C45&gt;70,"C-",IF(C45&gt;67,"D+",IF(C45&gt;63,"D",IF(C45&gt;60,"D-",IF(ISBLANK(B45),"DNS","F")))))))))))))</f>
        <v>8</v>
      </c>
      <c r="E45" s="23"/>
      <c r="F45" s="10"/>
      <c r="G45" s="10"/>
      <c r="H45" s="8"/>
    </row>
    <row r="46" ht="18.75" customHeight="1">
      <c r="A46" t="s" s="14">
        <v>63</v>
      </c>
      <c r="B46" s="19"/>
      <c r="C46" s="16">
        <f>100*(B46/$G$3)</f>
        <v>0</v>
      </c>
      <c r="D46" t="s" s="20">
        <f>IF(C46&gt;98,"A+",IF(C46&gt;93,"A",IF(C46&gt;90,"A-",IF(C46&gt;87,"B+",IF(C46&gt;83,"B",IF(C46&gt;80,"B-",IF(C46&gt;77,"C+",IF(C46&gt;73,"C",IF(C46&gt;70,"C-",IF(C46&gt;67,"D+",IF(C46&gt;63,"D",IF(C46&gt;60,"D-",IF(ISBLANK(B46),"DNS","F")))))))))))))</f>
        <v>34</v>
      </c>
      <c r="E46" s="24"/>
      <c r="F46" s="10"/>
      <c r="G46" s="10"/>
      <c r="H46" s="13"/>
    </row>
    <row r="47" ht="18.75" customHeight="1">
      <c r="A47" t="s" s="14">
        <v>64</v>
      </c>
      <c r="B47" s="19">
        <v>35</v>
      </c>
      <c r="C47" s="16">
        <f>100*(B47/$G$3)</f>
        <v>97.22222222222221</v>
      </c>
      <c r="D47" t="s" s="20">
        <f>IF(C47&gt;98,"A+",IF(C47&gt;93,"A",IF(C47&gt;90,"A-",IF(C47&gt;87,"B+",IF(C47&gt;83,"B",IF(C47&gt;80,"B-",IF(C47&gt;77,"C+",IF(C47&gt;73,"C",IF(C47&gt;70,"C-",IF(C47&gt;67,"D+",IF(C47&gt;63,"D",IF(C47&gt;60,"D-",IF(ISBLANK(B47),"DNS","F")))))))))))))</f>
        <v>10</v>
      </c>
      <c r="E47" s="21"/>
      <c r="F47" s="5"/>
      <c r="G47" s="10"/>
      <c r="H47" s="10"/>
    </row>
    <row r="48" ht="18.75" customHeight="1">
      <c r="A48" t="s" s="14">
        <v>65</v>
      </c>
      <c r="B48" s="19">
        <v>28.5</v>
      </c>
      <c r="C48" s="16">
        <f>100*(B48/$G$3)</f>
        <v>79.16666666666666</v>
      </c>
      <c r="D48" t="s" s="20">
        <f>IF(C48&gt;98,"A+",IF(C48&gt;93,"A",IF(C48&gt;90,"A-",IF(C48&gt;87,"B+",IF(C48&gt;83,"B",IF(C48&gt;80,"B-",IF(C48&gt;77,"C+",IF(C48&gt;73,"C",IF(C48&gt;70,"C-",IF(C48&gt;67,"D+",IF(C48&gt;63,"D",IF(C48&gt;60,"D-",IF(ISBLANK(B48),"DNS","F")))))))))))))</f>
        <v>21</v>
      </c>
      <c r="E48" s="21"/>
      <c r="F48" s="5"/>
      <c r="G48" s="10"/>
      <c r="H48" s="10"/>
    </row>
    <row r="49" ht="18.75" customHeight="1">
      <c r="A49" t="s" s="14">
        <v>66</v>
      </c>
      <c r="B49" s="19">
        <v>36</v>
      </c>
      <c r="C49" s="16">
        <f>100*(B49/$G$3)</f>
        <v>100</v>
      </c>
      <c r="D49" t="s" s="20">
        <f>IF(C49&gt;98,"A+",IF(C49&gt;93,"A",IF(C49&gt;90,"A-",IF(C49&gt;87,"B+",IF(C49&gt;83,"B",IF(C49&gt;80,"B-",IF(C49&gt;77,"C+",IF(C49&gt;73,"C",IF(C49&gt;70,"C-",IF(C49&gt;67,"D+",IF(C49&gt;63,"D",IF(C49&gt;60,"D-",IF(ISBLANK(B49),"DNS","F")))))))))))))</f>
        <v>8</v>
      </c>
      <c r="E49" s="21"/>
      <c r="F49" s="5"/>
      <c r="G49" s="10"/>
      <c r="H49" s="10"/>
    </row>
    <row r="50" ht="18.75" customHeight="1">
      <c r="A50" t="s" s="14">
        <v>67</v>
      </c>
      <c r="B50" s="19">
        <v>31</v>
      </c>
      <c r="C50" s="16">
        <f>100*(B50/$G$3)</f>
        <v>86.11111111111111</v>
      </c>
      <c r="D50" t="s" s="20">
        <f>IF(C50&gt;98,"A+",IF(C50&gt;93,"A",IF(C50&gt;90,"A-",IF(C50&gt;87,"B+",IF(C50&gt;83,"B",IF(C50&gt;80,"B-",IF(C50&gt;77,"C+",IF(C50&gt;73,"C",IF(C50&gt;70,"C-",IF(C50&gt;67,"D+",IF(C50&gt;63,"D",IF(C50&gt;60,"D-",IF(ISBLANK(B50),"DNS","F")))))))))))))</f>
        <v>17</v>
      </c>
      <c r="E50" s="21"/>
      <c r="F50" s="5"/>
      <c r="G50" s="4"/>
      <c r="H50" s="4"/>
    </row>
    <row r="51" ht="18.75" customHeight="1">
      <c r="A51" t="s" s="14">
        <v>68</v>
      </c>
      <c r="B51" s="19">
        <v>34</v>
      </c>
      <c r="C51" s="16">
        <f>100*(B51/$G$3)</f>
        <v>94.44444444444444</v>
      </c>
      <c r="D51" t="s" s="20">
        <f>IF(C51&gt;98,"A+",IF(C51&gt;93,"A",IF(C51&gt;90,"A-",IF(C51&gt;87,"B+",IF(C51&gt;83,"B",IF(C51&gt;80,"B-",IF(C51&gt;77,"C+",IF(C51&gt;73,"C",IF(C51&gt;70,"C-",IF(C51&gt;67,"D+",IF(C51&gt;63,"D",IF(C51&gt;60,"D-",IF(ISBLANK(B51),"DNS","F")))))))))))))</f>
        <v>10</v>
      </c>
      <c r="E51" s="24"/>
      <c r="F51" s="5"/>
      <c r="G51" s="4"/>
      <c r="H51" s="4"/>
    </row>
    <row r="52" ht="18.75" customHeight="1">
      <c r="A52" t="s" s="14">
        <v>69</v>
      </c>
      <c r="B52" s="19">
        <v>31.5</v>
      </c>
      <c r="C52" s="16">
        <f>100*(B52/$G$3)</f>
        <v>87.5</v>
      </c>
      <c r="D52" t="s" s="20">
        <f>IF(C52&gt;98,"A+",IF(C52&gt;93,"A",IF(C52&gt;90,"A-",IF(C52&gt;87,"B+",IF(C52&gt;83,"B",IF(C52&gt;80,"B-",IF(C52&gt;77,"C+",IF(C52&gt;73,"C",IF(C52&gt;70,"C-",IF(C52&gt;67,"D+",IF(C52&gt;63,"D",IF(C52&gt;60,"D-",IF(ISBLANK(B52),"DNS","F")))))))))))))</f>
        <v>15</v>
      </c>
      <c r="E52" s="24"/>
      <c r="F52" s="5"/>
      <c r="G52" s="4"/>
      <c r="H52" s="4"/>
    </row>
    <row r="53" ht="18.75" customHeight="1">
      <c r="A53" t="s" s="14">
        <v>70</v>
      </c>
      <c r="B53" s="19">
        <v>34</v>
      </c>
      <c r="C53" s="16">
        <f>100*(B53/$G$3)</f>
        <v>94.44444444444444</v>
      </c>
      <c r="D53" t="s" s="20">
        <f>IF(C53&gt;98,"A+",IF(C53&gt;93,"A",IF(C53&gt;90,"A-",IF(C53&gt;87,"B+",IF(C53&gt;83,"B",IF(C53&gt;80,"B-",IF(C53&gt;77,"C+",IF(C53&gt;73,"C",IF(C53&gt;70,"C-",IF(C53&gt;67,"D+",IF(C53&gt;63,"D",IF(C53&gt;60,"D-",IF(ISBLANK(B53),"DNS","F")))))))))))))</f>
        <v>10</v>
      </c>
      <c r="E53" s="23"/>
      <c r="F53" s="5"/>
      <c r="G53" s="8"/>
      <c r="H53" s="8"/>
    </row>
    <row r="54" ht="18.75" customHeight="1">
      <c r="A54" t="s" s="14">
        <v>71</v>
      </c>
      <c r="B54" s="26"/>
      <c r="C54" s="16">
        <f>100*(B54/$G$3)</f>
        <v>0</v>
      </c>
      <c r="D54" t="s" s="20">
        <f>IF(C54&gt;98,"A+",IF(C54&gt;93,"A",IF(C54&gt;90,"A-",IF(C54&gt;87,"B+",IF(C54&gt;83,"B",IF(C54&gt;80,"B-",IF(C54&gt;77,"C+",IF(C54&gt;73,"C",IF(C54&gt;70,"C-",IF(C54&gt;67,"D+",IF(C54&gt;63,"D",IF(C54&gt;60,"D-",IF(ISBLANK(B54),"DNS","F")))))))))))))</f>
        <v>34</v>
      </c>
      <c r="E54" s="24"/>
      <c r="F54" s="5"/>
      <c r="G54" s="13"/>
      <c r="H54" s="1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7" customWidth="1"/>
    <col min="2" max="2" width="8.85156" style="27" customWidth="1"/>
    <col min="3" max="3" width="8.85156" style="27" customWidth="1"/>
    <col min="4" max="4" width="8.85156" style="27" customWidth="1"/>
    <col min="5" max="5" width="8.85156" style="27" customWidth="1"/>
    <col min="6" max="256" width="8.85156" style="27" customWidth="1"/>
  </cols>
  <sheetData>
    <row r="1" ht="16" customHeight="1">
      <c r="A1" s="4"/>
      <c r="B1" s="4"/>
      <c r="C1" s="4"/>
      <c r="D1" s="4"/>
      <c r="E1" s="4"/>
    </row>
    <row r="2" ht="16" customHeight="1">
      <c r="A2" s="4"/>
      <c r="B2" s="4"/>
      <c r="C2" s="4"/>
      <c r="D2" s="4"/>
      <c r="E2" s="4"/>
    </row>
    <row r="3" ht="16" customHeight="1">
      <c r="A3" s="4"/>
      <c r="B3" s="4"/>
      <c r="C3" s="4"/>
      <c r="D3" s="4"/>
      <c r="E3" s="4"/>
    </row>
    <row r="4" ht="16" customHeight="1">
      <c r="A4" s="4"/>
      <c r="B4" s="4"/>
      <c r="C4" s="4"/>
      <c r="D4" s="4"/>
      <c r="E4" s="4"/>
    </row>
    <row r="5" ht="16" customHeight="1">
      <c r="A5" s="4"/>
      <c r="B5" s="4"/>
      <c r="C5" s="4"/>
      <c r="D5" s="4"/>
      <c r="E5" s="4"/>
    </row>
    <row r="6" ht="16" customHeight="1">
      <c r="A6" s="4"/>
      <c r="B6" s="4"/>
      <c r="C6" s="4"/>
      <c r="D6" s="4"/>
      <c r="E6" s="4"/>
    </row>
    <row r="7" ht="16" customHeight="1">
      <c r="A7" s="4"/>
      <c r="B7" s="4"/>
      <c r="C7" s="4"/>
      <c r="D7" s="4"/>
      <c r="E7" s="4"/>
    </row>
    <row r="8" ht="16" customHeight="1">
      <c r="A8" s="4"/>
      <c r="B8" s="4"/>
      <c r="C8" s="4"/>
      <c r="D8" s="4"/>
      <c r="E8" s="4"/>
    </row>
    <row r="9" ht="16" customHeight="1">
      <c r="A9" s="4"/>
      <c r="B9" s="4"/>
      <c r="C9" s="4"/>
      <c r="D9" s="4"/>
      <c r="E9" s="4"/>
    </row>
    <row r="10" ht="16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8" customWidth="1"/>
    <col min="2" max="2" width="8.85156" style="28" customWidth="1"/>
    <col min="3" max="3" width="8.85156" style="28" customWidth="1"/>
    <col min="4" max="4" width="8.85156" style="28" customWidth="1"/>
    <col min="5" max="5" width="8.85156" style="28" customWidth="1"/>
    <col min="6" max="256" width="8.85156" style="28" customWidth="1"/>
  </cols>
  <sheetData>
    <row r="1" ht="16" customHeight="1">
      <c r="A1" s="4"/>
      <c r="B1" s="4"/>
      <c r="C1" s="4"/>
      <c r="D1" s="4"/>
      <c r="E1" s="4"/>
    </row>
    <row r="2" ht="16" customHeight="1">
      <c r="A2" s="4"/>
      <c r="B2" s="4"/>
      <c r="C2" s="4"/>
      <c r="D2" s="4"/>
      <c r="E2" s="4"/>
    </row>
    <row r="3" ht="16" customHeight="1">
      <c r="A3" s="4"/>
      <c r="B3" s="4"/>
      <c r="C3" s="4"/>
      <c r="D3" s="4"/>
      <c r="E3" s="4"/>
    </row>
    <row r="4" ht="16" customHeight="1">
      <c r="A4" s="4"/>
      <c r="B4" s="4"/>
      <c r="C4" s="4"/>
      <c r="D4" s="4"/>
      <c r="E4" s="4"/>
    </row>
    <row r="5" ht="16" customHeight="1">
      <c r="A5" s="4"/>
      <c r="B5" s="4"/>
      <c r="C5" s="4"/>
      <c r="D5" s="4"/>
      <c r="E5" s="4"/>
    </row>
    <row r="6" ht="16" customHeight="1">
      <c r="A6" s="4"/>
      <c r="B6" s="4"/>
      <c r="C6" s="4"/>
      <c r="D6" s="4"/>
      <c r="E6" s="4"/>
    </row>
    <row r="7" ht="16" customHeight="1">
      <c r="A7" s="4"/>
      <c r="B7" s="4"/>
      <c r="C7" s="4"/>
      <c r="D7" s="4"/>
      <c r="E7" s="4"/>
    </row>
    <row r="8" ht="16" customHeight="1">
      <c r="A8" s="4"/>
      <c r="B8" s="4"/>
      <c r="C8" s="4"/>
      <c r="D8" s="4"/>
      <c r="E8" s="4"/>
    </row>
    <row r="9" ht="16" customHeight="1">
      <c r="A9" s="4"/>
      <c r="B9" s="4"/>
      <c r="C9" s="4"/>
      <c r="D9" s="4"/>
      <c r="E9" s="4"/>
    </row>
    <row r="10" ht="16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