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21.10.25\USAA Dev\Bank\MVazCar\Scanned docs\Claims\Kids´ claims\Mikey\"/>
    </mc:Choice>
  </mc:AlternateContent>
  <bookViews>
    <workbookView xWindow="0" yWindow="0" windowWidth="24000" windowHeight="11670"/>
  </bookViews>
  <sheets>
    <sheet name="Claims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E67" i="1" l="1"/>
  <c r="L52" i="1"/>
  <c r="I52" i="1"/>
  <c r="H52" i="1"/>
  <c r="G52" i="1"/>
  <c r="F52" i="1"/>
  <c r="E52" i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10" i="1"/>
  <c r="J9" i="1"/>
  <c r="J8" i="1"/>
  <c r="J7" i="1"/>
  <c r="J52" i="1" l="1"/>
  <c r="F67" i="1" s="1"/>
  <c r="H67" i="1" s="1"/>
  <c r="M52" i="1"/>
  <c r="G67" i="1" l="1"/>
</calcChain>
</file>

<file path=xl/sharedStrings.xml><?xml version="1.0" encoding="utf-8"?>
<sst xmlns="http://schemas.openxmlformats.org/spreadsheetml/2006/main" count="91" uniqueCount="39">
  <si>
    <t>HCL TECHNOLOGIES MEXICO S. DE R.L. DE C.V.</t>
  </si>
  <si>
    <t>NOMBRE TRABAJADOR</t>
  </si>
  <si>
    <t>SAP ID DEL TRABAJADOR</t>
  </si>
  <si>
    <t>NUMERO DE CLAIM</t>
  </si>
  <si>
    <t>RELACION DE VIATICOS EXTRANJERO</t>
  </si>
  <si>
    <t>REFERENCIA/
Reference</t>
  </si>
  <si>
    <t>FECHA/
Date</t>
  </si>
  <si>
    <t>PROVEEDOR/
Supplier</t>
  </si>
  <si>
    <t>NO DEDUCIBLES/
Miscellanous</t>
  </si>
  <si>
    <t>ALIMENTOS/
Food - Meals</t>
  </si>
  <si>
    <t>HOSPEDAJE/
Lodgging</t>
  </si>
  <si>
    <t>TRANSPORTE/
Conveyance</t>
  </si>
  <si>
    <t>DIVERSOS/
Others</t>
  </si>
  <si>
    <t>TOTAL</t>
  </si>
  <si>
    <t>TIPO DIVISA/
Currency</t>
  </si>
  <si>
    <t>TIPO DE CAMBIO/
Exchange</t>
  </si>
  <si>
    <t xml:space="preserve">FORMA DE PAGO/ Payment method (Cash, Transfer, Check, Other Specify) </t>
  </si>
  <si>
    <t>SUMA</t>
  </si>
  <si>
    <t>RELACION DE DEPOSITOS POR VIATICOS</t>
  </si>
  <si>
    <t>COMENTARIOS/
Comments</t>
  </si>
  <si>
    <t>IMPORTE/
Deposit Amount</t>
  </si>
  <si>
    <t>GASTOS/
Expenses</t>
  </si>
  <si>
    <t>REMANENTE POR DEPOSITAR/
Depositing remnant</t>
  </si>
  <si>
    <t>REMANTE POR REEMBOLSAR/
Reimbursing remnant</t>
  </si>
  <si>
    <t>Outback Steakhouse</t>
  </si>
  <si>
    <t>Office Depot</t>
  </si>
  <si>
    <t>Domino´s</t>
  </si>
  <si>
    <t>Goiti</t>
  </si>
  <si>
    <t>Casa Luna</t>
  </si>
  <si>
    <t>Uber</t>
  </si>
  <si>
    <t>Almacen del Bife</t>
  </si>
  <si>
    <t>Sagrantino</t>
  </si>
  <si>
    <t>Lord 70</t>
  </si>
  <si>
    <t>Starbucks</t>
  </si>
  <si>
    <t>Edgard Icazbaleta Castellanos</t>
  </si>
  <si>
    <t>La Casa de los Platos</t>
  </si>
  <si>
    <t>CASH</t>
  </si>
  <si>
    <t>MXP</t>
  </si>
  <si>
    <t>DEBIT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</si>
</sst>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00_-;\-* #,##0.0000_-;_-* &quot;-&quot;??_-;_-@_-"/>
  </numFmts>
  <fonts count="3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164" fontId="2" fillId="0" borderId="0" xfId="1" applyFont="1" applyFill="1" applyBorder="1"/>
    <xf numFmtId="0" fontId="0" fillId="0" borderId="0" xfId="0" applyFill="1" applyBorder="1"/>
    <xf numFmtId="164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164" fontId="2" fillId="0" borderId="0" xfId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Fill="1" applyBorder="1"/>
    <xf numFmtId="164" fontId="2" fillId="0" borderId="4" xfId="1" applyFont="1" applyFill="1" applyBorder="1"/>
    <xf numFmtId="0" fontId="0" fillId="0" borderId="4" xfId="0" applyFill="1" applyBorder="1"/>
    <xf numFmtId="165" fontId="2" fillId="0" borderId="4" xfId="1" applyNumberFormat="1" applyFont="1" applyFill="1" applyBorder="1"/>
    <xf numFmtId="0" fontId="2" fillId="0" borderId="5" xfId="0" applyFont="1" applyFill="1" applyBorder="1"/>
    <xf numFmtId="0" fontId="2" fillId="0" borderId="6" xfId="0" applyFont="1" applyBorder="1"/>
    <xf numFmtId="165" fontId="2" fillId="0" borderId="0" xfId="1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center" vertical="center" wrapText="1"/>
    </xf>
    <xf numFmtId="0" fontId="0" fillId="0" borderId="6" xfId="0" applyFill="1" applyBorder="1"/>
    <xf numFmtId="15" fontId="0" fillId="0" borderId="0" xfId="0" applyNumberFormat="1" applyFill="1" applyBorder="1"/>
    <xf numFmtId="164" fontId="0" fillId="0" borderId="0" xfId="1" applyFont="1" applyFill="1" applyBorder="1"/>
    <xf numFmtId="164" fontId="0" fillId="0" borderId="0" xfId="0" applyNumberFormat="1" applyFill="1" applyBorder="1" applyProtection="1"/>
    <xf numFmtId="165" fontId="0" fillId="0" borderId="0" xfId="1" applyNumberFormat="1" applyFont="1" applyFill="1" applyBorder="1"/>
    <xf numFmtId="0" fontId="0" fillId="0" borderId="7" xfId="0" applyFill="1" applyBorder="1"/>
    <xf numFmtId="164" fontId="0" fillId="0" borderId="0" xfId="0" applyNumberFormat="1" applyFill="1" applyBorder="1"/>
    <xf numFmtId="0" fontId="2" fillId="0" borderId="8" xfId="0" applyFont="1" applyFill="1" applyBorder="1"/>
    <xf numFmtId="15" fontId="2" fillId="0" borderId="9" xfId="0" applyNumberFormat="1" applyFont="1" applyFill="1" applyBorder="1"/>
    <xf numFmtId="164" fontId="2" fillId="0" borderId="10" xfId="1" applyFont="1" applyFill="1" applyBorder="1" applyProtection="1"/>
    <xf numFmtId="0" fontId="2" fillId="0" borderId="9" xfId="0" applyFont="1" applyFill="1" applyBorder="1"/>
    <xf numFmtId="165" fontId="2" fillId="0" borderId="10" xfId="1" applyNumberFormat="1" applyFont="1" applyFill="1" applyBorder="1" applyProtection="1"/>
    <xf numFmtId="165" fontId="2" fillId="0" borderId="11" xfId="1" applyNumberFormat="1" applyFont="1" applyFill="1" applyBorder="1" applyProtection="1"/>
    <xf numFmtId="15" fontId="0" fillId="0" borderId="0" xfId="0" applyNumberFormat="1" applyFill="1"/>
    <xf numFmtId="164" fontId="0" fillId="0" borderId="0" xfId="1" applyFont="1" applyFill="1"/>
    <xf numFmtId="164" fontId="0" fillId="0" borderId="0" xfId="0" applyNumberFormat="1" applyFill="1" applyProtection="1"/>
    <xf numFmtId="165" fontId="0" fillId="0" borderId="0" xfId="1" applyNumberFormat="1" applyFont="1" applyFill="1"/>
    <xf numFmtId="0" fontId="0" fillId="0" borderId="3" xfId="0" applyFill="1" applyBorder="1"/>
    <xf numFmtId="0" fontId="2" fillId="0" borderId="4" xfId="0" applyFont="1" applyBorder="1"/>
    <xf numFmtId="0" fontId="0" fillId="0" borderId="4" xfId="0" applyBorder="1"/>
    <xf numFmtId="164" fontId="0" fillId="0" borderId="4" xfId="1" applyFont="1" applyBorder="1"/>
    <xf numFmtId="164" fontId="0" fillId="0" borderId="5" xfId="1" applyFont="1" applyBorder="1"/>
    <xf numFmtId="0" fontId="0" fillId="0" borderId="0" xfId="0" applyBorder="1"/>
    <xf numFmtId="164" fontId="0" fillId="0" borderId="0" xfId="1" applyFont="1" applyBorder="1"/>
    <xf numFmtId="164" fontId="0" fillId="0" borderId="7" xfId="1" applyFont="1" applyBorder="1"/>
    <xf numFmtId="0" fontId="2" fillId="0" borderId="0" xfId="0" applyFont="1" applyBorder="1" applyAlignment="1">
      <alignment horizontal="center" vertical="center" wrapText="1"/>
    </xf>
    <xf numFmtId="164" fontId="2" fillId="0" borderId="0" xfId="1" applyFont="1" applyBorder="1" applyAlignment="1">
      <alignment horizontal="center" wrapText="1"/>
    </xf>
    <xf numFmtId="164" fontId="2" fillId="0" borderId="7" xfId="1" applyFont="1" applyBorder="1" applyAlignment="1">
      <alignment horizontal="center" vertical="center" wrapText="1"/>
    </xf>
    <xf numFmtId="15" fontId="0" fillId="0" borderId="0" xfId="0" applyNumberFormat="1" applyBorder="1"/>
    <xf numFmtId="164" fontId="2" fillId="0" borderId="0" xfId="0" applyNumberFormat="1" applyFont="1" applyFill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2" fillId="0" borderId="7" xfId="1" applyFont="1" applyBorder="1" applyAlignment="1">
      <alignment vertical="center"/>
    </xf>
    <xf numFmtId="0" fontId="0" fillId="0" borderId="8" xfId="0" applyFill="1" applyBorder="1"/>
    <xf numFmtId="15" fontId="2" fillId="0" borderId="10" xfId="0" applyNumberFormat="1" applyFont="1" applyBorder="1"/>
    <xf numFmtId="0" fontId="2" fillId="0" borderId="9" xfId="0" applyFont="1" applyBorder="1"/>
    <xf numFmtId="164" fontId="2" fillId="0" borderId="10" xfId="0" applyNumberFormat="1" applyFont="1" applyBorder="1"/>
    <xf numFmtId="164" fontId="2" fillId="0" borderId="10" xfId="0" applyNumberFormat="1" applyFont="1" applyFill="1" applyBorder="1" applyAlignment="1">
      <alignment vertical="center"/>
    </xf>
    <xf numFmtId="164" fontId="2" fillId="0" borderId="10" xfId="1" applyFont="1" applyBorder="1" applyAlignment="1">
      <alignment vertical="center"/>
    </xf>
    <xf numFmtId="164" fontId="2" fillId="0" borderId="11" xfId="1" applyFont="1" applyBorder="1" applyAlignment="1">
      <alignment vertical="center"/>
    </xf>
    <xf numFmtId="164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2" xfId="1" applyFont="1" applyFill="1" applyBorder="1" applyAlignment="1">
      <alignment horizontal="center"/>
    </xf>
    <xf numFmtId="15" fontId="0" fillId="0" borderId="0" xfId="0" applyNumberFormat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tabSelected="1" topLeftCell="A4" workbookViewId="0">
      <selection activeCell="N24" sqref="N24"/>
    </sheetView>
  </sheetViews>
  <sheetFormatPr defaultColWidth="9.140625" defaultRowHeight="12" x14ac:dyDescent="0.2"/>
  <cols>
    <col min="1" max="1" width="1.7109375" style="7" customWidth="1"/>
    <col min="2" max="2" width="16.140625" style="7" customWidth="1"/>
    <col min="3" max="3" width="12.42578125" style="7" customWidth="1"/>
    <col min="4" max="4" width="26.7109375" style="7" bestFit="1" customWidth="1"/>
    <col min="5" max="5" width="18.42578125" style="7" customWidth="1"/>
    <col min="6" max="6" width="15.5703125" style="7" bestFit="1" customWidth="1"/>
    <col min="7" max="7" width="15.28515625" style="7" bestFit="1" customWidth="1"/>
    <col min="8" max="8" width="17" style="7" bestFit="1" customWidth="1"/>
    <col min="9" max="9" width="13.140625" style="7" bestFit="1" customWidth="1"/>
    <col min="10" max="10" width="13.42578125" style="7" customWidth="1"/>
    <col min="11" max="11" width="15" style="7" bestFit="1" customWidth="1"/>
    <col min="12" max="12" width="21.42578125" style="7" bestFit="1" customWidth="1"/>
    <col min="13" max="13" width="10.42578125" style="7" customWidth="1"/>
    <col min="14" max="14" width="25" style="7" customWidth="1"/>
    <col min="15" max="15" width="1.7109375" style="7" customWidth="1"/>
    <col min="16" max="16384" width="9.140625" style="7"/>
  </cols>
  <sheetData>
    <row r="1" spans="2:14" ht="14.25" x14ac:dyDescent="0.2">
      <c r="B1" s="1" t="s">
        <v>0</v>
      </c>
      <c r="C1" s="2"/>
      <c r="D1" s="3"/>
      <c r="E1" s="4"/>
      <c r="F1" s="5" t="s">
        <v>1</v>
      </c>
      <c r="G1" s="65"/>
      <c r="H1" s="65"/>
      <c r="I1" s="65"/>
      <c r="J1" s="65"/>
      <c r="K1" s="2"/>
      <c r="L1" s="6" t="s">
        <v>2</v>
      </c>
      <c r="M1" s="66"/>
      <c r="N1" s="66"/>
    </row>
    <row r="2" spans="2:14" ht="14.25" x14ac:dyDescent="0.2">
      <c r="C2" s="2"/>
      <c r="D2" s="3"/>
      <c r="E2" s="4"/>
      <c r="F2" s="5" t="s">
        <v>3</v>
      </c>
      <c r="G2" s="67"/>
      <c r="H2" s="67"/>
      <c r="I2" s="67"/>
      <c r="J2" s="67"/>
      <c r="K2" s="2"/>
      <c r="L2" s="6"/>
      <c r="M2" s="8"/>
      <c r="N2" s="8"/>
    </row>
    <row r="3" spans="2:14" ht="15" thickBot="1" x14ac:dyDescent="0.25">
      <c r="B3" s="1"/>
      <c r="C3" s="2"/>
      <c r="D3" s="3"/>
      <c r="E3" s="4"/>
      <c r="F3" s="5"/>
      <c r="G3" s="9"/>
      <c r="H3" s="9"/>
      <c r="I3" s="9"/>
      <c r="J3" s="9"/>
      <c r="K3" s="2"/>
      <c r="L3" s="6"/>
      <c r="M3" s="8"/>
      <c r="N3" s="8"/>
    </row>
    <row r="4" spans="2:14" ht="15" thickTop="1" x14ac:dyDescent="0.2">
      <c r="B4" s="10" t="s">
        <v>4</v>
      </c>
      <c r="C4" s="11"/>
      <c r="D4" s="12"/>
      <c r="E4" s="12"/>
      <c r="F4" s="13"/>
      <c r="G4" s="13"/>
      <c r="H4" s="13"/>
      <c r="I4" s="13"/>
      <c r="J4" s="13"/>
      <c r="K4" s="11"/>
      <c r="L4" s="14"/>
      <c r="M4" s="11"/>
      <c r="N4" s="15"/>
    </row>
    <row r="5" spans="2:14" ht="14.25" x14ac:dyDescent="0.2">
      <c r="B5" s="16"/>
      <c r="C5" s="2"/>
      <c r="D5" s="3"/>
      <c r="E5" s="3"/>
      <c r="F5" s="4"/>
      <c r="G5" s="4"/>
      <c r="H5" s="4"/>
      <c r="I5" s="4"/>
      <c r="J5" s="4"/>
      <c r="K5" s="2"/>
      <c r="L5" s="17"/>
      <c r="M5" s="2"/>
      <c r="N5" s="18"/>
    </row>
    <row r="6" spans="2:14" ht="57" x14ac:dyDescent="0.2">
      <c r="B6" s="19" t="s">
        <v>5</v>
      </c>
      <c r="C6" s="20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  <c r="J6" s="22" t="s">
        <v>13</v>
      </c>
      <c r="K6" s="20" t="s">
        <v>14</v>
      </c>
      <c r="L6" s="23" t="s">
        <v>15</v>
      </c>
      <c r="M6" s="24" t="s">
        <v>13</v>
      </c>
      <c r="N6" s="25" t="s">
        <v>16</v>
      </c>
    </row>
    <row r="7" spans="2:14" x14ac:dyDescent="0.2">
      <c r="B7" s="26">
        <v>1</v>
      </c>
      <c r="C7" s="68">
        <v>42619</v>
      </c>
      <c r="D7" s="69" t="s">
        <v>24</v>
      </c>
      <c r="E7" s="28">
        <v>0</v>
      </c>
      <c r="F7" s="28">
        <v>488.7</v>
      </c>
      <c r="G7" s="28">
        <v>0</v>
      </c>
      <c r="H7" s="28">
        <v>0</v>
      </c>
      <c r="I7" s="28">
        <v>0</v>
      </c>
      <c r="J7" s="29">
        <f>SUM(E7:I7)</f>
        <v>488.7</v>
      </c>
      <c r="K7" s="4" t="s">
        <v>37</v>
      </c>
      <c r="L7" s="30">
        <v>0</v>
      </c>
      <c r="M7" s="29">
        <f>J7*L7</f>
        <v>0</v>
      </c>
      <c r="N7" s="31" t="s">
        <v>36</v>
      </c>
    </row>
    <row r="8" spans="2:14" x14ac:dyDescent="0.2">
      <c r="B8" s="26">
        <v>2</v>
      </c>
      <c r="C8" s="68">
        <v>42620</v>
      </c>
      <c r="D8" s="69" t="s">
        <v>25</v>
      </c>
      <c r="E8" s="28">
        <v>0</v>
      </c>
      <c r="F8" s="28">
        <v>0</v>
      </c>
      <c r="G8" s="28">
        <v>0</v>
      </c>
      <c r="H8" s="28">
        <v>0</v>
      </c>
      <c r="I8" s="28">
        <v>171.5</v>
      </c>
      <c r="J8" s="29">
        <f t="shared" ref="J8:J46" si="0">SUM(E8:I8)</f>
        <v>171.5</v>
      </c>
      <c r="K8" s="4" t="s">
        <v>37</v>
      </c>
      <c r="L8" s="30">
        <v>0</v>
      </c>
      <c r="M8" s="29">
        <f t="shared" ref="M8:M10" si="1">J8*L8</f>
        <v>0</v>
      </c>
      <c r="N8" s="31" t="s">
        <v>36</v>
      </c>
    </row>
    <row r="9" spans="2:14" x14ac:dyDescent="0.2">
      <c r="B9" s="26">
        <v>3</v>
      </c>
      <c r="C9" s="68">
        <v>42681</v>
      </c>
      <c r="D9" s="69" t="s">
        <v>26</v>
      </c>
      <c r="E9" s="28">
        <v>0</v>
      </c>
      <c r="F9" s="28">
        <v>454</v>
      </c>
      <c r="G9" s="28">
        <v>0</v>
      </c>
      <c r="H9" s="28">
        <v>0</v>
      </c>
      <c r="I9" s="28">
        <v>0</v>
      </c>
      <c r="J9" s="29">
        <f t="shared" si="0"/>
        <v>454</v>
      </c>
      <c r="K9" s="4" t="s">
        <v>37</v>
      </c>
      <c r="L9" s="30">
        <v>0</v>
      </c>
      <c r="M9" s="29">
        <f t="shared" si="1"/>
        <v>0</v>
      </c>
      <c r="N9" s="31" t="s">
        <v>36</v>
      </c>
    </row>
    <row r="10" spans="2:14" x14ac:dyDescent="0.2">
      <c r="B10" s="26">
        <v>4</v>
      </c>
      <c r="C10" s="68">
        <v>42681</v>
      </c>
      <c r="D10" s="69" t="s">
        <v>26</v>
      </c>
      <c r="E10" s="28">
        <v>0</v>
      </c>
      <c r="F10" s="28">
        <v>125</v>
      </c>
      <c r="G10" s="28">
        <v>0</v>
      </c>
      <c r="H10" s="28">
        <v>0</v>
      </c>
      <c r="I10" s="28">
        <v>0</v>
      </c>
      <c r="J10" s="29">
        <f t="shared" si="0"/>
        <v>125</v>
      </c>
      <c r="K10" s="4" t="s">
        <v>37</v>
      </c>
      <c r="L10" s="30">
        <v>0</v>
      </c>
      <c r="M10" s="29">
        <f t="shared" si="1"/>
        <v>0</v>
      </c>
      <c r="N10" s="31" t="s">
        <v>36</v>
      </c>
    </row>
    <row r="11" spans="2:14" x14ac:dyDescent="0.2">
      <c r="B11" s="26">
        <v>5</v>
      </c>
      <c r="C11" s="68">
        <v>42683</v>
      </c>
      <c r="D11" s="69" t="s">
        <v>25</v>
      </c>
      <c r="E11" s="28">
        <v>0</v>
      </c>
      <c r="F11" s="28">
        <v>0</v>
      </c>
      <c r="G11" s="28">
        <v>0</v>
      </c>
      <c r="H11" s="28">
        <v>0</v>
      </c>
      <c r="I11" s="28">
        <v>468.9</v>
      </c>
      <c r="J11" s="29">
        <f t="shared" ref="J11:J27" si="2">SUM(E11:I11)</f>
        <v>468.9</v>
      </c>
      <c r="K11" s="4" t="s">
        <v>37</v>
      </c>
      <c r="L11" s="30">
        <v>0</v>
      </c>
      <c r="M11" s="29">
        <f>J11*L11</f>
        <v>0</v>
      </c>
      <c r="N11" s="31" t="s">
        <v>38</v>
      </c>
    </row>
    <row r="12" spans="2:14" x14ac:dyDescent="0.2">
      <c r="B12" s="26">
        <v>6</v>
      </c>
      <c r="C12" s="68">
        <v>42680</v>
      </c>
      <c r="D12" s="69" t="s">
        <v>27</v>
      </c>
      <c r="E12" s="28">
        <v>0</v>
      </c>
      <c r="F12" s="28">
        <v>471.02</v>
      </c>
      <c r="G12" s="28">
        <v>0</v>
      </c>
      <c r="H12" s="28">
        <v>0</v>
      </c>
      <c r="I12" s="28">
        <v>0</v>
      </c>
      <c r="J12" s="29">
        <f t="shared" si="2"/>
        <v>471.02</v>
      </c>
      <c r="K12" s="4" t="s">
        <v>37</v>
      </c>
      <c r="L12" s="30">
        <v>0</v>
      </c>
      <c r="M12" s="32">
        <f>J12*L12</f>
        <v>0</v>
      </c>
      <c r="N12" s="31" t="s">
        <v>38</v>
      </c>
    </row>
    <row r="13" spans="2:14" x14ac:dyDescent="0.2">
      <c r="B13" s="26">
        <v>7</v>
      </c>
      <c r="C13" s="68">
        <v>42680</v>
      </c>
      <c r="D13" s="69" t="s">
        <v>28</v>
      </c>
      <c r="E13" s="28">
        <v>0</v>
      </c>
      <c r="F13" s="28">
        <v>4195</v>
      </c>
      <c r="G13" s="28">
        <v>0</v>
      </c>
      <c r="H13" s="28">
        <v>0</v>
      </c>
      <c r="I13" s="28">
        <v>420</v>
      </c>
      <c r="J13" s="29">
        <f t="shared" si="2"/>
        <v>4615</v>
      </c>
      <c r="K13" s="4" t="s">
        <v>37</v>
      </c>
      <c r="L13" s="30">
        <v>0</v>
      </c>
      <c r="M13" s="32">
        <f>J13*L13</f>
        <v>0</v>
      </c>
      <c r="N13" s="31" t="s">
        <v>36</v>
      </c>
    </row>
    <row r="14" spans="2:14" x14ac:dyDescent="0.2">
      <c r="B14" s="26">
        <v>8</v>
      </c>
      <c r="C14" s="68">
        <v>42681</v>
      </c>
      <c r="D14" s="69" t="s">
        <v>29</v>
      </c>
      <c r="E14" s="28">
        <v>0</v>
      </c>
      <c r="F14" s="28">
        <v>0</v>
      </c>
      <c r="G14" s="28">
        <v>0</v>
      </c>
      <c r="H14" s="28">
        <v>176.76</v>
      </c>
      <c r="I14" s="28">
        <v>0</v>
      </c>
      <c r="J14" s="29">
        <f t="shared" si="2"/>
        <v>176.76</v>
      </c>
      <c r="K14" s="4" t="s">
        <v>37</v>
      </c>
      <c r="L14" s="30">
        <v>0</v>
      </c>
      <c r="M14" s="32">
        <f>J14*L14</f>
        <v>0</v>
      </c>
      <c r="N14" s="31" t="s">
        <v>38</v>
      </c>
    </row>
    <row r="15" spans="2:14" x14ac:dyDescent="0.2">
      <c r="B15" s="26">
        <v>9</v>
      </c>
      <c r="C15" s="68">
        <v>42681</v>
      </c>
      <c r="D15" s="69" t="s">
        <v>29</v>
      </c>
      <c r="E15" s="28">
        <v>0</v>
      </c>
      <c r="F15" s="28">
        <v>0</v>
      </c>
      <c r="G15" s="28">
        <v>0</v>
      </c>
      <c r="H15" s="28">
        <v>85</v>
      </c>
      <c r="I15" s="28">
        <v>0</v>
      </c>
      <c r="J15" s="29">
        <f t="shared" si="2"/>
        <v>85</v>
      </c>
      <c r="K15" s="4" t="s">
        <v>37</v>
      </c>
      <c r="L15" s="30">
        <v>0</v>
      </c>
      <c r="M15" s="32">
        <f>J15*L15</f>
        <v>0</v>
      </c>
      <c r="N15" s="31" t="s">
        <v>38</v>
      </c>
    </row>
    <row r="16" spans="2:14" x14ac:dyDescent="0.2">
      <c r="B16" s="26">
        <v>10</v>
      </c>
      <c r="C16" s="68">
        <v>42681</v>
      </c>
      <c r="D16" s="69" t="s">
        <v>30</v>
      </c>
      <c r="E16" s="28">
        <v>0</v>
      </c>
      <c r="F16" s="28">
        <v>2488.1999999999998</v>
      </c>
      <c r="G16" s="28">
        <v>0</v>
      </c>
      <c r="H16" s="28">
        <v>0</v>
      </c>
      <c r="I16" s="28">
        <v>250</v>
      </c>
      <c r="J16" s="29">
        <f t="shared" si="2"/>
        <v>2738.2</v>
      </c>
      <c r="K16" s="4" t="s">
        <v>37</v>
      </c>
      <c r="L16" s="30">
        <v>0</v>
      </c>
      <c r="M16" s="32">
        <f>J16*L16</f>
        <v>0</v>
      </c>
      <c r="N16" s="31" t="s">
        <v>36</v>
      </c>
    </row>
    <row r="17" spans="2:14" x14ac:dyDescent="0.2">
      <c r="B17" s="26">
        <v>11</v>
      </c>
      <c r="C17" s="68">
        <v>42681</v>
      </c>
      <c r="D17" s="69" t="s">
        <v>29</v>
      </c>
      <c r="E17" s="28">
        <v>0</v>
      </c>
      <c r="F17" s="28">
        <v>0</v>
      </c>
      <c r="G17" s="28">
        <v>0</v>
      </c>
      <c r="H17" s="28">
        <v>85</v>
      </c>
      <c r="I17" s="28">
        <v>0</v>
      </c>
      <c r="J17" s="29">
        <f t="shared" si="2"/>
        <v>85</v>
      </c>
      <c r="K17" s="4" t="s">
        <v>37</v>
      </c>
      <c r="L17" s="30">
        <v>0</v>
      </c>
      <c r="M17" s="32">
        <f>J17*L17</f>
        <v>0</v>
      </c>
      <c r="N17" s="31" t="s">
        <v>38</v>
      </c>
    </row>
    <row r="18" spans="2:14" x14ac:dyDescent="0.2">
      <c r="B18" s="26">
        <v>12</v>
      </c>
      <c r="C18" s="68">
        <v>42681</v>
      </c>
      <c r="D18" s="69" t="s">
        <v>29</v>
      </c>
      <c r="E18" s="28">
        <v>0</v>
      </c>
      <c r="F18" s="28">
        <v>0</v>
      </c>
      <c r="G18" s="28">
        <v>0</v>
      </c>
      <c r="H18" s="28">
        <v>71.180000000000007</v>
      </c>
      <c r="I18" s="28">
        <v>0</v>
      </c>
      <c r="J18" s="29">
        <f t="shared" si="2"/>
        <v>71.180000000000007</v>
      </c>
      <c r="K18" s="4" t="s">
        <v>37</v>
      </c>
      <c r="L18" s="30">
        <v>0</v>
      </c>
      <c r="M18" s="32">
        <f>J18*L18</f>
        <v>0</v>
      </c>
      <c r="N18" s="31" t="s">
        <v>38</v>
      </c>
    </row>
    <row r="19" spans="2:14" x14ac:dyDescent="0.2">
      <c r="B19" s="26">
        <v>13</v>
      </c>
      <c r="C19" s="68">
        <v>42681</v>
      </c>
      <c r="D19" s="69" t="s">
        <v>31</v>
      </c>
      <c r="E19" s="28">
        <v>0</v>
      </c>
      <c r="F19" s="28">
        <v>6685</v>
      </c>
      <c r="G19" s="28">
        <v>0</v>
      </c>
      <c r="H19" s="28">
        <v>0</v>
      </c>
      <c r="I19" s="28">
        <v>670</v>
      </c>
      <c r="J19" s="29">
        <f t="shared" si="2"/>
        <v>7355</v>
      </c>
      <c r="K19" s="4" t="s">
        <v>37</v>
      </c>
      <c r="L19" s="30">
        <v>0</v>
      </c>
      <c r="M19" s="32">
        <f>J19*L19</f>
        <v>0</v>
      </c>
      <c r="N19" s="31" t="s">
        <v>38</v>
      </c>
    </row>
    <row r="20" spans="2:14" x14ac:dyDescent="0.2">
      <c r="B20" s="26">
        <v>14</v>
      </c>
      <c r="C20" s="68">
        <v>42682</v>
      </c>
      <c r="D20" s="69" t="s">
        <v>29</v>
      </c>
      <c r="E20" s="28">
        <v>0</v>
      </c>
      <c r="F20" s="28">
        <v>0</v>
      </c>
      <c r="G20" s="28">
        <v>0</v>
      </c>
      <c r="H20" s="28">
        <v>177.2</v>
      </c>
      <c r="I20" s="28">
        <v>0</v>
      </c>
      <c r="J20" s="29">
        <f t="shared" si="2"/>
        <v>177.2</v>
      </c>
      <c r="K20" s="4" t="s">
        <v>37</v>
      </c>
      <c r="L20" s="30">
        <v>0</v>
      </c>
      <c r="M20" s="32">
        <f>J20*L20</f>
        <v>0</v>
      </c>
      <c r="N20" s="31" t="s">
        <v>38</v>
      </c>
    </row>
    <row r="21" spans="2:14" x14ac:dyDescent="0.2">
      <c r="B21" s="26">
        <v>15</v>
      </c>
      <c r="C21" s="39">
        <v>42683</v>
      </c>
      <c r="D21" s="40" t="s">
        <v>29</v>
      </c>
      <c r="E21" s="28">
        <v>0</v>
      </c>
      <c r="F21" s="28">
        <v>0</v>
      </c>
      <c r="G21" s="28">
        <v>0</v>
      </c>
      <c r="H21" s="28">
        <v>93.7</v>
      </c>
      <c r="I21" s="28">
        <v>0</v>
      </c>
      <c r="J21" s="29">
        <f t="shared" si="2"/>
        <v>93.7</v>
      </c>
      <c r="K21" s="4" t="s">
        <v>37</v>
      </c>
      <c r="L21" s="30">
        <v>0</v>
      </c>
      <c r="M21" s="32">
        <f>J21*L21</f>
        <v>0</v>
      </c>
      <c r="N21" s="31" t="s">
        <v>38</v>
      </c>
    </row>
    <row r="22" spans="2:14" x14ac:dyDescent="0.2">
      <c r="B22" s="26">
        <v>16</v>
      </c>
      <c r="C22" s="68">
        <v>42682</v>
      </c>
      <c r="D22" s="69" t="s">
        <v>32</v>
      </c>
      <c r="E22" s="28">
        <v>0</v>
      </c>
      <c r="F22" s="28">
        <v>2117</v>
      </c>
      <c r="G22" s="28">
        <v>0</v>
      </c>
      <c r="H22" s="28">
        <v>0</v>
      </c>
      <c r="I22" s="28">
        <v>215</v>
      </c>
      <c r="J22" s="29">
        <f t="shared" si="2"/>
        <v>2332</v>
      </c>
      <c r="K22" s="4" t="s">
        <v>37</v>
      </c>
      <c r="L22" s="30">
        <v>0</v>
      </c>
      <c r="M22" s="32">
        <f>J22*L22</f>
        <v>0</v>
      </c>
      <c r="N22" s="31" t="s">
        <v>36</v>
      </c>
    </row>
    <row r="23" spans="2:14" x14ac:dyDescent="0.2">
      <c r="B23" s="26">
        <v>17</v>
      </c>
      <c r="C23" s="68">
        <v>42683</v>
      </c>
      <c r="D23" s="69" t="s">
        <v>34</v>
      </c>
      <c r="E23" s="28">
        <v>0</v>
      </c>
      <c r="F23" s="28">
        <v>325</v>
      </c>
      <c r="G23" s="28">
        <v>0</v>
      </c>
      <c r="H23" s="28"/>
      <c r="I23" s="28">
        <v>0</v>
      </c>
      <c r="J23" s="29">
        <f t="shared" si="2"/>
        <v>325</v>
      </c>
      <c r="K23" s="4" t="s">
        <v>37</v>
      </c>
      <c r="L23" s="30">
        <v>0</v>
      </c>
      <c r="M23" s="32">
        <f>J23*L23</f>
        <v>0</v>
      </c>
      <c r="N23" s="31" t="s">
        <v>36</v>
      </c>
    </row>
    <row r="24" spans="2:14" x14ac:dyDescent="0.2">
      <c r="B24" s="26">
        <v>18</v>
      </c>
      <c r="C24" s="68">
        <v>42683</v>
      </c>
      <c r="D24" s="69" t="s">
        <v>29</v>
      </c>
      <c r="E24" s="28">
        <v>0</v>
      </c>
      <c r="F24" s="28">
        <v>0</v>
      </c>
      <c r="G24" s="28">
        <v>0</v>
      </c>
      <c r="H24" s="28">
        <v>238.81</v>
      </c>
      <c r="I24" s="28">
        <v>0</v>
      </c>
      <c r="J24" s="29">
        <f t="shared" si="2"/>
        <v>238.81</v>
      </c>
      <c r="K24" s="4" t="s">
        <v>37</v>
      </c>
      <c r="L24" s="30">
        <v>0</v>
      </c>
      <c r="M24" s="32">
        <f>J24*L24</f>
        <v>0</v>
      </c>
      <c r="N24" s="31" t="s">
        <v>38</v>
      </c>
    </row>
    <row r="25" spans="2:14" x14ac:dyDescent="0.2">
      <c r="B25" s="26">
        <v>19</v>
      </c>
      <c r="C25" s="68">
        <v>42683</v>
      </c>
      <c r="D25" s="68" t="s">
        <v>33</v>
      </c>
      <c r="E25" s="28">
        <v>0</v>
      </c>
      <c r="F25" s="28">
        <v>378</v>
      </c>
      <c r="G25" s="28">
        <v>0</v>
      </c>
      <c r="H25" s="28">
        <v>0</v>
      </c>
      <c r="I25" s="28">
        <v>0</v>
      </c>
      <c r="J25" s="29">
        <f t="shared" si="2"/>
        <v>378</v>
      </c>
      <c r="K25" s="4" t="s">
        <v>37</v>
      </c>
      <c r="L25" s="30">
        <v>0</v>
      </c>
      <c r="M25" s="32">
        <f>J25*L25</f>
        <v>0</v>
      </c>
      <c r="N25" s="31" t="s">
        <v>36</v>
      </c>
    </row>
    <row r="26" spans="2:14" x14ac:dyDescent="0.2">
      <c r="B26" s="26">
        <v>20</v>
      </c>
      <c r="C26" s="68">
        <v>42683</v>
      </c>
      <c r="D26" s="69" t="s">
        <v>35</v>
      </c>
      <c r="E26" s="28">
        <v>0</v>
      </c>
      <c r="F26" s="28">
        <v>3439.01</v>
      </c>
      <c r="G26" s="28">
        <v>0</v>
      </c>
      <c r="H26" s="28">
        <v>0</v>
      </c>
      <c r="I26" s="28">
        <v>350</v>
      </c>
      <c r="J26" s="29">
        <f t="shared" si="2"/>
        <v>3789.01</v>
      </c>
      <c r="K26" s="4" t="s">
        <v>37</v>
      </c>
      <c r="L26" s="30">
        <v>0</v>
      </c>
      <c r="M26" s="32">
        <f>J26*L26</f>
        <v>0</v>
      </c>
      <c r="N26" s="31" t="s">
        <v>36</v>
      </c>
    </row>
    <row r="27" spans="2:14" x14ac:dyDescent="0.2">
      <c r="B27" s="26">
        <v>21</v>
      </c>
      <c r="C27" s="68">
        <v>42683</v>
      </c>
      <c r="D27" s="69" t="s">
        <v>33</v>
      </c>
      <c r="E27" s="28">
        <v>0</v>
      </c>
      <c r="F27" s="28">
        <v>378</v>
      </c>
      <c r="G27" s="28">
        <v>0</v>
      </c>
      <c r="H27" s="28">
        <v>0</v>
      </c>
      <c r="I27" s="28">
        <v>0</v>
      </c>
      <c r="J27" s="29">
        <f t="shared" si="2"/>
        <v>378</v>
      </c>
      <c r="K27" s="4" t="s">
        <v>37</v>
      </c>
      <c r="L27" s="30">
        <v>0</v>
      </c>
      <c r="M27" s="32">
        <f>J27*L27</f>
        <v>0</v>
      </c>
      <c r="N27" s="31" t="s">
        <v>36</v>
      </c>
    </row>
    <row r="28" spans="2:14" x14ac:dyDescent="0.2">
      <c r="B28" s="26">
        <v>22</v>
      </c>
      <c r="C28" s="68"/>
      <c r="D28" s="69"/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9">
        <f t="shared" si="0"/>
        <v>0</v>
      </c>
      <c r="K28" s="4"/>
      <c r="L28" s="30">
        <v>0</v>
      </c>
      <c r="M28" s="32">
        <f>J28*L28</f>
        <v>0</v>
      </c>
      <c r="N28" s="31"/>
    </row>
    <row r="29" spans="2:14" x14ac:dyDescent="0.2">
      <c r="B29" s="26">
        <v>23</v>
      </c>
      <c r="C29" s="27"/>
      <c r="D29" s="28"/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9">
        <f t="shared" si="0"/>
        <v>0</v>
      </c>
      <c r="K29" s="4"/>
      <c r="L29" s="30">
        <v>0</v>
      </c>
      <c r="M29" s="32">
        <f>J29*L29</f>
        <v>0</v>
      </c>
      <c r="N29" s="31"/>
    </row>
    <row r="30" spans="2:14" x14ac:dyDescent="0.2">
      <c r="B30" s="26">
        <v>24</v>
      </c>
      <c r="C30" s="27"/>
      <c r="D30" s="28"/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9">
        <f t="shared" si="0"/>
        <v>0</v>
      </c>
      <c r="K30" s="4"/>
      <c r="L30" s="30">
        <v>0</v>
      </c>
      <c r="M30" s="32">
        <f>J30*L30</f>
        <v>0</v>
      </c>
      <c r="N30" s="31"/>
    </row>
    <row r="31" spans="2:14" x14ac:dyDescent="0.2">
      <c r="B31" s="26">
        <v>25</v>
      </c>
      <c r="C31" s="27"/>
      <c r="D31" s="28"/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9">
        <f t="shared" si="0"/>
        <v>0</v>
      </c>
      <c r="K31" s="4"/>
      <c r="L31" s="30">
        <v>0</v>
      </c>
      <c r="M31" s="32">
        <f>J31*L31</f>
        <v>0</v>
      </c>
      <c r="N31" s="31"/>
    </row>
    <row r="32" spans="2:14" x14ac:dyDescent="0.2">
      <c r="B32" s="26">
        <v>26</v>
      </c>
      <c r="C32" s="27"/>
      <c r="D32" s="28"/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9">
        <f t="shared" si="0"/>
        <v>0</v>
      </c>
      <c r="K32" s="4"/>
      <c r="L32" s="30">
        <v>0</v>
      </c>
      <c r="M32" s="32">
        <f>J32*L32</f>
        <v>0</v>
      </c>
      <c r="N32" s="31"/>
    </row>
    <row r="33" spans="2:14" x14ac:dyDescent="0.2">
      <c r="B33" s="26">
        <v>27</v>
      </c>
      <c r="C33" s="27"/>
      <c r="D33" s="28"/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9">
        <f t="shared" si="0"/>
        <v>0</v>
      </c>
      <c r="K33" s="4"/>
      <c r="L33" s="30">
        <v>0</v>
      </c>
      <c r="M33" s="32">
        <f>J33*L33</f>
        <v>0</v>
      </c>
      <c r="N33" s="31"/>
    </row>
    <row r="34" spans="2:14" x14ac:dyDescent="0.2">
      <c r="B34" s="26">
        <v>28</v>
      </c>
      <c r="C34" s="27"/>
      <c r="D34" s="28"/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9">
        <f t="shared" si="0"/>
        <v>0</v>
      </c>
      <c r="K34" s="4"/>
      <c r="L34" s="30">
        <v>0</v>
      </c>
      <c r="M34" s="32">
        <f>J34*L34</f>
        <v>0</v>
      </c>
      <c r="N34" s="31"/>
    </row>
    <row r="35" spans="2:14" x14ac:dyDescent="0.2">
      <c r="B35" s="26">
        <v>29</v>
      </c>
      <c r="C35" s="27"/>
      <c r="D35" s="28"/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9">
        <f t="shared" si="0"/>
        <v>0</v>
      </c>
      <c r="K35" s="4"/>
      <c r="L35" s="30">
        <v>0</v>
      </c>
      <c r="M35" s="32">
        <f>J35*L35</f>
        <v>0</v>
      </c>
      <c r="N35" s="31"/>
    </row>
    <row r="36" spans="2:14" x14ac:dyDescent="0.2">
      <c r="B36" s="26">
        <v>30</v>
      </c>
      <c r="C36" s="27"/>
      <c r="D36" s="28"/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9">
        <f t="shared" si="0"/>
        <v>0</v>
      </c>
      <c r="K36" s="4"/>
      <c r="L36" s="30">
        <v>0</v>
      </c>
      <c r="M36" s="32">
        <f>J36*L36</f>
        <v>0</v>
      </c>
      <c r="N36" s="31"/>
    </row>
    <row r="37" spans="2:14" x14ac:dyDescent="0.2">
      <c r="B37" s="26">
        <v>31</v>
      </c>
      <c r="C37" s="27"/>
      <c r="D37" s="28"/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9">
        <f t="shared" si="0"/>
        <v>0</v>
      </c>
      <c r="K37" s="4"/>
      <c r="L37" s="30">
        <v>0</v>
      </c>
      <c r="M37" s="32">
        <f>J37*L37</f>
        <v>0</v>
      </c>
      <c r="N37" s="31"/>
    </row>
    <row r="38" spans="2:14" x14ac:dyDescent="0.2">
      <c r="B38" s="26">
        <v>32</v>
      </c>
      <c r="C38" s="27"/>
      <c r="D38" s="28"/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9">
        <f t="shared" si="0"/>
        <v>0</v>
      </c>
      <c r="K38" s="4"/>
      <c r="L38" s="30">
        <v>0</v>
      </c>
      <c r="M38" s="32">
        <f>J38*L38</f>
        <v>0</v>
      </c>
      <c r="N38" s="31"/>
    </row>
    <row r="39" spans="2:14" x14ac:dyDescent="0.2">
      <c r="B39" s="26">
        <v>33</v>
      </c>
      <c r="C39" s="27"/>
      <c r="D39" s="28"/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9">
        <f t="shared" si="0"/>
        <v>0</v>
      </c>
      <c r="K39" s="4"/>
      <c r="L39" s="30">
        <v>0</v>
      </c>
      <c r="M39" s="32">
        <f>J39*L39</f>
        <v>0</v>
      </c>
      <c r="N39" s="31"/>
    </row>
    <row r="40" spans="2:14" x14ac:dyDescent="0.2">
      <c r="B40" s="26">
        <v>34</v>
      </c>
      <c r="C40" s="27"/>
      <c r="D40" s="28"/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9">
        <f t="shared" si="0"/>
        <v>0</v>
      </c>
      <c r="K40" s="4"/>
      <c r="L40" s="30">
        <v>0</v>
      </c>
      <c r="M40" s="32">
        <f>J40*L40</f>
        <v>0</v>
      </c>
      <c r="N40" s="31"/>
    </row>
    <row r="41" spans="2:14" x14ac:dyDescent="0.2">
      <c r="B41" s="26">
        <v>35</v>
      </c>
      <c r="C41" s="27"/>
      <c r="D41" s="28"/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9">
        <f t="shared" si="0"/>
        <v>0</v>
      </c>
      <c r="K41" s="4"/>
      <c r="L41" s="30">
        <v>0</v>
      </c>
      <c r="M41" s="32">
        <f>J41*L41</f>
        <v>0</v>
      </c>
      <c r="N41" s="31"/>
    </row>
    <row r="42" spans="2:14" x14ac:dyDescent="0.2">
      <c r="B42" s="26">
        <v>36</v>
      </c>
      <c r="C42" s="27"/>
      <c r="D42" s="28"/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9">
        <f t="shared" si="0"/>
        <v>0</v>
      </c>
      <c r="K42" s="4"/>
      <c r="L42" s="30">
        <v>0</v>
      </c>
      <c r="M42" s="32">
        <f>J42*L42</f>
        <v>0</v>
      </c>
      <c r="N42" s="31"/>
    </row>
    <row r="43" spans="2:14" x14ac:dyDescent="0.2">
      <c r="B43" s="26">
        <v>37</v>
      </c>
      <c r="C43" s="27"/>
      <c r="D43" s="28"/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9">
        <f t="shared" si="0"/>
        <v>0</v>
      </c>
      <c r="K43" s="4"/>
      <c r="L43" s="30">
        <v>0</v>
      </c>
      <c r="M43" s="32">
        <f>J43*L43</f>
        <v>0</v>
      </c>
      <c r="N43" s="31"/>
    </row>
    <row r="44" spans="2:14" x14ac:dyDescent="0.2">
      <c r="B44" s="26">
        <v>38</v>
      </c>
      <c r="C44" s="27"/>
      <c r="D44" s="28"/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9">
        <f t="shared" si="0"/>
        <v>0</v>
      </c>
      <c r="K44" s="4"/>
      <c r="L44" s="30">
        <v>0</v>
      </c>
      <c r="M44" s="32">
        <f>J44*L44</f>
        <v>0</v>
      </c>
      <c r="N44" s="31"/>
    </row>
    <row r="45" spans="2:14" x14ac:dyDescent="0.2">
      <c r="B45" s="26">
        <v>39</v>
      </c>
      <c r="C45" s="27"/>
      <c r="D45" s="28"/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9">
        <f t="shared" si="0"/>
        <v>0</v>
      </c>
      <c r="K45" s="4"/>
      <c r="L45" s="30">
        <v>0</v>
      </c>
      <c r="M45" s="32">
        <f>J45*L45</f>
        <v>0</v>
      </c>
      <c r="N45" s="31"/>
    </row>
    <row r="46" spans="2:14" x14ac:dyDescent="0.2">
      <c r="B46" s="26">
        <v>40</v>
      </c>
      <c r="C46" s="27"/>
      <c r="D46" s="28"/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9">
        <f t="shared" si="0"/>
        <v>0</v>
      </c>
      <c r="K46" s="4"/>
      <c r="L46" s="30">
        <v>0</v>
      </c>
      <c r="M46" s="32">
        <f>J46*L46</f>
        <v>0</v>
      </c>
      <c r="N46" s="31"/>
    </row>
    <row r="47" spans="2:14" x14ac:dyDescent="0.2">
      <c r="B47" s="26">
        <v>41</v>
      </c>
      <c r="C47" s="27"/>
      <c r="D47" s="28"/>
      <c r="E47" s="28"/>
      <c r="F47" s="28"/>
      <c r="G47" s="28"/>
      <c r="H47" s="28"/>
      <c r="I47" s="28"/>
      <c r="J47" s="29"/>
      <c r="K47" s="4"/>
      <c r="L47" s="30"/>
      <c r="M47" s="32"/>
      <c r="N47" s="31"/>
    </row>
    <row r="48" spans="2:14" x14ac:dyDescent="0.2">
      <c r="B48" s="26">
        <v>42</v>
      </c>
      <c r="C48" s="27"/>
      <c r="D48" s="28"/>
      <c r="E48" s="28"/>
      <c r="F48" s="28"/>
      <c r="G48" s="28"/>
      <c r="H48" s="28"/>
      <c r="I48" s="28"/>
      <c r="J48" s="29"/>
      <c r="K48" s="4"/>
      <c r="L48" s="30"/>
      <c r="M48" s="32"/>
      <c r="N48" s="31"/>
    </row>
    <row r="49" spans="2:14" x14ac:dyDescent="0.2">
      <c r="B49" s="26">
        <v>43</v>
      </c>
      <c r="C49" s="27"/>
      <c r="D49" s="28"/>
      <c r="E49" s="28"/>
      <c r="F49" s="28"/>
      <c r="G49" s="28"/>
      <c r="H49" s="28"/>
      <c r="I49" s="28"/>
      <c r="J49" s="29"/>
      <c r="K49" s="4"/>
      <c r="L49" s="30"/>
      <c r="M49" s="32"/>
      <c r="N49" s="31"/>
    </row>
    <row r="50" spans="2:14" x14ac:dyDescent="0.2">
      <c r="B50" s="26">
        <v>44</v>
      </c>
      <c r="C50" s="27"/>
      <c r="D50" s="28"/>
      <c r="E50" s="28"/>
      <c r="F50" s="28"/>
      <c r="G50" s="28"/>
      <c r="H50" s="28"/>
      <c r="I50" s="28"/>
      <c r="J50" s="29"/>
      <c r="K50" s="4"/>
      <c r="L50" s="30"/>
      <c r="M50" s="32"/>
      <c r="N50" s="31"/>
    </row>
    <row r="51" spans="2:14" x14ac:dyDescent="0.2">
      <c r="B51" s="26">
        <v>45</v>
      </c>
      <c r="C51" s="27"/>
      <c r="D51" s="28"/>
      <c r="E51" s="28"/>
      <c r="F51" s="28"/>
      <c r="G51" s="28"/>
      <c r="H51" s="28"/>
      <c r="I51" s="28"/>
      <c r="J51" s="29"/>
      <c r="K51" s="4"/>
      <c r="L51" s="30"/>
      <c r="M51" s="32"/>
      <c r="N51" s="31"/>
    </row>
    <row r="52" spans="2:14" ht="15" thickBot="1" x14ac:dyDescent="0.25">
      <c r="B52" s="33"/>
      <c r="C52" s="34"/>
      <c r="D52" s="35" t="s">
        <v>17</v>
      </c>
      <c r="E52" s="35">
        <f>SUBTOTAL(9,E7:E46)</f>
        <v>0</v>
      </c>
      <c r="F52" s="35">
        <f>SUBTOTAL(9,F7:F46)</f>
        <v>21543.93</v>
      </c>
      <c r="G52" s="35">
        <f>SUBTOTAL(9,G7:G46)</f>
        <v>0</v>
      </c>
      <c r="H52" s="35">
        <f>SUBTOTAL(9,H7:H46)</f>
        <v>927.65000000000009</v>
      </c>
      <c r="I52" s="35">
        <f>SUBTOTAL(9,I7:I46)</f>
        <v>2545.4</v>
      </c>
      <c r="J52" s="35">
        <f>SUBTOTAL(9,J7:J46)</f>
        <v>25016.980000000003</v>
      </c>
      <c r="K52" s="36"/>
      <c r="L52" s="37">
        <f>SUBTOTAL(9,L7:L46)</f>
        <v>0</v>
      </c>
      <c r="M52" s="37">
        <f>SUBTOTAL(9,M7:M46)</f>
        <v>0</v>
      </c>
      <c r="N52" s="38"/>
    </row>
    <row r="53" spans="2:14" ht="13.5" thickTop="1" thickBot="1" x14ac:dyDescent="0.25">
      <c r="C53" s="39"/>
      <c r="D53" s="40"/>
      <c r="E53" s="40"/>
      <c r="F53" s="40"/>
      <c r="G53" s="40"/>
      <c r="H53" s="40"/>
      <c r="I53" s="40"/>
      <c r="J53" s="41"/>
      <c r="L53" s="42"/>
    </row>
    <row r="54" spans="2:14" ht="15" thickTop="1" x14ac:dyDescent="0.2">
      <c r="B54" s="43"/>
      <c r="C54" s="44" t="s">
        <v>18</v>
      </c>
      <c r="D54" s="45"/>
      <c r="E54" s="45"/>
      <c r="F54" s="45"/>
      <c r="G54" s="46"/>
      <c r="H54" s="47"/>
    </row>
    <row r="55" spans="2:14" ht="14.25" x14ac:dyDescent="0.2">
      <c r="B55" s="26"/>
      <c r="C55" s="1"/>
      <c r="D55" s="48"/>
      <c r="E55" s="48"/>
      <c r="F55" s="48"/>
      <c r="G55" s="49"/>
      <c r="H55" s="50"/>
    </row>
    <row r="56" spans="2:14" ht="85.5" x14ac:dyDescent="0.2">
      <c r="B56" s="19" t="s">
        <v>5</v>
      </c>
      <c r="C56" s="51" t="s">
        <v>6</v>
      </c>
      <c r="D56" s="51" t="s">
        <v>19</v>
      </c>
      <c r="E56" s="51" t="s">
        <v>20</v>
      </c>
      <c r="F56" s="51" t="s">
        <v>21</v>
      </c>
      <c r="G56" s="52" t="s">
        <v>22</v>
      </c>
      <c r="H56" s="53" t="s">
        <v>23</v>
      </c>
    </row>
    <row r="57" spans="2:14" ht="12" customHeight="1" x14ac:dyDescent="0.2">
      <c r="B57" s="26">
        <v>1</v>
      </c>
      <c r="C57" s="54">
        <v>36892</v>
      </c>
      <c r="D57" s="48"/>
      <c r="E57" s="49">
        <v>0</v>
      </c>
      <c r="F57" s="4"/>
      <c r="G57" s="4"/>
      <c r="H57" s="31"/>
    </row>
    <row r="58" spans="2:14" ht="12" customHeight="1" x14ac:dyDescent="0.2">
      <c r="B58" s="26">
        <v>2</v>
      </c>
      <c r="C58" s="54">
        <v>36892</v>
      </c>
      <c r="D58" s="48"/>
      <c r="E58" s="49">
        <v>0</v>
      </c>
      <c r="F58" s="55"/>
      <c r="G58" s="56"/>
      <c r="H58" s="57"/>
    </row>
    <row r="59" spans="2:14" ht="12" customHeight="1" x14ac:dyDescent="0.2">
      <c r="B59" s="26">
        <v>3</v>
      </c>
      <c r="C59" s="54">
        <v>36892</v>
      </c>
      <c r="D59" s="48"/>
      <c r="E59" s="49">
        <v>0</v>
      </c>
      <c r="F59" s="55"/>
      <c r="G59" s="56"/>
      <c r="H59" s="57"/>
    </row>
    <row r="60" spans="2:14" ht="12" customHeight="1" x14ac:dyDescent="0.2">
      <c r="B60" s="26">
        <v>4</v>
      </c>
      <c r="C60" s="54">
        <v>36892</v>
      </c>
      <c r="D60" s="48"/>
      <c r="E60" s="49">
        <v>0</v>
      </c>
      <c r="F60" s="55"/>
      <c r="G60" s="56"/>
      <c r="H60" s="57"/>
    </row>
    <row r="61" spans="2:14" ht="12" customHeight="1" x14ac:dyDescent="0.2">
      <c r="B61" s="26">
        <v>5</v>
      </c>
      <c r="C61" s="54">
        <v>36892</v>
      </c>
      <c r="D61" s="48"/>
      <c r="E61" s="49">
        <v>0</v>
      </c>
      <c r="F61" s="55"/>
      <c r="G61" s="56"/>
      <c r="H61" s="57"/>
    </row>
    <row r="62" spans="2:14" ht="12" customHeight="1" x14ac:dyDescent="0.2">
      <c r="B62" s="26">
        <v>6</v>
      </c>
      <c r="C62" s="54">
        <v>36892</v>
      </c>
      <c r="D62" s="48"/>
      <c r="E62" s="49">
        <v>0</v>
      </c>
      <c r="F62" s="55"/>
      <c r="G62" s="56"/>
      <c r="H62" s="57"/>
    </row>
    <row r="63" spans="2:14" ht="12" customHeight="1" x14ac:dyDescent="0.2">
      <c r="B63" s="26">
        <v>7</v>
      </c>
      <c r="C63" s="54">
        <v>36892</v>
      </c>
      <c r="D63" s="48"/>
      <c r="E63" s="49">
        <v>0</v>
      </c>
      <c r="F63" s="55"/>
      <c r="G63" s="56"/>
      <c r="H63" s="57"/>
    </row>
    <row r="64" spans="2:14" ht="12" customHeight="1" x14ac:dyDescent="0.2">
      <c r="B64" s="26">
        <v>8</v>
      </c>
      <c r="C64" s="54">
        <v>36892</v>
      </c>
      <c r="D64" s="48"/>
      <c r="E64" s="49">
        <v>0</v>
      </c>
      <c r="F64" s="55"/>
      <c r="G64" s="56"/>
      <c r="H64" s="57"/>
    </row>
    <row r="65" spans="2:8" ht="12" customHeight="1" x14ac:dyDescent="0.2">
      <c r="B65" s="26">
        <v>9</v>
      </c>
      <c r="C65" s="54">
        <v>36892</v>
      </c>
      <c r="D65" s="48"/>
      <c r="E65" s="49">
        <v>0</v>
      </c>
      <c r="F65" s="55"/>
      <c r="G65" s="56"/>
      <c r="H65" s="57"/>
    </row>
    <row r="66" spans="2:8" ht="12" customHeight="1" x14ac:dyDescent="0.2">
      <c r="B66" s="26">
        <v>10</v>
      </c>
      <c r="C66" s="54">
        <v>36892</v>
      </c>
      <c r="D66" s="48"/>
      <c r="E66" s="49"/>
      <c r="F66" s="55"/>
      <c r="G66" s="56"/>
      <c r="H66" s="57"/>
    </row>
    <row r="67" spans="2:8" ht="15" thickBot="1" x14ac:dyDescent="0.25">
      <c r="B67" s="58"/>
      <c r="C67" s="59" t="s">
        <v>17</v>
      </c>
      <c r="D67" s="60"/>
      <c r="E67" s="61">
        <f>SUM(E57:E66)</f>
        <v>0</v>
      </c>
      <c r="F67" s="62">
        <f>J52</f>
        <v>25016.980000000003</v>
      </c>
      <c r="G67" s="63">
        <f>IF(E67&gt;F67,E67-F67,0)</f>
        <v>0</v>
      </c>
      <c r="H67" s="64">
        <f>IF(F67&gt;E67,F67-E67,0)</f>
        <v>25016.980000000003</v>
      </c>
    </row>
    <row r="68" spans="2:8" ht="12.75" thickTop="1" x14ac:dyDescent="0.2"/>
  </sheetData>
  <mergeCells count="3">
    <mergeCell ref="G1:J1"/>
    <mergeCell ref="M1:N1"/>
    <mergeCell ref="G2:J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Palos, Efren</dc:creator>
  <cp:lastModifiedBy>Monica Arlette Vazquez Carabes</cp:lastModifiedBy>
  <cp:lastPrinted>2016-12-22T22:09:18Z</cp:lastPrinted>
  <dcterms:created xsi:type="dcterms:W3CDTF">2016-11-04T16:47:07Z</dcterms:created>
  <dcterms:modified xsi:type="dcterms:W3CDTF">2016-12-22T22:29:14Z</dcterms:modified>
</cp:coreProperties>
</file>