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atafiles_ishaPractice\"/>
    </mc:Choice>
  </mc:AlternateContent>
  <xr:revisionPtr revIDLastSave="0" documentId="8_{BAEF5C29-DA89-4BDB-BE9B-6CE0C696EC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H9" i="5" s="1"/>
  <c r="C11" i="5"/>
  <c r="D8" i="5"/>
  <c r="D10" i="5"/>
  <c r="E7" i="5"/>
  <c r="E9" i="5"/>
  <c r="E11" i="5"/>
  <c r="H11" i="5" l="1"/>
  <c r="H10" i="5"/>
  <c r="H8" i="5"/>
  <c r="H7" i="5"/>
  <c r="C12" i="5"/>
  <c r="H12" i="5" s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<sst xmlns="http://schemas.openxmlformats.org/spreadsheetml/2006/main" count="114" uniqueCount="33">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</sst>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  Sales Volume Against Each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8-471B-A34A-2A1B034A1464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8-471B-A34A-2A1B034A1464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8-471B-A34A-2A1B034A1464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8-471B-A34A-2A1B034A1464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8-471B-A34A-2A1B034A1464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Tracker'!$C$5:$H$6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8-471B-A34A-2A1B034A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5630336"/>
        <c:axId val="1475626976"/>
      </c:barChart>
      <c:catAx>
        <c:axId val="14756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26976"/>
        <c:crosses val="autoZero"/>
        <c:auto val="1"/>
        <c:lblAlgn val="ctr"/>
        <c:lblOffset val="100"/>
        <c:noMultiLvlLbl val="0"/>
      </c:catAx>
      <c:valAx>
        <c:axId val="14756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4-4358-965B-5221D3BCD3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B-49FE-924A-0F6BA761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0-4241-963D-642ECBC2C4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433153626067014"/>
          <c:y val="2.3228803716608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2C-4F88-8A0F-A4F69DAC69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2C-4F88-8A0F-A4F69DAC69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2C-4F88-8A0F-A4F69DAC69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2C-4F88-8A0F-A4F69DAC69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2C-4F88-8A0F-A4F69DAC69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02C-4F88-8A0F-A4F69DAC69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02C-4F88-8A0F-A4F69DAC69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02C-4F88-8A0F-A4F69DAC69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02C-4F88-8A0F-A4F69DAC69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02C-4F88-8A0F-A4F69DAC6949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F88-8A0F-A4F69DAC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2-4425-93A3-D3AB250B92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388621</xdr:colOff>
      <xdr:row>6</xdr:row>
      <xdr:rowOff>142874</xdr:rowOff>
    </xdr:from>
    <xdr:to>
      <xdr:col>22</xdr:col>
      <xdr:colOff>390527</xdr:colOff>
      <xdr:row>41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959341" y="1430654"/>
          <a:ext cx="6402706" cy="64103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34</xdr:row>
      <xdr:rowOff>137160</xdr:rowOff>
    </xdr:from>
    <xdr:to>
      <xdr:col>3</xdr:col>
      <xdr:colOff>190500</xdr:colOff>
      <xdr:row>44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34</xdr:row>
      <xdr:rowOff>45720</xdr:rowOff>
    </xdr:from>
    <xdr:to>
      <xdr:col>5</xdr:col>
      <xdr:colOff>480060</xdr:colOff>
      <xdr:row>43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15240</xdr:colOff>
      <xdr:row>43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129540</xdr:colOff>
      <xdr:row>44</xdr:row>
      <xdr:rowOff>175260</xdr:rowOff>
    </xdr:from>
    <xdr:to>
      <xdr:col>4</xdr:col>
      <xdr:colOff>121920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22860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1051560</xdr:colOff>
      <xdr:row>23</xdr:row>
      <xdr:rowOff>80010</xdr:rowOff>
    </xdr:from>
    <xdr:to>
      <xdr:col>6</xdr:col>
      <xdr:colOff>853440</xdr:colOff>
      <xdr:row>32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7D4DCD-7A01-479A-8DFB-2DB4495F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144780</xdr:colOff>
      <xdr:row>37</xdr:row>
      <xdr:rowOff>38100</xdr:rowOff>
    </xdr:from>
    <xdr:to>
      <xdr:col>2</xdr:col>
      <xdr:colOff>1043940</xdr:colOff>
      <xdr:row>43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2EC85D-A8A7-6238-F3A5-FACA1BDF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579120</xdr:colOff>
      <xdr:row>36</xdr:row>
      <xdr:rowOff>121920</xdr:rowOff>
    </xdr:from>
    <xdr:to>
      <xdr:col>5</xdr:col>
      <xdr:colOff>281940</xdr:colOff>
      <xdr:row>42</xdr:row>
      <xdr:rowOff>160020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7BB4412-62D0-29FE-4EDB-EE67A970D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167640</xdr:colOff>
      <xdr:row>36</xdr:row>
      <xdr:rowOff>144780</xdr:rowOff>
    </xdr:from>
    <xdr:to>
      <xdr:col>7</xdr:col>
      <xdr:colOff>906780</xdr:colOff>
      <xdr:row>43</xdr:row>
      <xdr:rowOff>30480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F9BF29-7A02-8C92-3A9C-A4BAE937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266700</xdr:colOff>
      <xdr:row>46</xdr:row>
      <xdr:rowOff>121920</xdr:rowOff>
    </xdr:from>
    <xdr:to>
      <xdr:col>3</xdr:col>
      <xdr:colOff>883920</xdr:colOff>
      <xdr:row>52</xdr:row>
      <xdr:rowOff>118110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5DCB26-69CA-5794-D3C1-C1F927C24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152400</xdr:colOff>
      <xdr:row>45</xdr:row>
      <xdr:rowOff>152400</xdr:rowOff>
    </xdr:from>
    <xdr:to>
      <xdr:col>6</xdr:col>
      <xdr:colOff>800100</xdr:colOff>
      <xdr:row>52</xdr:row>
      <xdr:rowOff>64770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EC574B2-EC92-7B08-303B-8E5938F5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B6" workbookViewId="0">
      <selection activeCell="J26" sqref="J26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1" t="s">
        <v>30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4">
        <v>43009</v>
      </c>
      <c r="C8" s="35" t="str">
        <f>TEXT(B8,"dddd")</f>
        <v>Sunday</v>
      </c>
      <c r="D8" s="36" t="s">
        <v>1</v>
      </c>
      <c r="E8" s="36">
        <v>25</v>
      </c>
      <c r="F8" s="37" t="s">
        <v>10</v>
      </c>
      <c r="G8" s="38">
        <f>IF(D8="","",VLOOKUP(D8,'[1]Product Sheet'!$B$3:$D$7,2,FALSE))</f>
        <v>10</v>
      </c>
      <c r="H8" s="38">
        <f>IF(D8="","",VLOOKUP(D8,'[1]Product Sheet'!$B$3:$D$7,3,FALSE))</f>
        <v>15</v>
      </c>
      <c r="I8" s="38">
        <f>H8-G8</f>
        <v>5</v>
      </c>
      <c r="J8" s="39">
        <f>I8/H8</f>
        <v>0.33333333333333331</v>
      </c>
      <c r="K8" s="38">
        <f>I8*E8</f>
        <v>125</v>
      </c>
      <c r="L8" s="38">
        <f>H8*E8</f>
        <v>375</v>
      </c>
      <c r="M8" s="12"/>
    </row>
    <row r="9" spans="1:14" ht="14.4" thickBot="1" x14ac:dyDescent="0.35">
      <c r="A9" s="13"/>
      <c r="B9" s="34">
        <v>43009</v>
      </c>
      <c r="C9" s="35" t="str">
        <f t="shared" ref="C9:C35" si="0">TEXT(B9,"dddd")</f>
        <v>Sunday</v>
      </c>
      <c r="D9" s="36" t="s">
        <v>1</v>
      </c>
      <c r="E9" s="36">
        <v>10</v>
      </c>
      <c r="F9" s="37" t="s">
        <v>9</v>
      </c>
      <c r="G9" s="38">
        <f>IF(D9="","",VLOOKUP(D9,'[1]Product Sheet'!$B$3:$D$7,2,FALSE))</f>
        <v>10</v>
      </c>
      <c r="H9" s="38">
        <f>IF(D9="","",VLOOKUP(D9,'[1]Product Sheet'!$B$3:$D$7,3,FALSE))</f>
        <v>15</v>
      </c>
      <c r="I9" s="38">
        <f t="shared" ref="I9:I35" si="1">H9-G9</f>
        <v>5</v>
      </c>
      <c r="J9" s="39">
        <f t="shared" ref="J9:J35" si="2">I9/H9</f>
        <v>0.33333333333333331</v>
      </c>
      <c r="K9" s="38">
        <f t="shared" ref="K9:K35" si="3">I9*E9</f>
        <v>50</v>
      </c>
      <c r="L9" s="38">
        <f t="shared" ref="L9:L35" si="4">H9*E9</f>
        <v>150</v>
      </c>
      <c r="M9" s="12"/>
    </row>
    <row r="10" spans="1:14" ht="14.4" thickBot="1" x14ac:dyDescent="0.35">
      <c r="A10" s="13"/>
      <c r="B10" s="34">
        <v>43009</v>
      </c>
      <c r="C10" s="35" t="str">
        <f t="shared" si="0"/>
        <v>Sunday</v>
      </c>
      <c r="D10" s="36" t="s">
        <v>5</v>
      </c>
      <c r="E10" s="36">
        <v>50</v>
      </c>
      <c r="F10" s="37" t="s">
        <v>10</v>
      </c>
      <c r="G10" s="38">
        <f>IF(D10="","",VLOOKUP(D10,'[1]Product Sheet'!$B$3:$D$7,2,FALSE))</f>
        <v>8</v>
      </c>
      <c r="H10" s="38">
        <f>IF(D10="","",VLOOKUP(D10,'[1]Product Sheet'!$B$3:$D$7,3,FALSE))</f>
        <v>10</v>
      </c>
      <c r="I10" s="38">
        <f t="shared" si="1"/>
        <v>2</v>
      </c>
      <c r="J10" s="39">
        <f t="shared" si="2"/>
        <v>0.2</v>
      </c>
      <c r="K10" s="38">
        <f t="shared" si="3"/>
        <v>100</v>
      </c>
      <c r="L10" s="38">
        <f t="shared" si="4"/>
        <v>500</v>
      </c>
      <c r="M10" s="12"/>
    </row>
    <row r="11" spans="1:14" ht="14.4" thickBot="1" x14ac:dyDescent="0.35">
      <c r="A11" s="13"/>
      <c r="B11" s="34">
        <v>43010</v>
      </c>
      <c r="C11" s="35" t="str">
        <f t="shared" si="0"/>
        <v>Monday</v>
      </c>
      <c r="D11" s="36" t="s">
        <v>2</v>
      </c>
      <c r="E11" s="36">
        <v>25</v>
      </c>
      <c r="F11" s="37" t="s">
        <v>16</v>
      </c>
      <c r="G11" s="38">
        <f>IF(D11="","",VLOOKUP(D11,'[1]Product Sheet'!$B$3:$D$7,2,FALSE))</f>
        <v>5</v>
      </c>
      <c r="H11" s="38">
        <f>IF(D11="","",VLOOKUP(D11,'[1]Product Sheet'!$B$3:$D$7,3,FALSE))</f>
        <v>10</v>
      </c>
      <c r="I11" s="38">
        <f t="shared" si="1"/>
        <v>5</v>
      </c>
      <c r="J11" s="39">
        <f t="shared" si="2"/>
        <v>0.5</v>
      </c>
      <c r="K11" s="38">
        <f t="shared" si="3"/>
        <v>125</v>
      </c>
      <c r="L11" s="38">
        <f t="shared" si="4"/>
        <v>250</v>
      </c>
      <c r="M11" s="12"/>
    </row>
    <row r="12" spans="1:14" ht="14.4" thickBot="1" x14ac:dyDescent="0.35">
      <c r="A12" s="13"/>
      <c r="B12" s="34">
        <v>43010</v>
      </c>
      <c r="C12" s="35" t="str">
        <f t="shared" si="0"/>
        <v>Monday</v>
      </c>
      <c r="D12" s="36" t="s">
        <v>3</v>
      </c>
      <c r="E12" s="36">
        <v>25</v>
      </c>
      <c r="F12" s="37" t="s">
        <v>9</v>
      </c>
      <c r="G12" s="38">
        <f>IF(D12="","",VLOOKUP(D12,'[1]Product Sheet'!$B$3:$D$7,2,FALSE))</f>
        <v>12</v>
      </c>
      <c r="H12" s="38">
        <f>IF(D12="","",VLOOKUP(D12,'[1]Product Sheet'!$B$3:$D$7,3,FALSE))</f>
        <v>20</v>
      </c>
      <c r="I12" s="38">
        <f t="shared" si="1"/>
        <v>8</v>
      </c>
      <c r="J12" s="39">
        <f t="shared" si="2"/>
        <v>0.4</v>
      </c>
      <c r="K12" s="38">
        <f t="shared" si="3"/>
        <v>200</v>
      </c>
      <c r="L12" s="38">
        <f t="shared" si="4"/>
        <v>500</v>
      </c>
      <c r="M12" s="12"/>
    </row>
    <row r="13" spans="1:14" ht="14.4" thickBot="1" x14ac:dyDescent="0.35">
      <c r="A13" s="13"/>
      <c r="B13" s="34">
        <v>43012</v>
      </c>
      <c r="C13" s="35" t="str">
        <f t="shared" si="0"/>
        <v>Wednesday</v>
      </c>
      <c r="D13" s="36" t="s">
        <v>5</v>
      </c>
      <c r="E13" s="36">
        <v>10</v>
      </c>
      <c r="F13" s="37" t="s">
        <v>10</v>
      </c>
      <c r="G13" s="38">
        <f>IF(D13="","",VLOOKUP(D13,'[1]Product Sheet'!$B$3:$D$7,2,FALSE))</f>
        <v>8</v>
      </c>
      <c r="H13" s="38">
        <f>IF(D13="","",VLOOKUP(D13,'[1]Product Sheet'!$B$3:$D$7,3,FALSE))</f>
        <v>10</v>
      </c>
      <c r="I13" s="38">
        <f t="shared" si="1"/>
        <v>2</v>
      </c>
      <c r="J13" s="39">
        <f t="shared" si="2"/>
        <v>0.2</v>
      </c>
      <c r="K13" s="38">
        <f t="shared" si="3"/>
        <v>20</v>
      </c>
      <c r="L13" s="38">
        <f t="shared" si="4"/>
        <v>100</v>
      </c>
      <c r="M13" s="12"/>
    </row>
    <row r="14" spans="1:14" ht="14.4" thickBot="1" x14ac:dyDescent="0.35">
      <c r="A14" s="13"/>
      <c r="B14" s="34">
        <v>43012</v>
      </c>
      <c r="C14" s="35" t="str">
        <f t="shared" si="0"/>
        <v>Wednesday</v>
      </c>
      <c r="D14" s="36" t="s">
        <v>4</v>
      </c>
      <c r="E14" s="36">
        <v>20</v>
      </c>
      <c r="F14" s="37" t="s">
        <v>11</v>
      </c>
      <c r="G14" s="38">
        <f>IF(D14="","",VLOOKUP(D14,'[1]Product Sheet'!$B$3:$D$7,2,FALSE))</f>
        <v>20</v>
      </c>
      <c r="H14" s="38">
        <f>IF(D14="","",VLOOKUP(D14,'[1]Product Sheet'!$B$3:$D$7,3,FALSE))</f>
        <v>30</v>
      </c>
      <c r="I14" s="38">
        <f t="shared" si="1"/>
        <v>10</v>
      </c>
      <c r="J14" s="39">
        <f t="shared" si="2"/>
        <v>0.33333333333333331</v>
      </c>
      <c r="K14" s="38">
        <f t="shared" si="3"/>
        <v>200</v>
      </c>
      <c r="L14" s="38">
        <f t="shared" si="4"/>
        <v>600</v>
      </c>
      <c r="M14" s="12"/>
    </row>
    <row r="15" spans="1:14" ht="14.4" thickBot="1" x14ac:dyDescent="0.35">
      <c r="A15" s="13"/>
      <c r="B15" s="34">
        <v>43013</v>
      </c>
      <c r="C15" s="35" t="str">
        <f t="shared" si="0"/>
        <v>Thursday</v>
      </c>
      <c r="D15" s="36" t="s">
        <v>3</v>
      </c>
      <c r="E15" s="36">
        <v>40</v>
      </c>
      <c r="F15" s="37" t="s">
        <v>10</v>
      </c>
      <c r="G15" s="38">
        <f>IF(D15="","",VLOOKUP(D15,'[1]Product Sheet'!$B$3:$D$7,2,FALSE))</f>
        <v>12</v>
      </c>
      <c r="H15" s="38">
        <f>IF(D15="","",VLOOKUP(D15,'[1]Product Sheet'!$B$3:$D$7,3,FALSE))</f>
        <v>20</v>
      </c>
      <c r="I15" s="38">
        <f t="shared" si="1"/>
        <v>8</v>
      </c>
      <c r="J15" s="39">
        <f t="shared" si="2"/>
        <v>0.4</v>
      </c>
      <c r="K15" s="38">
        <f t="shared" si="3"/>
        <v>320</v>
      </c>
      <c r="L15" s="38">
        <f t="shared" si="4"/>
        <v>800</v>
      </c>
      <c r="M15" s="12"/>
      <c r="N15" s="15"/>
    </row>
    <row r="16" spans="1:14" ht="14.4" thickBot="1" x14ac:dyDescent="0.35">
      <c r="A16" s="13"/>
      <c r="B16" s="34">
        <v>43013</v>
      </c>
      <c r="C16" s="35" t="str">
        <f t="shared" si="0"/>
        <v>Thursday</v>
      </c>
      <c r="D16" s="36" t="s">
        <v>4</v>
      </c>
      <c r="E16" s="36">
        <v>50</v>
      </c>
      <c r="F16" s="37" t="s">
        <v>11</v>
      </c>
      <c r="G16" s="38">
        <f>IF(D16="","",VLOOKUP(D16,'[1]Product Sheet'!$B$3:$D$7,2,FALSE))</f>
        <v>20</v>
      </c>
      <c r="H16" s="38">
        <f>IF(D16="","",VLOOKUP(D16,'[1]Product Sheet'!$B$3:$D$7,3,FALSE))</f>
        <v>30</v>
      </c>
      <c r="I16" s="38">
        <f t="shared" si="1"/>
        <v>10</v>
      </c>
      <c r="J16" s="39">
        <f t="shared" si="2"/>
        <v>0.33333333333333331</v>
      </c>
      <c r="K16" s="38">
        <f t="shared" si="3"/>
        <v>500</v>
      </c>
      <c r="L16" s="38">
        <f t="shared" si="4"/>
        <v>1500</v>
      </c>
      <c r="M16" s="12"/>
    </row>
    <row r="17" spans="1:13" ht="14.4" thickBot="1" x14ac:dyDescent="0.35">
      <c r="A17" s="13"/>
      <c r="B17" s="34">
        <v>43014</v>
      </c>
      <c r="C17" s="35" t="str">
        <f t="shared" si="0"/>
        <v>Friday</v>
      </c>
      <c r="D17" s="36" t="s">
        <v>5</v>
      </c>
      <c r="E17" s="36">
        <v>100</v>
      </c>
      <c r="F17" s="37" t="s">
        <v>11</v>
      </c>
      <c r="G17" s="38">
        <f>IF(D17="","",VLOOKUP(D17,'[1]Product Sheet'!$B$3:$D$7,2,FALSE))</f>
        <v>8</v>
      </c>
      <c r="H17" s="38">
        <f>IF(D17="","",VLOOKUP(D17,'[1]Product Sheet'!$B$3:$D$7,3,FALSE))</f>
        <v>10</v>
      </c>
      <c r="I17" s="38">
        <f t="shared" si="1"/>
        <v>2</v>
      </c>
      <c r="J17" s="39">
        <f t="shared" si="2"/>
        <v>0.2</v>
      </c>
      <c r="K17" s="38">
        <f t="shared" si="3"/>
        <v>200</v>
      </c>
      <c r="L17" s="38">
        <f t="shared" si="4"/>
        <v>1000</v>
      </c>
      <c r="M17" s="12"/>
    </row>
    <row r="18" spans="1:13" ht="14.4" thickBot="1" x14ac:dyDescent="0.35">
      <c r="A18" s="13"/>
      <c r="B18" s="34">
        <v>43015</v>
      </c>
      <c r="C18" s="35" t="str">
        <f t="shared" si="0"/>
        <v>Saturday</v>
      </c>
      <c r="D18" s="36" t="s">
        <v>4</v>
      </c>
      <c r="E18" s="36">
        <v>25</v>
      </c>
      <c r="F18" s="37" t="s">
        <v>16</v>
      </c>
      <c r="G18" s="38">
        <f>IF(D18="","",VLOOKUP(D18,'[1]Product Sheet'!$B$3:$D$7,2,FALSE))</f>
        <v>20</v>
      </c>
      <c r="H18" s="38">
        <f>IF(D18="","",VLOOKUP(D18,'[1]Product Sheet'!$B$3:$D$7,3,FALSE))</f>
        <v>30</v>
      </c>
      <c r="I18" s="38">
        <f t="shared" si="1"/>
        <v>10</v>
      </c>
      <c r="J18" s="39">
        <f t="shared" si="2"/>
        <v>0.33333333333333331</v>
      </c>
      <c r="K18" s="38">
        <f t="shared" si="3"/>
        <v>250</v>
      </c>
      <c r="L18" s="38">
        <f t="shared" si="4"/>
        <v>750</v>
      </c>
      <c r="M18" s="12"/>
    </row>
    <row r="19" spans="1:13" ht="14.4" thickBot="1" x14ac:dyDescent="0.35">
      <c r="A19" s="13"/>
      <c r="B19" s="34">
        <v>43016</v>
      </c>
      <c r="C19" s="35" t="str">
        <f t="shared" si="0"/>
        <v>Sunday</v>
      </c>
      <c r="D19" s="36" t="s">
        <v>1</v>
      </c>
      <c r="E19" s="36">
        <v>40</v>
      </c>
      <c r="F19" s="37" t="s">
        <v>16</v>
      </c>
      <c r="G19" s="38">
        <f>IF(D19="","",VLOOKUP(D19,'[1]Product Sheet'!$B$3:$D$7,2,FALSE))</f>
        <v>10</v>
      </c>
      <c r="H19" s="38">
        <f>IF(D19="","",VLOOKUP(D19,'[1]Product Sheet'!$B$3:$D$7,3,FALSE))</f>
        <v>15</v>
      </c>
      <c r="I19" s="38">
        <f t="shared" si="1"/>
        <v>5</v>
      </c>
      <c r="J19" s="39">
        <f t="shared" si="2"/>
        <v>0.33333333333333331</v>
      </c>
      <c r="K19" s="38">
        <f t="shared" si="3"/>
        <v>200</v>
      </c>
      <c r="L19" s="38">
        <f t="shared" si="4"/>
        <v>600</v>
      </c>
      <c r="M19" s="12"/>
    </row>
    <row r="20" spans="1:13" ht="14.4" thickBot="1" x14ac:dyDescent="0.35">
      <c r="A20" s="13"/>
      <c r="B20" s="34">
        <v>43018</v>
      </c>
      <c r="C20" s="35" t="str">
        <f t="shared" si="0"/>
        <v>Tuesday</v>
      </c>
      <c r="D20" s="36" t="s">
        <v>2</v>
      </c>
      <c r="E20" s="36">
        <v>20</v>
      </c>
      <c r="F20" s="37" t="s">
        <v>9</v>
      </c>
      <c r="G20" s="38">
        <f>IF(D20="","",VLOOKUP(D20,'[1]Product Sheet'!$B$3:$D$7,2,FALSE))</f>
        <v>5</v>
      </c>
      <c r="H20" s="38">
        <f>IF(D20="","",VLOOKUP(D20,'[1]Product Sheet'!$B$3:$D$7,3,FALSE))</f>
        <v>10</v>
      </c>
      <c r="I20" s="38">
        <f t="shared" si="1"/>
        <v>5</v>
      </c>
      <c r="J20" s="39">
        <f t="shared" si="2"/>
        <v>0.5</v>
      </c>
      <c r="K20" s="38">
        <f t="shared" si="3"/>
        <v>100</v>
      </c>
      <c r="L20" s="38">
        <f t="shared" si="4"/>
        <v>200</v>
      </c>
      <c r="M20" s="12"/>
    </row>
    <row r="21" spans="1:13" ht="14.4" thickBot="1" x14ac:dyDescent="0.35">
      <c r="A21" s="13"/>
      <c r="B21" s="34">
        <v>43018</v>
      </c>
      <c r="C21" s="35" t="str">
        <f t="shared" si="0"/>
        <v>Tuesday</v>
      </c>
      <c r="D21" s="36" t="s">
        <v>3</v>
      </c>
      <c r="E21" s="36">
        <v>100</v>
      </c>
      <c r="F21" s="37" t="s">
        <v>12</v>
      </c>
      <c r="G21" s="38">
        <f>IF(D21="","",VLOOKUP(D21,'[1]Product Sheet'!$B$3:$D$7,2,FALSE))</f>
        <v>12</v>
      </c>
      <c r="H21" s="38">
        <f>IF(D21="","",VLOOKUP(D21,'[1]Product Sheet'!$B$3:$D$7,3,FALSE))</f>
        <v>20</v>
      </c>
      <c r="I21" s="38">
        <f t="shared" si="1"/>
        <v>8</v>
      </c>
      <c r="J21" s="39">
        <f t="shared" si="2"/>
        <v>0.4</v>
      </c>
      <c r="K21" s="38">
        <f t="shared" si="3"/>
        <v>800</v>
      </c>
      <c r="L21" s="38">
        <f t="shared" si="4"/>
        <v>2000</v>
      </c>
      <c r="M21" s="12"/>
    </row>
    <row r="22" spans="1:13" ht="14.4" thickBot="1" x14ac:dyDescent="0.35">
      <c r="A22" s="13"/>
      <c r="B22" s="34">
        <v>43019</v>
      </c>
      <c r="C22" s="35" t="str">
        <f t="shared" si="0"/>
        <v>Wednesday</v>
      </c>
      <c r="D22" s="36" t="s">
        <v>3</v>
      </c>
      <c r="E22" s="36">
        <v>25</v>
      </c>
      <c r="F22" s="37" t="s">
        <v>9</v>
      </c>
      <c r="G22" s="38">
        <f>IF(D22="","",VLOOKUP(D22,'[1]Product Sheet'!$B$3:$D$7,2,FALSE))</f>
        <v>12</v>
      </c>
      <c r="H22" s="38">
        <f>IF(D22="","",VLOOKUP(D22,'[1]Product Sheet'!$B$3:$D$7,3,FALSE))</f>
        <v>20</v>
      </c>
      <c r="I22" s="38">
        <f t="shared" si="1"/>
        <v>8</v>
      </c>
      <c r="J22" s="39">
        <f t="shared" si="2"/>
        <v>0.4</v>
      </c>
      <c r="K22" s="38">
        <f t="shared" si="3"/>
        <v>200</v>
      </c>
      <c r="L22" s="38">
        <f t="shared" si="4"/>
        <v>500</v>
      </c>
      <c r="M22" s="12"/>
    </row>
    <row r="23" spans="1:13" ht="14.4" thickBot="1" x14ac:dyDescent="0.35">
      <c r="A23" s="13"/>
      <c r="B23" s="34">
        <v>43021</v>
      </c>
      <c r="C23" s="35" t="str">
        <f t="shared" si="0"/>
        <v>Friday</v>
      </c>
      <c r="D23" s="36" t="s">
        <v>2</v>
      </c>
      <c r="E23" s="36">
        <v>40</v>
      </c>
      <c r="F23" s="37" t="s">
        <v>16</v>
      </c>
      <c r="G23" s="38">
        <f>IF(D23="","",VLOOKUP(D23,'[1]Product Sheet'!$B$3:$D$7,2,FALSE))</f>
        <v>5</v>
      </c>
      <c r="H23" s="38">
        <f>IF(D23="","",VLOOKUP(D23,'[1]Product Sheet'!$B$3:$D$7,3,FALSE))</f>
        <v>10</v>
      </c>
      <c r="I23" s="38">
        <f t="shared" si="1"/>
        <v>5</v>
      </c>
      <c r="J23" s="39">
        <f t="shared" si="2"/>
        <v>0.5</v>
      </c>
      <c r="K23" s="38">
        <f t="shared" si="3"/>
        <v>200</v>
      </c>
      <c r="L23" s="38">
        <f t="shared" si="4"/>
        <v>400</v>
      </c>
      <c r="M23" s="12"/>
    </row>
    <row r="24" spans="1:13" ht="14.4" thickBot="1" x14ac:dyDescent="0.35">
      <c r="A24" s="13"/>
      <c r="B24" s="34">
        <v>43022</v>
      </c>
      <c r="C24" s="35" t="str">
        <f t="shared" si="0"/>
        <v>Saturday</v>
      </c>
      <c r="D24" s="36" t="s">
        <v>4</v>
      </c>
      <c r="E24" s="36">
        <v>25</v>
      </c>
      <c r="F24" s="37" t="s">
        <v>9</v>
      </c>
      <c r="G24" s="38">
        <f>IF(D24="","",VLOOKUP(D24,'[1]Product Sheet'!$B$3:$D$7,2,FALSE))</f>
        <v>20</v>
      </c>
      <c r="H24" s="38">
        <f>IF(D24="","",VLOOKUP(D24,'[1]Product Sheet'!$B$3:$D$7,3,FALSE))</f>
        <v>30</v>
      </c>
      <c r="I24" s="38">
        <f t="shared" si="1"/>
        <v>10</v>
      </c>
      <c r="J24" s="39">
        <f t="shared" si="2"/>
        <v>0.33333333333333331</v>
      </c>
      <c r="K24" s="38">
        <f t="shared" si="3"/>
        <v>250</v>
      </c>
      <c r="L24" s="38">
        <f t="shared" si="4"/>
        <v>750</v>
      </c>
      <c r="M24" s="12"/>
    </row>
    <row r="25" spans="1:13" ht="14.4" thickBot="1" x14ac:dyDescent="0.35">
      <c r="A25" s="13"/>
      <c r="B25" s="34">
        <v>43024</v>
      </c>
      <c r="C25" s="35" t="str">
        <f t="shared" si="0"/>
        <v>Monday</v>
      </c>
      <c r="D25" s="36" t="s">
        <v>2</v>
      </c>
      <c r="E25" s="36">
        <v>50</v>
      </c>
      <c r="F25" s="37" t="s">
        <v>11</v>
      </c>
      <c r="G25" s="38">
        <f>IF(D25="","",VLOOKUP(D25,'[1]Product Sheet'!$B$3:$D$7,2,FALSE))</f>
        <v>5</v>
      </c>
      <c r="H25" s="38">
        <f>IF(D25="","",VLOOKUP(D25,'[1]Product Sheet'!$B$3:$D$7,3,FALSE))</f>
        <v>10</v>
      </c>
      <c r="I25" s="38">
        <f t="shared" si="1"/>
        <v>5</v>
      </c>
      <c r="J25" s="39">
        <f t="shared" si="2"/>
        <v>0.5</v>
      </c>
      <c r="K25" s="38">
        <f t="shared" si="3"/>
        <v>250</v>
      </c>
      <c r="L25" s="38">
        <f t="shared" si="4"/>
        <v>500</v>
      </c>
      <c r="M25" s="12"/>
    </row>
    <row r="26" spans="1:13" ht="14.4" thickBot="1" x14ac:dyDescent="0.35">
      <c r="A26" s="13"/>
      <c r="B26" s="34">
        <v>43024</v>
      </c>
      <c r="C26" s="35" t="str">
        <f t="shared" si="0"/>
        <v>Monday</v>
      </c>
      <c r="D26" s="36" t="s">
        <v>3</v>
      </c>
      <c r="E26" s="36">
        <v>30</v>
      </c>
      <c r="F26" s="37" t="s">
        <v>9</v>
      </c>
      <c r="G26" s="38">
        <f>IF(D26="","",VLOOKUP(D26,'[1]Product Sheet'!$B$3:$D$7,2,FALSE))</f>
        <v>12</v>
      </c>
      <c r="H26" s="38">
        <f>IF(D26="","",VLOOKUP(D26,'[1]Product Sheet'!$B$3:$D$7,3,FALSE))</f>
        <v>20</v>
      </c>
      <c r="I26" s="38">
        <f t="shared" si="1"/>
        <v>8</v>
      </c>
      <c r="J26" s="39">
        <f t="shared" si="2"/>
        <v>0.4</v>
      </c>
      <c r="K26" s="38">
        <f t="shared" si="3"/>
        <v>240</v>
      </c>
      <c r="L26" s="38">
        <f t="shared" si="4"/>
        <v>600</v>
      </c>
      <c r="M26" s="12"/>
    </row>
    <row r="27" spans="1:13" ht="14.4" thickBot="1" x14ac:dyDescent="0.35">
      <c r="A27" s="13"/>
      <c r="B27" s="34">
        <v>43025</v>
      </c>
      <c r="C27" s="35" t="str">
        <f t="shared" si="0"/>
        <v>Tuesday</v>
      </c>
      <c r="D27" s="36" t="s">
        <v>4</v>
      </c>
      <c r="E27" s="36">
        <v>25</v>
      </c>
      <c r="F27" s="37" t="s">
        <v>12</v>
      </c>
      <c r="G27" s="38">
        <f>IF(D27="","",VLOOKUP(D27,'[1]Product Sheet'!$B$3:$D$7,2,FALSE))</f>
        <v>20</v>
      </c>
      <c r="H27" s="38">
        <f>IF(D27="","",VLOOKUP(D27,'[1]Product Sheet'!$B$3:$D$7,3,FALSE))</f>
        <v>30</v>
      </c>
      <c r="I27" s="38">
        <f t="shared" si="1"/>
        <v>10</v>
      </c>
      <c r="J27" s="39">
        <f t="shared" si="2"/>
        <v>0.33333333333333331</v>
      </c>
      <c r="K27" s="38">
        <f t="shared" si="3"/>
        <v>250</v>
      </c>
      <c r="L27" s="38">
        <f t="shared" si="4"/>
        <v>750</v>
      </c>
      <c r="M27" s="12"/>
    </row>
    <row r="28" spans="1:13" ht="14.4" thickBot="1" x14ac:dyDescent="0.35">
      <c r="A28" s="13"/>
      <c r="B28" s="34">
        <v>43029</v>
      </c>
      <c r="C28" s="35" t="str">
        <f t="shared" si="0"/>
        <v>Saturday</v>
      </c>
      <c r="D28" s="36" t="s">
        <v>2</v>
      </c>
      <c r="E28" s="36">
        <v>60</v>
      </c>
      <c r="F28" s="37" t="s">
        <v>10</v>
      </c>
      <c r="G28" s="38">
        <f>IF(D28="","",VLOOKUP(D28,'[1]Product Sheet'!$B$3:$D$7,2,FALSE))</f>
        <v>5</v>
      </c>
      <c r="H28" s="38">
        <f>IF(D28="","",VLOOKUP(D28,'[1]Product Sheet'!$B$3:$D$7,3,FALSE))</f>
        <v>10</v>
      </c>
      <c r="I28" s="38">
        <f t="shared" si="1"/>
        <v>5</v>
      </c>
      <c r="J28" s="39">
        <f t="shared" si="2"/>
        <v>0.5</v>
      </c>
      <c r="K28" s="38">
        <f t="shared" si="3"/>
        <v>300</v>
      </c>
      <c r="L28" s="38">
        <f t="shared" si="4"/>
        <v>600</v>
      </c>
      <c r="M28" s="12"/>
    </row>
    <row r="29" spans="1:13" ht="14.4" thickBot="1" x14ac:dyDescent="0.35">
      <c r="A29" s="13"/>
      <c r="B29" s="34">
        <v>43030</v>
      </c>
      <c r="C29" s="35" t="str">
        <f t="shared" si="0"/>
        <v>Sunday</v>
      </c>
      <c r="D29" s="36" t="s">
        <v>5</v>
      </c>
      <c r="E29" s="36">
        <v>100</v>
      </c>
      <c r="F29" s="37" t="s">
        <v>11</v>
      </c>
      <c r="G29" s="38">
        <f>IF(D29="","",VLOOKUP(D29,'[1]Product Sheet'!$B$3:$D$7,2,FALSE))</f>
        <v>8</v>
      </c>
      <c r="H29" s="38">
        <f>IF(D29="","",VLOOKUP(D29,'[1]Product Sheet'!$B$3:$D$7,3,FALSE))</f>
        <v>10</v>
      </c>
      <c r="I29" s="38">
        <f t="shared" si="1"/>
        <v>2</v>
      </c>
      <c r="J29" s="39">
        <f t="shared" si="2"/>
        <v>0.2</v>
      </c>
      <c r="K29" s="38">
        <f t="shared" si="3"/>
        <v>200</v>
      </c>
      <c r="L29" s="38">
        <f t="shared" si="4"/>
        <v>1000</v>
      </c>
      <c r="M29" s="12"/>
    </row>
    <row r="30" spans="1:13" ht="14.4" thickBot="1" x14ac:dyDescent="0.35">
      <c r="A30" s="13"/>
      <c r="B30" s="34">
        <v>43032</v>
      </c>
      <c r="C30" s="35" t="str">
        <f t="shared" si="0"/>
        <v>Tuesday</v>
      </c>
      <c r="D30" s="36" t="s">
        <v>4</v>
      </c>
      <c r="E30" s="36">
        <v>20</v>
      </c>
      <c r="F30" s="37" t="s">
        <v>9</v>
      </c>
      <c r="G30" s="38">
        <f>IF(D30="","",VLOOKUP(D30,'[1]Product Sheet'!$B$3:$D$7,2,FALSE))</f>
        <v>20</v>
      </c>
      <c r="H30" s="38">
        <f>IF(D30="","",VLOOKUP(D30,'[1]Product Sheet'!$B$3:$D$7,3,FALSE))</f>
        <v>30</v>
      </c>
      <c r="I30" s="38">
        <f t="shared" si="1"/>
        <v>10</v>
      </c>
      <c r="J30" s="39">
        <f t="shared" si="2"/>
        <v>0.33333333333333331</v>
      </c>
      <c r="K30" s="38">
        <f t="shared" si="3"/>
        <v>200</v>
      </c>
      <c r="L30" s="38">
        <f t="shared" si="4"/>
        <v>600</v>
      </c>
      <c r="M30" s="12"/>
    </row>
    <row r="31" spans="1:13" ht="14.4" thickBot="1" x14ac:dyDescent="0.35">
      <c r="A31" s="13"/>
      <c r="B31" s="34">
        <v>43032</v>
      </c>
      <c r="C31" s="35" t="str">
        <f t="shared" si="0"/>
        <v>Tuesday</v>
      </c>
      <c r="D31" s="36" t="s">
        <v>3</v>
      </c>
      <c r="E31" s="36">
        <v>40</v>
      </c>
      <c r="F31" s="37" t="s">
        <v>11</v>
      </c>
      <c r="G31" s="38">
        <f>IF(D31="","",VLOOKUP(D31,'[1]Product Sheet'!$B$3:$D$7,2,FALSE))</f>
        <v>12</v>
      </c>
      <c r="H31" s="38">
        <f>IF(D31="","",VLOOKUP(D31,'[1]Product Sheet'!$B$3:$D$7,3,FALSE))</f>
        <v>20</v>
      </c>
      <c r="I31" s="38">
        <f t="shared" si="1"/>
        <v>8</v>
      </c>
      <c r="J31" s="39">
        <f t="shared" si="2"/>
        <v>0.4</v>
      </c>
      <c r="K31" s="38">
        <f t="shared" si="3"/>
        <v>320</v>
      </c>
      <c r="L31" s="38">
        <f t="shared" si="4"/>
        <v>800</v>
      </c>
      <c r="M31" s="12"/>
    </row>
    <row r="32" spans="1:13" ht="14.4" thickBot="1" x14ac:dyDescent="0.35">
      <c r="A32" s="13"/>
      <c r="B32" s="34">
        <v>43035</v>
      </c>
      <c r="C32" s="35" t="str">
        <f t="shared" si="0"/>
        <v>Friday</v>
      </c>
      <c r="D32" s="36" t="s">
        <v>2</v>
      </c>
      <c r="E32" s="36">
        <v>50</v>
      </c>
      <c r="F32" s="37" t="s">
        <v>12</v>
      </c>
      <c r="G32" s="38">
        <f>IF(D32="","",VLOOKUP(D32,'[1]Product Sheet'!$B$3:$D$7,2,FALSE))</f>
        <v>5</v>
      </c>
      <c r="H32" s="38">
        <f>IF(D32="","",VLOOKUP(D32,'[1]Product Sheet'!$B$3:$D$7,3,FALSE))</f>
        <v>10</v>
      </c>
      <c r="I32" s="38">
        <f t="shared" si="1"/>
        <v>5</v>
      </c>
      <c r="J32" s="39">
        <f t="shared" si="2"/>
        <v>0.5</v>
      </c>
      <c r="K32" s="38">
        <f t="shared" si="3"/>
        <v>250</v>
      </c>
      <c r="L32" s="38">
        <f t="shared" si="4"/>
        <v>500</v>
      </c>
      <c r="M32" s="12"/>
    </row>
    <row r="33" spans="1:13" ht="14.4" thickBot="1" x14ac:dyDescent="0.35">
      <c r="A33" s="13"/>
      <c r="B33" s="34">
        <v>43036</v>
      </c>
      <c r="C33" s="35" t="str">
        <f t="shared" si="0"/>
        <v>Saturday</v>
      </c>
      <c r="D33" s="36" t="s">
        <v>2</v>
      </c>
      <c r="E33" s="36">
        <v>50</v>
      </c>
      <c r="F33" s="37" t="s">
        <v>16</v>
      </c>
      <c r="G33" s="38">
        <f>IF(D33="","",VLOOKUP(D33,'[1]Product Sheet'!$B$3:$D$7,2,FALSE))</f>
        <v>5</v>
      </c>
      <c r="H33" s="38">
        <f>IF(D33="","",VLOOKUP(D33,'[1]Product Sheet'!$B$3:$D$7,3,FALSE))</f>
        <v>10</v>
      </c>
      <c r="I33" s="38">
        <f t="shared" si="1"/>
        <v>5</v>
      </c>
      <c r="J33" s="39">
        <f t="shared" si="2"/>
        <v>0.5</v>
      </c>
      <c r="K33" s="38">
        <f t="shared" si="3"/>
        <v>250</v>
      </c>
      <c r="L33" s="38">
        <f t="shared" si="4"/>
        <v>500</v>
      </c>
      <c r="M33" s="12"/>
    </row>
    <row r="34" spans="1:13" ht="14.4" thickBot="1" x14ac:dyDescent="0.35">
      <c r="A34" s="13"/>
      <c r="B34" s="34">
        <v>43038</v>
      </c>
      <c r="C34" s="35" t="str">
        <f t="shared" si="0"/>
        <v>Monday</v>
      </c>
      <c r="D34" s="36" t="s">
        <v>1</v>
      </c>
      <c r="E34" s="36">
        <v>50</v>
      </c>
      <c r="F34" s="37" t="s">
        <v>12</v>
      </c>
      <c r="G34" s="38">
        <f>IF(D34="","",VLOOKUP(D34,'[1]Product Sheet'!$B$3:$D$7,2,FALSE))</f>
        <v>10</v>
      </c>
      <c r="H34" s="38">
        <f>IF(D34="","",VLOOKUP(D34,'[1]Product Sheet'!$B$3:$D$7,3,FALSE))</f>
        <v>15</v>
      </c>
      <c r="I34" s="38">
        <f t="shared" si="1"/>
        <v>5</v>
      </c>
      <c r="J34" s="39">
        <f t="shared" si="2"/>
        <v>0.33333333333333331</v>
      </c>
      <c r="K34" s="38">
        <f t="shared" si="3"/>
        <v>250</v>
      </c>
      <c r="L34" s="38">
        <f t="shared" si="4"/>
        <v>750</v>
      </c>
      <c r="M34" s="12"/>
    </row>
    <row r="35" spans="1:13" ht="14.4" thickBot="1" x14ac:dyDescent="0.35">
      <c r="A35" s="13"/>
      <c r="B35" s="34">
        <v>43038</v>
      </c>
      <c r="C35" s="35" t="str">
        <f t="shared" si="0"/>
        <v>Monday</v>
      </c>
      <c r="D35" s="36" t="s">
        <v>4</v>
      </c>
      <c r="E35" s="36">
        <v>20</v>
      </c>
      <c r="F35" s="37" t="s">
        <v>10</v>
      </c>
      <c r="G35" s="38">
        <f>IF(D35="","",VLOOKUP(D35,'[1]Product Sheet'!$B$3:$D$7,2,FALSE))</f>
        <v>20</v>
      </c>
      <c r="H35" s="38">
        <f>IF(D35="","",VLOOKUP(D35,'[1]Product Sheet'!$B$3:$D$7,3,FALSE))</f>
        <v>30</v>
      </c>
      <c r="I35" s="38">
        <f t="shared" si="1"/>
        <v>10</v>
      </c>
      <c r="J35" s="39">
        <f t="shared" si="2"/>
        <v>0.33333333333333331</v>
      </c>
      <c r="K35" s="38">
        <f t="shared" si="3"/>
        <v>200</v>
      </c>
      <c r="L35" s="38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workbookViewId="0">
      <selection activeCell="K48" sqref="K48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6"/>
      <c r="C2" s="46"/>
      <c r="D2" s="46"/>
      <c r="E2" s="46"/>
      <c r="F2" s="46"/>
      <c r="G2" s="46"/>
      <c r="H2" s="48"/>
      <c r="I2" s="9"/>
    </row>
    <row r="3" spans="1:11" ht="32.25" customHeight="1" thickBot="1" x14ac:dyDescent="0.35">
      <c r="A3" s="9"/>
      <c r="B3" s="47" t="s">
        <v>27</v>
      </c>
      <c r="C3" s="47"/>
      <c r="D3" s="47"/>
      <c r="E3" s="47"/>
      <c r="F3" s="47"/>
      <c r="G3" s="47"/>
      <c r="H3" s="48"/>
      <c r="I3" s="9"/>
      <c r="K3" s="40" t="s">
        <v>32</v>
      </c>
    </row>
    <row r="4" spans="1:11" ht="32.25" customHeight="1" thickBot="1" x14ac:dyDescent="0.35">
      <c r="A4" s="9"/>
      <c r="B4" s="49" t="s">
        <v>26</v>
      </c>
      <c r="C4" s="50"/>
      <c r="D4" s="50"/>
      <c r="E4" s="50"/>
      <c r="F4" s="50"/>
      <c r="G4" s="50"/>
      <c r="H4" s="51"/>
      <c r="I4" s="9"/>
    </row>
    <row r="5" spans="1:11" ht="25.2" thickBot="1" x14ac:dyDescent="0.35">
      <c r="A5" s="9"/>
      <c r="B5" s="42" t="s">
        <v>28</v>
      </c>
      <c r="C5" s="43"/>
      <c r="D5" s="43"/>
      <c r="E5" s="43"/>
      <c r="F5" s="43"/>
      <c r="G5" s="43"/>
      <c r="H5" s="44"/>
      <c r="I5" s="9"/>
    </row>
    <row r="6" spans="1:11" ht="19.2" thickBot="1" x14ac:dyDescent="0.35">
      <c r="A6" s="9"/>
      <c r="B6" s="32" t="s">
        <v>0</v>
      </c>
      <c r="C6" s="32" t="s">
        <v>9</v>
      </c>
      <c r="D6" s="32" t="s">
        <v>10</v>
      </c>
      <c r="E6" s="32" t="s">
        <v>16</v>
      </c>
      <c r="F6" s="32" t="s">
        <v>11</v>
      </c>
      <c r="G6" s="32" t="s">
        <v>12</v>
      </c>
      <c r="H6" s="33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 t="shared" ref="H7:H12" si="0"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si="0"/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31">
        <f t="shared" si="0"/>
        <v>1125</v>
      </c>
      <c r="I12" s="9"/>
    </row>
    <row r="13" spans="1:11" ht="25.2" thickBot="1" x14ac:dyDescent="0.35">
      <c r="A13" s="9"/>
      <c r="B13" s="45" t="s">
        <v>29</v>
      </c>
      <c r="C13" s="45"/>
      <c r="D13" s="45"/>
      <c r="E13" s="45"/>
      <c r="F13" s="45"/>
      <c r="G13" s="45"/>
      <c r="H13" s="45"/>
      <c r="I13" s="9"/>
    </row>
    <row r="14" spans="1:11" ht="19.2" thickBot="1" x14ac:dyDescent="0.35">
      <c r="A14" s="9"/>
      <c r="B14" s="32" t="s">
        <v>0</v>
      </c>
      <c r="C14" s="32" t="s">
        <v>9</v>
      </c>
      <c r="D14" s="32" t="s">
        <v>10</v>
      </c>
      <c r="E14" s="32" t="s">
        <v>19</v>
      </c>
      <c r="F14" s="32" t="s">
        <v>11</v>
      </c>
      <c r="G14" s="32" t="s">
        <v>12</v>
      </c>
      <c r="H14" s="33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home</cp:lastModifiedBy>
  <dcterms:created xsi:type="dcterms:W3CDTF">2015-06-05T18:17:20Z</dcterms:created>
  <dcterms:modified xsi:type="dcterms:W3CDTF">2024-03-09T09:48:20Z</dcterms:modified>
</cp:coreProperties>
</file>