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se1325_final/cse1325/P09/full_credit/"/>
    </mc:Choice>
  </mc:AlternateContent>
  <xr:revisionPtr revIDLastSave="0" documentId="13_ncr:1_{6A30DC48-0813-AA48-A5F0-2F967648722A}" xr6:coauthVersionLast="47" xr6:coauthVersionMax="47" xr10:uidLastSave="{00000000-0000-0000-0000-000000000000}"/>
  <bookViews>
    <workbookView xWindow="0" yWindow="500" windowWidth="38400" windowHeight="211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7"/>
  <c r="B9" i="7" s="1"/>
  <c r="B10" i="7" s="1"/>
  <c r="B11" i="7" s="1"/>
  <c r="B12" i="7" s="1"/>
  <c r="B13" i="7" s="1"/>
  <c r="B14" i="7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<sst xmlns="http://schemas.openxmlformats.org/spreadsheetml/2006/main" count="596" uniqueCount="191">
  <si>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</si>
  <si>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</si>
  <si>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</si>
  <si>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</si>
  <si>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</si>
  <si>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</si>
  <si>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</si>
  <si>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</si>
  <si>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</si>
  <si>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</si>
  <si>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</si>
  <si>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</si>
  <si>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</si>
  <si>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</si>
  <si>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</si>
  <si>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</si>
  <si>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</si>
  <si>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</si>
  <si>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</si>
  <si>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</si>
  <si>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</si>
  <si>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</si>
  <si>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</si>
  <si>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</si>
  <si>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</si>
  <si>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</si>
  <si>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</si>
  <si>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</si>
  <si>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</si>
  <si>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</si>
  <si>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</si>
  <si>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</si>
  <si>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</si>
  <si>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</si>
  <si>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</si>
  <si>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</si>
  <si>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</si>
  <si>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</si>
  <si>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</si>
  <si>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</si>
  <si>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</si>
  <si>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</si>
  <si>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</si>
  <si>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</si>
  <si>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</si>
  <si>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</si>
  <si>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</si>
  <si>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</si>
  <si>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</si>
  <si>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</si>
  <si>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</si>
  <si>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</si>
  <si>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</si>
  <si>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</si>
  <si>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</si>
  <si>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</si>
  <si>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</si>
  <si>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</si>
  <si>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</si>
  <si>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</si>
  <si>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</si>
  <si>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</si>
  <si>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</si>
  <si>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</si>
  <si>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</si>
  <si>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</si>
  <si>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</si>
  <si>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</si>
  <si>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</si>
  <si>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</si>
  <si>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</si>
  <si>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</si>
  <si>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</si>
  <si>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</si>
  <si>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</si>
  <si>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</si>
  <si>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</si>
  <si>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</si>
  <si>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</si>
  <si>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</si>
  <si>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</si>
  <si>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</si>
  <si>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</si>
  <si>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</si>
  <si>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</si>
  <si>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</si>
  <si>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</si>
  <si>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</si>
  <si>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</si>
  <si>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</si>
  <si>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</si>
  <si>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</si>
  <si>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</si>
  <si>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</si>
  <si>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</si>
  <si>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</si>
  <si>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</si>
  <si>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</si>
  <si>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</si>
  <si>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</si>
  <si>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</si>
  <si>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</si>
  <si>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</si>
  <si>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</si>
  <si>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</si>
  <si>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</si>
  <si>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</si>
  <si>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</si>
  <si>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</si>
  <si>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</si>
  <si>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</si>
  <si>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</si>
  <si>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</si>
  <si>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</si>
  <si>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</si>
  <si>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</si>
  <si>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</si>
  <si>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</si>
  <si>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</si>
  <si>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</si>
  <si>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</si>
  <si>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</si>
  <si>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</si>
  <si>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</si>
  <si>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</si>
  <si>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</si>
  <si>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</si>
  <si>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</si>
  <si>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</si>
  <si>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</si>
  <si>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</si>
  <si>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</si>
  <si>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</si>
  <si>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</si>
  <si>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</si>
  <si>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</si>
  <si>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</si>
  <si>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</si>
  <si>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</si>
  <si>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</si>
  <si>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</si>
  <si>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</si>
  <si>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</si>
  <si>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</si>
  <si>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</si>
  <si>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</si>
  <si>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</si>
  <si>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</si>
  <si>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</si>
  <si>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</si>
  <si>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</si>
  <si>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</si>
  <si>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</si>
  <si>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</si>
  <si>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</si>
  <si>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</si>
  <si>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</si>
  <si>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</si>
  <si>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</si>
  <si>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</si>
  <si>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</si>
  <si>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</si>
  <si>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</si>
  <si>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</si>
  <si>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</si>
  <si>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</si>
  <si>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</si>
  <si>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</si>
  <si>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</si>
  <si>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</si>
  <si>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</si>
  <si>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</si>
  <si>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</si>
  <si>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</si>
  <si>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</si>
  <si>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</si>
  <si>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</si>
  <si>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4</t>
  </si>
  <si>
    <t>Completed Day 5</t>
  </si>
  <si>
    <t>Completed Day 6</t>
  </si>
  <si>
    <t>Completed Day 7</t>
  </si>
  <si>
    <t>Completed Day 1</t>
  </si>
  <si>
    <t>Completed Day 4</t>
  </si>
  <si>
    <t>Finished in Sprint 1</t>
  </si>
  <si>
    <t>Finished in Sprint 2</t>
  </si>
  <si>
    <t>Finished in Sprint 3</t>
  </si>
  <si>
    <t>Ishan Poudel</t>
  </si>
  <si>
    <t>IP</t>
  </si>
  <si>
    <t>Finished in Sprint 5</t>
  </si>
  <si>
    <t>Finished in Sprint 6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</si>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</sst>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29" zoomScale="171" zoomScaleNormal="180" workbookViewId="0">
      <selection activeCell="F45" sqref="F45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>
        <v>1001838432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186</v>
      </c>
      <c r="C5" s="37"/>
      <c r="D5" s="37"/>
      <c r="E5" s="37"/>
      <c r="F5" s="37"/>
      <c r="G5" s="5" t="s">
        <v>187</v>
      </c>
      <c r="H5" s="5">
        <v>1001838432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24</v>
      </c>
      <c r="C16" s="8">
        <f>COUNTIF(F$24:F$67,"Finished in Sprint 4")</f>
        <v>2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6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15</v>
      </c>
      <c r="C18" s="8">
        <f>COUNTIF(F$24:F$67,"Finished in Sprint 6")</f>
        <v>3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183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183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183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184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184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185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185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185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185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185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177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177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 t="s">
        <v>188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 t="s">
        <v>188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 t="s">
        <v>188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 t="s">
        <v>188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 t="s">
        <v>188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 t="s">
        <v>188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 t="s">
        <v>189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 t="s">
        <v>189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 t="s">
        <v>189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19" sqref="E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0</v>
      </c>
      <c r="C8" s="23">
        <f>COUNTIF(E$17:E$995, "Completed Day 1")</f>
        <v>1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0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0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-1</v>
      </c>
      <c r="C11" s="23">
        <f>COUNTIF(E$17:E$995, "Completed Day 4")</f>
        <v>1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-1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-2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D17" s="32" t="s">
        <v>172</v>
      </c>
      <c r="E17" s="33" t="s">
        <v>181</v>
      </c>
    </row>
    <row r="18" spans="1:5">
      <c r="A18">
        <v>2</v>
      </c>
      <c r="B18" s="31" t="s">
        <v>35</v>
      </c>
      <c r="D18" s="31"/>
      <c r="E18" s="33" t="s">
        <v>182</v>
      </c>
    </row>
    <row r="19" spans="1:5">
      <c r="A19">
        <v>3</v>
      </c>
      <c r="B19" s="31" t="s">
        <v>38</v>
      </c>
      <c r="D19" s="31"/>
      <c r="E19" s="33" t="s">
        <v>180</v>
      </c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1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-1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41</v>
      </c>
      <c r="D17" s="32" t="s">
        <v>172</v>
      </c>
      <c r="E17" s="33" t="s">
        <v>179</v>
      </c>
    </row>
    <row r="18" spans="1:5">
      <c r="A18">
        <v>2</v>
      </c>
      <c r="B18" s="31" t="s">
        <v>45</v>
      </c>
      <c r="D18" s="31"/>
      <c r="E18" s="33" t="s">
        <v>180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E20" sqref="E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-3</v>
      </c>
      <c r="C14" s="23">
        <f>COUNTIF(E$17:E$995, "Completed Day 7")</f>
        <v>4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D17" s="32" t="s">
        <v>172</v>
      </c>
      <c r="E17" s="33" t="s">
        <v>180</v>
      </c>
    </row>
    <row r="18" spans="1:5">
      <c r="A18">
        <v>2</v>
      </c>
      <c r="B18" s="31" t="s">
        <v>52</v>
      </c>
      <c r="D18" s="31"/>
      <c r="E18" s="33" t="s">
        <v>180</v>
      </c>
    </row>
    <row r="19" spans="1:5">
      <c r="A19">
        <v>3</v>
      </c>
      <c r="B19" s="31" t="s">
        <v>55</v>
      </c>
      <c r="D19" s="31"/>
      <c r="E19" s="33" t="s">
        <v>180</v>
      </c>
    </row>
    <row r="20" spans="1:5">
      <c r="A20">
        <v>4</v>
      </c>
      <c r="B20" s="31" t="s">
        <v>57</v>
      </c>
      <c r="D20" s="31"/>
      <c r="E20" s="33" t="s">
        <v>180</v>
      </c>
    </row>
    <row r="21" spans="1:5">
      <c r="A21">
        <v>5</v>
      </c>
      <c r="B21" s="31" t="s">
        <v>62</v>
      </c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1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-1</v>
      </c>
      <c r="C13" s="23">
        <f>COUNTIF(E$17:E$995, "Completed Day 6")</f>
        <v>1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172</v>
      </c>
      <c r="E17" s="33" t="s">
        <v>178</v>
      </c>
    </row>
    <row r="18" spans="1:5">
      <c r="A18">
        <v>2</v>
      </c>
      <c r="B18" s="31" t="s">
        <v>64</v>
      </c>
      <c r="D18" s="31"/>
      <c r="E18" s="33" t="s">
        <v>179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5" zoomScale="180" zoomScaleNormal="180" workbookViewId="0">
      <selection activeCell="F36" sqref="F3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0</v>
      </c>
      <c r="C11" s="23">
        <f>COUNTIF(E$17:E$995, "Completed Day 4")</f>
        <v>1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-1</v>
      </c>
      <c r="C12" s="23">
        <f>COUNTIF(E$17:E$995, "Completed Day 5")</f>
        <v>1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-5</v>
      </c>
      <c r="C14" s="23">
        <f>COUNTIF(E$17:E$995, "Completed Day 7")</f>
        <v>4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 t="s">
        <v>72</v>
      </c>
      <c r="D18" s="31"/>
      <c r="E18" s="33" t="s">
        <v>182</v>
      </c>
    </row>
    <row r="19" spans="1:5">
      <c r="A19">
        <v>3</v>
      </c>
      <c r="B19" s="31" t="s">
        <v>75</v>
      </c>
      <c r="D19" s="31"/>
      <c r="E19" s="33" t="s">
        <v>178</v>
      </c>
    </row>
    <row r="20" spans="1:5">
      <c r="A20">
        <v>4</v>
      </c>
      <c r="B20" s="31" t="s">
        <v>79</v>
      </c>
      <c r="D20" s="31"/>
      <c r="E20" s="33" t="s">
        <v>180</v>
      </c>
    </row>
    <row r="21" spans="1:5">
      <c r="A21">
        <v>5</v>
      </c>
      <c r="B21" s="31" t="s">
        <v>84</v>
      </c>
      <c r="D21" s="31"/>
      <c r="E21" s="33" t="s">
        <v>180</v>
      </c>
    </row>
    <row r="22" spans="1:5">
      <c r="A22">
        <v>6</v>
      </c>
      <c r="B22" s="31" t="s">
        <v>88</v>
      </c>
      <c r="D22" s="31"/>
      <c r="E22" s="33" t="s">
        <v>180</v>
      </c>
    </row>
    <row r="23" spans="1:5">
      <c r="A23">
        <v>7</v>
      </c>
      <c r="B23" s="31" t="s">
        <v>72</v>
      </c>
      <c r="D23" s="31"/>
      <c r="E23" s="33" t="s">
        <v>180</v>
      </c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27" zoomScale="180" zoomScaleNormal="180" workbookViewId="0">
      <selection activeCell="C30" sqref="C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-2</v>
      </c>
      <c r="C9" s="23">
        <f>COUNTIF(E$17:E$995, "Completed Day 2")</f>
        <v>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-2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-2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-2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-2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-2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 t="s">
        <v>95</v>
      </c>
      <c r="D18" s="31"/>
      <c r="E18" s="33" t="s">
        <v>190</v>
      </c>
    </row>
    <row r="19" spans="1:5">
      <c r="A19">
        <v>3</v>
      </c>
      <c r="B19" s="31" t="s">
        <v>99</v>
      </c>
      <c r="D19" s="31"/>
      <c r="E19" s="33" t="s">
        <v>190</v>
      </c>
    </row>
    <row r="20" spans="1:5">
      <c r="A20">
        <v>4</v>
      </c>
      <c r="B20" s="31" t="s">
        <v>102</v>
      </c>
      <c r="D20" s="31"/>
      <c r="E20" s="33" t="s">
        <v>190</v>
      </c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2021-12-03T06:12:44Z</dcterms:modified>
  <cp:category/>
  <cp:contentStatus/>
</cp:coreProperties>
</file>