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62555520-D87F-4F95-BA69-A9F2EFE49DA8}" xr6:coauthVersionLast="47" xr6:coauthVersionMax="47" xr10:uidLastSave="{00000000-0000-0000-0000-000000000000}"/>
  <bookViews>
    <workbookView xWindow="-96" yWindow="-96" windowWidth="20928" windowHeight="12432" xr2:uid="{94B94BC7-FBC8-4BAC-A974-CA3E4662C848}"/>
  </bookViews>
  <sheets>
    <sheet name="france" sheetId="1" r:id="rId1"/>
    <sheet name="united st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B41" i="1"/>
  <c r="C41" i="1" s="1"/>
  <c r="C43" i="1"/>
  <c r="C44" i="1"/>
  <c r="C42" i="1"/>
  <c r="C45" i="1"/>
  <c r="C46" i="1"/>
  <c r="C47" i="1"/>
  <c r="C48" i="1"/>
  <c r="C49" i="1"/>
  <c r="C36" i="2"/>
  <c r="B36" i="2"/>
  <c r="C32" i="2"/>
  <c r="B32" i="2"/>
  <c r="K26" i="2" l="1"/>
  <c r="G27" i="2" s="1"/>
  <c r="C29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G18" i="1" l="1"/>
  <c r="C22" i="2"/>
  <c r="B22" i="2"/>
  <c r="F18" i="1"/>
  <c r="G15" i="1"/>
  <c r="B19" i="1"/>
  <c r="B30" i="1" s="1"/>
  <c r="B34" i="1" s="1"/>
  <c r="B38" i="1" s="1"/>
  <c r="C19" i="1" l="1"/>
  <c r="C30" i="1"/>
  <c r="C34" i="1" s="1"/>
  <c r="C38" i="1" s="1"/>
</calcChain>
</file>

<file path=xl/sharedStrings.xml><?xml version="1.0" encoding="utf-8"?>
<sst xmlns="http://schemas.openxmlformats.org/spreadsheetml/2006/main" count="83" uniqueCount="78">
  <si>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</si>
  <si>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</si>
  <si>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</si>
  <si>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</si>
  <si>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</si>
  <si>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</si>
  <si>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</si>
  <si>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</si>
  <si>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</si>
  <si>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</si>
  <si>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</si>
  <si>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</si>
  <si>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</si>
  <si>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</si>
  <si>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</si>
  <si>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</si>
  <si>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</si>
  <si>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</si>
  <si>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</si>
  <si>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</si>
  <si>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</si>
  <si>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Tobago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</si>
  <si>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</si>
  <si>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</si>
  <si>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</si>
  <si>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</si>
  <si>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</si>
  <si>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</si>
  <si>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</si>
  <si>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</si>
  <si>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</si>
  <si>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</si>
  <si>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</si>
  <si>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</si>
  <si>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</si>
  <si>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</si>
  <si>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</si>
  <si>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</si>
  <si>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</si>
  <si>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</si>
  <si>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</si>
  <si>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</si>
  <si>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</si>
  <si>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</si>
  <si>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</si>
  <si>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</si>
  <si>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</si>
  <si>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</si>
  <si>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</si>
  <si>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</si>
  <si>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</si>
  <si>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</si>
  <si>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</si>
  <si>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</si>
  <si>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</si>
  <si>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</si>
  <si>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</si>
  <si>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</si>
  <si>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</si>
  <si>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</si>
  <si>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</si>
  <si>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</si>
  <si>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</si>
  <si>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</si>
  <si>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</si>
  <si>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</si>
  <si>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</si>
  <si>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</si>
  <si>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</si>
  <si>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</si>
  <si>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</si>
  <si>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</si>
  <si>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</si>
  <si>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 xml:space="preserve">Catholicism - </t>
  </si>
  <si>
    <t>Religion</t>
  </si>
  <si>
    <t>Percent</t>
  </si>
  <si>
    <t>Independent Catholicism</t>
  </si>
  <si>
    <t>Dutch Limburg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</si>
</sst>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50"/>
  <sheetViews>
    <sheetView tabSelected="1" topLeftCell="A35" workbookViewId="0">
      <selection activeCell="G47" sqref="G47"/>
    </sheetView>
  </sheetViews>
  <sheetFormatPr defaultRowHeight="14.4" x14ac:dyDescent="0.55000000000000004"/>
  <cols>
    <col min="2" max="2" width="12.83984375" bestFit="1" customWidth="1"/>
    <col min="3" max="3" width="11.7890625" bestFit="1" customWidth="1"/>
    <col min="10" max="10" width="9" customWidth="1"/>
  </cols>
  <sheetData>
    <row r="1" spans="1:11" x14ac:dyDescent="0.55000000000000004">
      <c r="A1" s="17" t="s">
        <v>19</v>
      </c>
      <c r="B1" s="17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77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40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41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42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43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44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45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46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47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48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21</v>
      </c>
      <c r="F32" s="3">
        <v>300</v>
      </c>
      <c r="G32" s="3">
        <v>300</v>
      </c>
    </row>
    <row r="33" spans="1:7" x14ac:dyDescent="0.55000000000000004">
      <c r="A33" s="3" t="s">
        <v>22</v>
      </c>
      <c r="B33" s="3">
        <f>SUM(F31:F32)</f>
        <v>542</v>
      </c>
      <c r="C33" s="3">
        <f>SUM(G31:G32)</f>
        <v>542</v>
      </c>
    </row>
    <row r="34" spans="1:7" ht="14.7" thickBot="1" x14ac:dyDescent="0.6">
      <c r="A34" s="4" t="s">
        <v>23</v>
      </c>
      <c r="B34" s="5">
        <f>SUM(B30:B33)</f>
        <v>625583.83850000007</v>
      </c>
      <c r="C34" s="5">
        <f>SUM(C30:C33)</f>
        <v>627672.63850000012</v>
      </c>
    </row>
    <row r="35" spans="1:7" ht="14.7" thickTop="1" x14ac:dyDescent="0.55000000000000004"/>
    <row r="36" spans="1:7" x14ac:dyDescent="0.55000000000000004">
      <c r="A36" t="s">
        <v>64</v>
      </c>
      <c r="B36" s="11">
        <v>131324241</v>
      </c>
    </row>
    <row r="38" spans="1:7" x14ac:dyDescent="0.55000000000000004">
      <c r="A38" t="s">
        <v>65</v>
      </c>
      <c r="B38" s="12">
        <f>$B$36/B34</f>
        <v>209.92268808427661</v>
      </c>
      <c r="C38" s="12">
        <f>$B$36/C34</f>
        <v>209.22409699718011</v>
      </c>
    </row>
    <row r="40" spans="1:7" x14ac:dyDescent="0.55000000000000004">
      <c r="A40" t="s">
        <v>74</v>
      </c>
      <c r="B40" t="s">
        <v>75</v>
      </c>
      <c r="C40" t="s">
        <v>64</v>
      </c>
    </row>
    <row r="41" spans="1:7" x14ac:dyDescent="0.55000000000000004">
      <c r="A41" t="s">
        <v>73</v>
      </c>
      <c r="B41" s="14">
        <f>1-SUM(B42:B49)</f>
        <v>0.36399999999999988</v>
      </c>
      <c r="C41" s="15">
        <f>B$36*B41</f>
        <v>47802023.723999985</v>
      </c>
    </row>
    <row r="42" spans="1:7" x14ac:dyDescent="0.55000000000000004">
      <c r="A42" t="s">
        <v>76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72</v>
      </c>
      <c r="B43" s="13">
        <v>0.108</v>
      </c>
      <c r="C43" s="15">
        <f>B$36*B43</f>
        <v>14183018.027999999</v>
      </c>
    </row>
    <row r="44" spans="1:7" x14ac:dyDescent="0.55000000000000004">
      <c r="A44" t="s">
        <v>71</v>
      </c>
      <c r="B44" s="13">
        <v>7.5999999999999998E-2</v>
      </c>
      <c r="C44" s="15">
        <f t="shared" ref="C44:C50" si="0">B$36*B44</f>
        <v>9980642.3159999996</v>
      </c>
    </row>
    <row r="45" spans="1:7" x14ac:dyDescent="0.55000000000000004">
      <c r="A45" t="s">
        <v>70</v>
      </c>
      <c r="B45" s="13">
        <v>5.1999999999999998E-2</v>
      </c>
      <c r="C45" s="15">
        <f t="shared" si="0"/>
        <v>6828860.5319999997</v>
      </c>
    </row>
    <row r="46" spans="1:7" x14ac:dyDescent="0.55000000000000004">
      <c r="A46" t="s">
        <v>69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68</v>
      </c>
      <c r="B47" s="13">
        <v>0.14099999999999999</v>
      </c>
      <c r="C47" s="15">
        <f t="shared" si="0"/>
        <v>18516717.980999999</v>
      </c>
      <c r="G47" s="13"/>
    </row>
    <row r="48" spans="1:7" x14ac:dyDescent="0.55000000000000004">
      <c r="A48" t="s">
        <v>67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66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23</v>
      </c>
      <c r="B50" s="16">
        <v>1</v>
      </c>
      <c r="C50" s="15">
        <f>B$36*B50</f>
        <v>131324241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K36"/>
  <sheetViews>
    <sheetView topLeftCell="A22" workbookViewId="0">
      <selection activeCell="B34" sqref="B34"/>
    </sheetView>
  </sheetViews>
  <sheetFormatPr defaultRowHeight="14.4" x14ac:dyDescent="0.55000000000000004"/>
  <cols>
    <col min="2" max="3" width="11.578125" bestFit="1" customWidth="1"/>
    <col min="6" max="6" width="9.15625" customWidth="1"/>
  </cols>
  <sheetData>
    <row r="1" spans="1:11" x14ac:dyDescent="0.55000000000000004">
      <c r="A1" t="s">
        <v>24</v>
      </c>
    </row>
    <row r="2" spans="1:11" x14ac:dyDescent="0.55000000000000004">
      <c r="E2" t="s">
        <v>25</v>
      </c>
      <c r="F2" s="1">
        <v>419350</v>
      </c>
      <c r="G2" s="1">
        <v>469616</v>
      </c>
    </row>
    <row r="3" spans="1:11" x14ac:dyDescent="0.55000000000000004">
      <c r="E3" t="s">
        <v>26</v>
      </c>
      <c r="F3" s="1">
        <v>629114</v>
      </c>
      <c r="G3" s="1">
        <v>780541</v>
      </c>
    </row>
    <row r="4" spans="1:11" x14ac:dyDescent="0.55000000000000004">
      <c r="E4" t="s">
        <v>27</v>
      </c>
      <c r="F4" s="1">
        <v>686507</v>
      </c>
      <c r="G4" s="1">
        <v>758842</v>
      </c>
    </row>
    <row r="5" spans="1:11" x14ac:dyDescent="0.55000000000000004">
      <c r="E5" s="3" t="s">
        <v>28</v>
      </c>
      <c r="F5" s="6">
        <v>461769</v>
      </c>
      <c r="G5" s="6">
        <v>475014</v>
      </c>
    </row>
    <row r="6" spans="1:11" x14ac:dyDescent="0.55000000000000004">
      <c r="A6" t="s">
        <v>29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30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49</v>
      </c>
      <c r="J8" s="1">
        <v>4750</v>
      </c>
      <c r="K8" s="1">
        <v>4770</v>
      </c>
    </row>
    <row r="9" spans="1:11" x14ac:dyDescent="0.55000000000000004">
      <c r="I9" t="s">
        <v>50</v>
      </c>
      <c r="J9" s="1">
        <v>5290</v>
      </c>
      <c r="K9" s="1">
        <v>5310</v>
      </c>
    </row>
    <row r="10" spans="1:11" x14ac:dyDescent="0.55000000000000004">
      <c r="I10" s="3" t="s">
        <v>51</v>
      </c>
      <c r="J10" s="6">
        <v>4700</v>
      </c>
      <c r="K10" s="6">
        <v>4710</v>
      </c>
    </row>
    <row r="11" spans="1:11" x14ac:dyDescent="0.55000000000000004">
      <c r="E11" t="s">
        <v>31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32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52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53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54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55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56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57</v>
      </c>
      <c r="J18" s="6">
        <v>19000</v>
      </c>
      <c r="K18" s="6">
        <v>19050</v>
      </c>
    </row>
    <row r="19" spans="1:11" x14ac:dyDescent="0.55000000000000004">
      <c r="E19" t="s">
        <v>33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34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35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36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58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59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60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61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37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38</v>
      </c>
      <c r="F28" s="3">
        <v>0.41</v>
      </c>
      <c r="G28" s="3">
        <v>0.41</v>
      </c>
    </row>
    <row r="29" spans="1:11" x14ac:dyDescent="0.55000000000000004">
      <c r="A29" t="s">
        <v>39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62</v>
      </c>
      <c r="B30">
        <v>12981.02</v>
      </c>
      <c r="C30">
        <v>12981.02</v>
      </c>
    </row>
    <row r="31" spans="1:11" x14ac:dyDescent="0.55000000000000004">
      <c r="A31" t="s">
        <v>63</v>
      </c>
      <c r="B31">
        <v>148.12100000000001</v>
      </c>
      <c r="C31">
        <v>148.12100000000001</v>
      </c>
    </row>
    <row r="32" spans="1:11" ht="14.7" thickBot="1" x14ac:dyDescent="0.6">
      <c r="A32" s="4" t="s">
        <v>23</v>
      </c>
      <c r="B32" s="7">
        <f>SUM(B2:B31)</f>
        <v>4292557.6016363995</v>
      </c>
      <c r="C32" s="7">
        <f>SUM(C2:C31)</f>
        <v>4617194.6016363995</v>
      </c>
    </row>
    <row r="33" spans="1:3" ht="14.7" thickTop="1" x14ac:dyDescent="0.55000000000000004"/>
    <row r="34" spans="1:3" x14ac:dyDescent="0.55000000000000004">
      <c r="A34" t="s">
        <v>64</v>
      </c>
      <c r="B34" s="1">
        <v>261745234</v>
      </c>
      <c r="C34" s="1"/>
    </row>
    <row r="36" spans="1:3" x14ac:dyDescent="0.55000000000000004">
      <c r="A36" t="s">
        <v>65</v>
      </c>
      <c r="B36" s="12">
        <f>$B$34/B32</f>
        <v>60.976522225401951</v>
      </c>
      <c r="C36" s="12">
        <f>$B$34/C32</f>
        <v>56.689235906849966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france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2023-12-08T01:40:40Z</dcterms:modified>
</cp:coreProperties>
</file>