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Power Flow Analysis/"/>
    </mc:Choice>
  </mc:AlternateContent>
  <xr:revisionPtr revIDLastSave="393" documentId="11_AD4DB114E441178AC67DF4499692CE80693EDF1F" xr6:coauthVersionLast="47" xr6:coauthVersionMax="47" xr10:uidLastSave="{BFF22BF6-DF95-4382-BED0-586DB0F938A1}"/>
  <bookViews>
    <workbookView xWindow="-110" yWindow="-110" windowWidth="19420" windowHeight="10420" xr2:uid="{00000000-000D-0000-FFFF-FFFF00000000}"/>
  </bookViews>
  <sheets>
    <sheet name="V_bus" sheetId="1" r:id="rId1"/>
    <sheet name="Angle_bus" sheetId="2" r:id="rId2"/>
    <sheet name="P_kW" sheetId="3" r:id="rId3"/>
    <sheet name="Q_kVA" sheetId="4" r:id="rId4"/>
    <sheet name="Currents" sheetId="5" r:id="rId5"/>
    <sheet name="Table" sheetId="6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" i="3" l="1"/>
  <c r="V30" i="3"/>
  <c r="Y5" i="3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Z4" i="3"/>
  <c r="V30" i="2"/>
  <c r="V29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V30" i="1"/>
  <c r="V29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Z3" i="1"/>
  <c r="J3" i="5"/>
  <c r="Z3" i="5" s="1"/>
  <c r="U3" i="1"/>
  <c r="Z4" i="5"/>
  <c r="AA4" i="5"/>
  <c r="AB4" i="5"/>
  <c r="AC4" i="5"/>
  <c r="AD4" i="5"/>
  <c r="AE4" i="5"/>
  <c r="Z5" i="5"/>
  <c r="AA5" i="5"/>
  <c r="AB5" i="5"/>
  <c r="AC5" i="5"/>
  <c r="AD5" i="5"/>
  <c r="AE5" i="5"/>
  <c r="Z6" i="5"/>
  <c r="AA6" i="5"/>
  <c r="AB6" i="5"/>
  <c r="AC6" i="5"/>
  <c r="AD6" i="5"/>
  <c r="AE6" i="5"/>
  <c r="Z7" i="5"/>
  <c r="AA7" i="5"/>
  <c r="AB7" i="5"/>
  <c r="AC7" i="5"/>
  <c r="AD7" i="5"/>
  <c r="AE7" i="5"/>
  <c r="Z8" i="5"/>
  <c r="AA8" i="5"/>
  <c r="AB8" i="5"/>
  <c r="AC8" i="5"/>
  <c r="AD8" i="5"/>
  <c r="AE8" i="5"/>
  <c r="Z9" i="5"/>
  <c r="AA9" i="5"/>
  <c r="AB9" i="5"/>
  <c r="AC9" i="5"/>
  <c r="AD9" i="5"/>
  <c r="AE9" i="5"/>
  <c r="Z10" i="5"/>
  <c r="AA10" i="5"/>
  <c r="AB10" i="5"/>
  <c r="AC10" i="5"/>
  <c r="AD10" i="5"/>
  <c r="AE10" i="5"/>
  <c r="Z11" i="5"/>
  <c r="AA11" i="5"/>
  <c r="AB11" i="5"/>
  <c r="AC11" i="5"/>
  <c r="AD11" i="5"/>
  <c r="AE11" i="5"/>
  <c r="Z12" i="5"/>
  <c r="AA12" i="5"/>
  <c r="AB12" i="5"/>
  <c r="AC12" i="5"/>
  <c r="AD12" i="5"/>
  <c r="AE12" i="5"/>
  <c r="Z13" i="5"/>
  <c r="AA13" i="5"/>
  <c r="AB13" i="5"/>
  <c r="AC13" i="5"/>
  <c r="AD13" i="5"/>
  <c r="AE13" i="5"/>
  <c r="Z14" i="5"/>
  <c r="AA14" i="5"/>
  <c r="AB14" i="5"/>
  <c r="AC14" i="5"/>
  <c r="AD14" i="5"/>
  <c r="AE14" i="5"/>
  <c r="Z15" i="5"/>
  <c r="AA15" i="5"/>
  <c r="AB15" i="5"/>
  <c r="AC15" i="5"/>
  <c r="AD15" i="5"/>
  <c r="AE15" i="5"/>
  <c r="Z16" i="5"/>
  <c r="AA16" i="5"/>
  <c r="AB16" i="5"/>
  <c r="AC16" i="5"/>
  <c r="AD16" i="5"/>
  <c r="AE16" i="5"/>
  <c r="Z17" i="5"/>
  <c r="AA17" i="5"/>
  <c r="AB17" i="5"/>
  <c r="AC17" i="5"/>
  <c r="AD17" i="5"/>
  <c r="AE17" i="5"/>
  <c r="Z18" i="5"/>
  <c r="AA18" i="5"/>
  <c r="AB18" i="5"/>
  <c r="AC18" i="5"/>
  <c r="AD18" i="5"/>
  <c r="AE18" i="5"/>
  <c r="Z19" i="5"/>
  <c r="AA19" i="5"/>
  <c r="AB19" i="5"/>
  <c r="AC19" i="5"/>
  <c r="AD19" i="5"/>
  <c r="AE19" i="5"/>
  <c r="Z20" i="5"/>
  <c r="AA20" i="5"/>
  <c r="AB20" i="5"/>
  <c r="AC20" i="5"/>
  <c r="AD20" i="5"/>
  <c r="AE20" i="5"/>
  <c r="Z21" i="5"/>
  <c r="AA21" i="5"/>
  <c r="AB21" i="5"/>
  <c r="AC21" i="5"/>
  <c r="AD21" i="5"/>
  <c r="AE21" i="5"/>
  <c r="Z22" i="5"/>
  <c r="AA22" i="5"/>
  <c r="AB22" i="5"/>
  <c r="AC22" i="5"/>
  <c r="AD22" i="5"/>
  <c r="AE22" i="5"/>
  <c r="Z23" i="5"/>
  <c r="AA23" i="5"/>
  <c r="AB23" i="5"/>
  <c r="AC23" i="5"/>
  <c r="AD23" i="5"/>
  <c r="AE23" i="5"/>
  <c r="Z24" i="5"/>
  <c r="AA24" i="5"/>
  <c r="AB24" i="5"/>
  <c r="AC24" i="5"/>
  <c r="AD24" i="5"/>
  <c r="AE24" i="5"/>
  <c r="Z25" i="5"/>
  <c r="AA25" i="5"/>
  <c r="AB25" i="5"/>
  <c r="AC25" i="5"/>
  <c r="AD25" i="5"/>
  <c r="AE25" i="5"/>
  <c r="Z26" i="5"/>
  <c r="AA26" i="5"/>
  <c r="AB26" i="5"/>
  <c r="AC26" i="5"/>
  <c r="AD26" i="5"/>
  <c r="AE26" i="5"/>
  <c r="AA3" i="5"/>
  <c r="AB3" i="5"/>
  <c r="AC3" i="5"/>
  <c r="AD3" i="5"/>
  <c r="AE3" i="5"/>
  <c r="J26" i="5"/>
  <c r="K26" i="5"/>
  <c r="L26" i="5"/>
  <c r="M26" i="5"/>
  <c r="N26" i="5"/>
  <c r="O26" i="5"/>
  <c r="J4" i="5"/>
  <c r="K4" i="5"/>
  <c r="L4" i="5"/>
  <c r="M4" i="5"/>
  <c r="N4" i="5"/>
  <c r="O4" i="5"/>
  <c r="J5" i="5"/>
  <c r="K5" i="5"/>
  <c r="L5" i="5"/>
  <c r="M5" i="5"/>
  <c r="N5" i="5"/>
  <c r="O5" i="5"/>
  <c r="J6" i="5"/>
  <c r="K6" i="5"/>
  <c r="L6" i="5"/>
  <c r="M6" i="5"/>
  <c r="N6" i="5"/>
  <c r="O6" i="5"/>
  <c r="J7" i="5"/>
  <c r="K7" i="5"/>
  <c r="L7" i="5"/>
  <c r="M7" i="5"/>
  <c r="N7" i="5"/>
  <c r="O7" i="5"/>
  <c r="J8" i="5"/>
  <c r="K8" i="5"/>
  <c r="L8" i="5"/>
  <c r="M8" i="5"/>
  <c r="N8" i="5"/>
  <c r="O8" i="5"/>
  <c r="J9" i="5"/>
  <c r="K9" i="5"/>
  <c r="L9" i="5"/>
  <c r="M9" i="5"/>
  <c r="N9" i="5"/>
  <c r="O9" i="5"/>
  <c r="J10" i="5"/>
  <c r="K10" i="5"/>
  <c r="L10" i="5"/>
  <c r="M10" i="5"/>
  <c r="N10" i="5"/>
  <c r="O10" i="5"/>
  <c r="J11" i="5"/>
  <c r="K11" i="5"/>
  <c r="L11" i="5"/>
  <c r="M11" i="5"/>
  <c r="N11" i="5"/>
  <c r="O11" i="5"/>
  <c r="J12" i="5"/>
  <c r="K12" i="5"/>
  <c r="L12" i="5"/>
  <c r="M12" i="5"/>
  <c r="N12" i="5"/>
  <c r="O12" i="5"/>
  <c r="J13" i="5"/>
  <c r="K13" i="5"/>
  <c r="L13" i="5"/>
  <c r="M13" i="5"/>
  <c r="N13" i="5"/>
  <c r="O13" i="5"/>
  <c r="J14" i="5"/>
  <c r="K14" i="5"/>
  <c r="L14" i="5"/>
  <c r="M14" i="5"/>
  <c r="N14" i="5"/>
  <c r="O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O17" i="5"/>
  <c r="J18" i="5"/>
  <c r="K18" i="5"/>
  <c r="L18" i="5"/>
  <c r="M18" i="5"/>
  <c r="N18" i="5"/>
  <c r="O18" i="5"/>
  <c r="J19" i="5"/>
  <c r="K19" i="5"/>
  <c r="L19" i="5"/>
  <c r="M19" i="5"/>
  <c r="N19" i="5"/>
  <c r="O19" i="5"/>
  <c r="J20" i="5"/>
  <c r="K20" i="5"/>
  <c r="L20" i="5"/>
  <c r="M20" i="5"/>
  <c r="N20" i="5"/>
  <c r="O20" i="5"/>
  <c r="J21" i="5"/>
  <c r="K21" i="5"/>
  <c r="L21" i="5"/>
  <c r="M21" i="5"/>
  <c r="N21" i="5"/>
  <c r="O21" i="5"/>
  <c r="J22" i="5"/>
  <c r="K22" i="5"/>
  <c r="L22" i="5"/>
  <c r="M22" i="5"/>
  <c r="N22" i="5"/>
  <c r="O22" i="5"/>
  <c r="J23" i="5"/>
  <c r="K23" i="5"/>
  <c r="L23" i="5"/>
  <c r="M23" i="5"/>
  <c r="N23" i="5"/>
  <c r="O23" i="5"/>
  <c r="J24" i="5"/>
  <c r="K24" i="5"/>
  <c r="L24" i="5"/>
  <c r="M24" i="5"/>
  <c r="N24" i="5"/>
  <c r="O24" i="5"/>
  <c r="J25" i="5"/>
  <c r="K25" i="5"/>
  <c r="L25" i="5"/>
  <c r="M25" i="5"/>
  <c r="N25" i="5"/>
  <c r="O25" i="5"/>
  <c r="O3" i="5"/>
  <c r="K3" i="5"/>
  <c r="L3" i="5"/>
  <c r="M3" i="5"/>
  <c r="N3" i="5"/>
  <c r="AA28" i="5" l="1"/>
  <c r="AA29" i="5"/>
  <c r="W30" i="4"/>
  <c r="W29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X27" i="3"/>
  <c r="W27" i="3"/>
  <c r="U27" i="3"/>
  <c r="T27" i="3"/>
  <c r="X26" i="3"/>
  <c r="W26" i="3"/>
  <c r="U26" i="3"/>
  <c r="T26" i="3"/>
  <c r="X25" i="3"/>
  <c r="W25" i="3"/>
  <c r="U25" i="3"/>
  <c r="T25" i="3"/>
  <c r="X24" i="3"/>
  <c r="W24" i="3"/>
  <c r="U24" i="3"/>
  <c r="T24" i="3"/>
  <c r="X23" i="3"/>
  <c r="W23" i="3"/>
  <c r="U23" i="3"/>
  <c r="T23" i="3"/>
  <c r="X22" i="3"/>
  <c r="W22" i="3"/>
  <c r="U22" i="3"/>
  <c r="T22" i="3"/>
  <c r="X21" i="3"/>
  <c r="W21" i="3"/>
  <c r="U21" i="3"/>
  <c r="T21" i="3"/>
  <c r="X20" i="3"/>
  <c r="W20" i="3"/>
  <c r="U20" i="3"/>
  <c r="T20" i="3"/>
  <c r="X19" i="3"/>
  <c r="W19" i="3"/>
  <c r="U19" i="3"/>
  <c r="T19" i="3"/>
  <c r="X18" i="3"/>
  <c r="W18" i="3"/>
  <c r="U18" i="3"/>
  <c r="T18" i="3"/>
  <c r="X17" i="3"/>
  <c r="W17" i="3"/>
  <c r="U17" i="3"/>
  <c r="T17" i="3"/>
  <c r="X16" i="3"/>
  <c r="W16" i="3"/>
  <c r="U16" i="3"/>
  <c r="T16" i="3"/>
  <c r="X15" i="3"/>
  <c r="W15" i="3"/>
  <c r="U15" i="3"/>
  <c r="T15" i="3"/>
  <c r="X14" i="3"/>
  <c r="W14" i="3"/>
  <c r="U14" i="3"/>
  <c r="T14" i="3"/>
  <c r="X13" i="3"/>
  <c r="W13" i="3"/>
  <c r="U13" i="3"/>
  <c r="T13" i="3"/>
  <c r="X12" i="3"/>
  <c r="W12" i="3"/>
  <c r="U12" i="3"/>
  <c r="T12" i="3"/>
  <c r="X11" i="3"/>
  <c r="W11" i="3"/>
  <c r="U11" i="3"/>
  <c r="T11" i="3"/>
  <c r="X10" i="3"/>
  <c r="W10" i="3"/>
  <c r="U10" i="3"/>
  <c r="T10" i="3"/>
  <c r="X9" i="3"/>
  <c r="W9" i="3"/>
  <c r="U9" i="3"/>
  <c r="T9" i="3"/>
  <c r="X8" i="3"/>
  <c r="W8" i="3"/>
  <c r="U8" i="3"/>
  <c r="T8" i="3"/>
  <c r="X7" i="3"/>
  <c r="W7" i="3"/>
  <c r="U7" i="3"/>
  <c r="T7" i="3"/>
  <c r="X6" i="3"/>
  <c r="W6" i="3"/>
  <c r="U6" i="3"/>
  <c r="T6" i="3"/>
  <c r="X5" i="3"/>
  <c r="W5" i="3"/>
  <c r="U5" i="3"/>
  <c r="T5" i="3"/>
  <c r="Y4" i="3"/>
  <c r="X4" i="3"/>
  <c r="W4" i="3"/>
  <c r="U4" i="3"/>
  <c r="T4" i="3"/>
  <c r="Y26" i="2"/>
  <c r="X26" i="2"/>
  <c r="W26" i="2"/>
  <c r="V26" i="2"/>
  <c r="U26" i="2"/>
  <c r="Y25" i="2"/>
  <c r="X25" i="2"/>
  <c r="W25" i="2"/>
  <c r="V25" i="2"/>
  <c r="U25" i="2"/>
  <c r="Y24" i="2"/>
  <c r="X24" i="2"/>
  <c r="W24" i="2"/>
  <c r="V24" i="2"/>
  <c r="U24" i="2"/>
  <c r="Y23" i="2"/>
  <c r="X23" i="2"/>
  <c r="W23" i="2"/>
  <c r="V23" i="2"/>
  <c r="U23" i="2"/>
  <c r="Y22" i="2"/>
  <c r="X22" i="2"/>
  <c r="W22" i="2"/>
  <c r="V22" i="2"/>
  <c r="U22" i="2"/>
  <c r="Y21" i="2"/>
  <c r="X21" i="2"/>
  <c r="W21" i="2"/>
  <c r="V21" i="2"/>
  <c r="U21" i="2"/>
  <c r="Y20" i="2"/>
  <c r="X20" i="2"/>
  <c r="W20" i="2"/>
  <c r="V20" i="2"/>
  <c r="U20" i="2"/>
  <c r="Y19" i="2"/>
  <c r="X19" i="2"/>
  <c r="W19" i="2"/>
  <c r="V19" i="2"/>
  <c r="U19" i="2"/>
  <c r="Y18" i="2"/>
  <c r="X18" i="2"/>
  <c r="W18" i="2"/>
  <c r="V18" i="2"/>
  <c r="U18" i="2"/>
  <c r="Y17" i="2"/>
  <c r="X17" i="2"/>
  <c r="W17" i="2"/>
  <c r="V17" i="2"/>
  <c r="U17" i="2"/>
  <c r="Y16" i="2"/>
  <c r="X16" i="2"/>
  <c r="W16" i="2"/>
  <c r="V16" i="2"/>
  <c r="U16" i="2"/>
  <c r="Y15" i="2"/>
  <c r="X15" i="2"/>
  <c r="W15" i="2"/>
  <c r="V15" i="2"/>
  <c r="U15" i="2"/>
  <c r="Y14" i="2"/>
  <c r="X14" i="2"/>
  <c r="W14" i="2"/>
  <c r="V14" i="2"/>
  <c r="U14" i="2"/>
  <c r="Y13" i="2"/>
  <c r="X13" i="2"/>
  <c r="W13" i="2"/>
  <c r="V13" i="2"/>
  <c r="U13" i="2"/>
  <c r="Y12" i="2"/>
  <c r="X12" i="2"/>
  <c r="W12" i="2"/>
  <c r="V12" i="2"/>
  <c r="U12" i="2"/>
  <c r="Y11" i="2"/>
  <c r="X11" i="2"/>
  <c r="W11" i="2"/>
  <c r="V11" i="2"/>
  <c r="U11" i="2"/>
  <c r="Y10" i="2"/>
  <c r="X10" i="2"/>
  <c r="W10" i="2"/>
  <c r="V10" i="2"/>
  <c r="U10" i="2"/>
  <c r="Y9" i="2"/>
  <c r="X9" i="2"/>
  <c r="W9" i="2"/>
  <c r="V9" i="2"/>
  <c r="U9" i="2"/>
  <c r="Y8" i="2"/>
  <c r="X8" i="2"/>
  <c r="W8" i="2"/>
  <c r="V8" i="2"/>
  <c r="U8" i="2"/>
  <c r="Y7" i="2"/>
  <c r="X7" i="2"/>
  <c r="W7" i="2"/>
  <c r="V7" i="2"/>
  <c r="U7" i="2"/>
  <c r="Y6" i="2"/>
  <c r="X6" i="2"/>
  <c r="W6" i="2"/>
  <c r="V6" i="2"/>
  <c r="U6" i="2"/>
  <c r="Y5" i="2"/>
  <c r="X5" i="2"/>
  <c r="W5" i="2"/>
  <c r="V5" i="2"/>
  <c r="U5" i="2"/>
  <c r="Y4" i="2"/>
  <c r="X4" i="2"/>
  <c r="W4" i="2"/>
  <c r="V4" i="2"/>
  <c r="U4" i="2"/>
  <c r="Y3" i="2"/>
  <c r="X3" i="2"/>
  <c r="W3" i="2"/>
  <c r="V3" i="2"/>
  <c r="U3" i="2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V3" i="1"/>
  <c r="W3" i="1"/>
  <c r="X3" i="1"/>
  <c r="Y3" i="1"/>
  <c r="T3" i="1"/>
</calcChain>
</file>

<file path=xl/sharedStrings.xml><?xml version="1.0" encoding="utf-8"?>
<sst xmlns="http://schemas.openxmlformats.org/spreadsheetml/2006/main" count="179" uniqueCount="20">
  <si>
    <t xml:space="preserve">Percentage difference </t>
  </si>
  <si>
    <t>MAX</t>
  </si>
  <si>
    <t>MIN</t>
  </si>
  <si>
    <r>
      <t xml:space="preserve">N.B. in the PandaPower formulation, </t>
    </r>
    <r>
      <rPr>
        <i/>
        <sz val="11"/>
        <color rgb="FFFF0000"/>
        <rFont val="Calibri"/>
        <family val="2"/>
        <scheme val="minor"/>
      </rPr>
      <t>p_mw</t>
    </r>
    <r>
      <rPr>
        <sz val="11"/>
        <color rgb="FFFF0000"/>
        <rFont val="Calibri"/>
        <family val="2"/>
        <scheme val="minor"/>
      </rPr>
      <t xml:space="preserve"> in </t>
    </r>
    <r>
      <rPr>
        <i/>
        <sz val="11"/>
        <color rgb="FFFF0000"/>
        <rFont val="Calibri"/>
        <family val="2"/>
        <scheme val="minor"/>
      </rPr>
      <t>res_bus</t>
    </r>
    <r>
      <rPr>
        <sz val="11"/>
        <color rgb="FFFF0000"/>
        <rFont val="Calibri"/>
        <family val="2"/>
        <scheme val="minor"/>
      </rPr>
      <t xml:space="preserve"> is positive for demand and negative for generation. In my OPF formulation, it is the other way round. I have multiplied my values by -1 to make them the same for comparison.</t>
    </r>
  </si>
  <si>
    <r>
      <t xml:space="preserve">N.B. in the PandaPower formulation, q_mvar in </t>
    </r>
    <r>
      <rPr>
        <i/>
        <sz val="11"/>
        <color rgb="FFFF0000"/>
        <rFont val="Calibri"/>
        <family val="2"/>
        <scheme val="minor"/>
      </rPr>
      <t>res_bus</t>
    </r>
    <r>
      <rPr>
        <sz val="11"/>
        <color rgb="FFFF0000"/>
        <rFont val="Calibri"/>
        <family val="2"/>
        <scheme val="minor"/>
      </rPr>
      <t xml:space="preserve"> is positive for demand and negative for generation. In my OPF formulation, it is the other way round. I have multiplied my values by -1 to make them the same for comparison.</t>
    </r>
  </si>
  <si>
    <t>Maximum currents - from bus and to bus</t>
  </si>
  <si>
    <t>Voltage angle</t>
  </si>
  <si>
    <t>Voltage magnitude</t>
  </si>
  <si>
    <t>Active power</t>
  </si>
  <si>
    <t>Reactive power</t>
  </si>
  <si>
    <t xml:space="preserve">Line current </t>
  </si>
  <si>
    <t>Min</t>
  </si>
  <si>
    <t>Max</t>
  </si>
  <si>
    <t>Phase currents to line currents</t>
  </si>
  <si>
    <t>OPF Branch currents</t>
  </si>
  <si>
    <t>OPF V_bus results</t>
  </si>
  <si>
    <t xml:space="preserve">Pandapower </t>
  </si>
  <si>
    <t>OPF results</t>
  </si>
  <si>
    <t>-</t>
  </si>
  <si>
    <t>Percentage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</si>
</sst>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1" fontId="0" fillId="0" borderId="0" xfId="0" applyNumberFormat="1"/>
    <xf numFmtId="164" fontId="0" fillId="0" borderId="0" xfId="0" applyNumberForma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1" fillId="0" borderId="0" xfId="0" applyFont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V_bus!$A$3:$A$26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V_bus!$C$3:$C$26</c:f>
              <c:numCache>
                <c:formatCode>General</c:formatCode>
                <c:ptCount val="24"/>
                <c:pt idx="0">
                  <c:v>0.99744165223565862</c:v>
                </c:pt>
                <c:pt idx="1">
                  <c:v>0.9974416522356585</c:v>
                </c:pt>
                <c:pt idx="2">
                  <c:v>0.99744165223565839</c:v>
                </c:pt>
                <c:pt idx="3">
                  <c:v>0.99744165223565828</c:v>
                </c:pt>
                <c:pt idx="4">
                  <c:v>0.99744165223565817</c:v>
                </c:pt>
                <c:pt idx="5">
                  <c:v>0.99744165223565806</c:v>
                </c:pt>
                <c:pt idx="6">
                  <c:v>0.99754597347992069</c:v>
                </c:pt>
                <c:pt idx="7">
                  <c:v>0.99540208427548504</c:v>
                </c:pt>
                <c:pt idx="8">
                  <c:v>0.99540208427548504</c:v>
                </c:pt>
                <c:pt idx="9">
                  <c:v>0.99483659791469004</c:v>
                </c:pt>
                <c:pt idx="10">
                  <c:v>0.99483659791469015</c:v>
                </c:pt>
                <c:pt idx="11">
                  <c:v>0.99483659791469026</c:v>
                </c:pt>
                <c:pt idx="12">
                  <c:v>0.99483659791469037</c:v>
                </c:pt>
                <c:pt idx="13">
                  <c:v>0.99540208401199792</c:v>
                </c:pt>
                <c:pt idx="14">
                  <c:v>0.99540208401199792</c:v>
                </c:pt>
                <c:pt idx="15">
                  <c:v>0.99540208401199792</c:v>
                </c:pt>
                <c:pt idx="16">
                  <c:v>0.99652731420490126</c:v>
                </c:pt>
                <c:pt idx="17">
                  <c:v>0.99611777637491983</c:v>
                </c:pt>
                <c:pt idx="18">
                  <c:v>0.99342066473323587</c:v>
                </c:pt>
                <c:pt idx="19">
                  <c:v>0.99342066473323576</c:v>
                </c:pt>
                <c:pt idx="20">
                  <c:v>0.99342066473323565</c:v>
                </c:pt>
                <c:pt idx="21">
                  <c:v>0.99342066473323554</c:v>
                </c:pt>
                <c:pt idx="22">
                  <c:v>0.99342066473323543</c:v>
                </c:pt>
                <c:pt idx="23">
                  <c:v>0.99342066473323531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2-4871-AAE1-0A1C873E59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V_bus!$A$3:$A$26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V_bus!$L$3:$L$26</c:f>
              <c:numCache>
                <c:formatCode>General</c:formatCode>
                <c:ptCount val="24"/>
                <c:pt idx="0">
                  <c:v>0.99744090114532602</c:v>
                </c:pt>
                <c:pt idx="1">
                  <c:v>0.99744090114532602</c:v>
                </c:pt>
                <c:pt idx="2">
                  <c:v>0.99744090114532602</c:v>
                </c:pt>
                <c:pt idx="3">
                  <c:v>0.99744090114532602</c:v>
                </c:pt>
                <c:pt idx="4">
                  <c:v>0.99744090114532602</c:v>
                </c:pt>
                <c:pt idx="5">
                  <c:v>0.99744090114532602</c:v>
                </c:pt>
                <c:pt idx="6">
                  <c:v>0.997545971087617</c:v>
                </c:pt>
                <c:pt idx="7">
                  <c:v>0.99540169595205297</c:v>
                </c:pt>
                <c:pt idx="8">
                  <c:v>0.99540169595205297</c:v>
                </c:pt>
                <c:pt idx="9">
                  <c:v>0.99483545791918804</c:v>
                </c:pt>
                <c:pt idx="10">
                  <c:v>0.99483545791918804</c:v>
                </c:pt>
                <c:pt idx="11">
                  <c:v>0.99483545791918804</c:v>
                </c:pt>
                <c:pt idx="12">
                  <c:v>0.99483545791918804</c:v>
                </c:pt>
                <c:pt idx="13">
                  <c:v>0.99540169595205297</c:v>
                </c:pt>
                <c:pt idx="14">
                  <c:v>0.99540169595205297</c:v>
                </c:pt>
                <c:pt idx="15">
                  <c:v>0.99540169595205297</c:v>
                </c:pt>
                <c:pt idx="16">
                  <c:v>0.99652769530101404</c:v>
                </c:pt>
                <c:pt idx="17">
                  <c:v>0.996117400128265</c:v>
                </c:pt>
                <c:pt idx="18">
                  <c:v>0.99342028657103898</c:v>
                </c:pt>
                <c:pt idx="19">
                  <c:v>0.99342028657103898</c:v>
                </c:pt>
                <c:pt idx="20">
                  <c:v>0.99342028657103898</c:v>
                </c:pt>
                <c:pt idx="21">
                  <c:v>0.99342028657103898</c:v>
                </c:pt>
                <c:pt idx="22">
                  <c:v>0.99342028657103898</c:v>
                </c:pt>
                <c:pt idx="23">
                  <c:v>0.99342028657103898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02-4871-AAE1-0A1C873E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85791"/>
        <c:axId val="1112786207"/>
      </c:scatterChart>
      <c:valAx>
        <c:axId val="111278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86207"/>
        <c:crosses val="autoZero"/>
        <c:crossBetween val="midCat"/>
      </c:valAx>
      <c:valAx>
        <c:axId val="11127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8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606424</xdr:colOff>
      <xdr:row>27</xdr:row>
      <xdr:rowOff>9525</xdr:rowOff>
    </xdr:from>
    <xdr:to>
      <xdr:col>8</xdr:col>
      <xdr:colOff>603249</xdr:colOff>
      <xdr:row>44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024F9-428D-4003-B68F-6234042D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topLeftCell="D1" workbookViewId="0">
      <selection activeCell="I14" sqref="I14"/>
    </sheetView>
  </sheetViews>
  <sheetFormatPr defaultRowHeight="14.5" x14ac:dyDescent="0.35"/>
  <sheetData>
    <row r="1" spans="1:26" x14ac:dyDescent="0.35">
      <c r="B1" s="9" t="s">
        <v>16</v>
      </c>
      <c r="C1" s="9"/>
      <c r="D1" s="9"/>
      <c r="E1" s="9"/>
      <c r="F1" s="9"/>
      <c r="G1" s="9"/>
      <c r="H1" s="9"/>
      <c r="K1" s="9" t="s">
        <v>15</v>
      </c>
      <c r="L1" s="9"/>
      <c r="M1" s="9"/>
      <c r="N1" s="9"/>
      <c r="O1" s="9"/>
      <c r="P1" s="9"/>
      <c r="Q1" s="9"/>
      <c r="T1" s="9" t="s">
        <v>0</v>
      </c>
      <c r="U1" s="9"/>
      <c r="V1" s="9"/>
      <c r="W1" s="9"/>
      <c r="X1" s="9"/>
      <c r="Y1" s="9"/>
    </row>
    <row r="2" spans="1:26" x14ac:dyDescent="0.3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T2" s="1">
        <v>0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</row>
    <row r="3" spans="1:26" x14ac:dyDescent="0.35">
      <c r="A3" s="1">
        <v>0</v>
      </c>
      <c r="B3" s="2">
        <v>1</v>
      </c>
      <c r="C3" s="2">
        <v>0.99744165223565862</v>
      </c>
      <c r="D3" s="2">
        <v>0.99625112139698746</v>
      </c>
      <c r="E3" s="2">
        <v>0.99465307070396447</v>
      </c>
      <c r="F3" s="2">
        <v>0.9947834965691208</v>
      </c>
      <c r="G3" s="2">
        <v>0.99361456725153496</v>
      </c>
      <c r="H3" s="2">
        <v>0.99331560765482951</v>
      </c>
      <c r="K3">
        <v>1</v>
      </c>
      <c r="L3">
        <v>0.99744090114532602</v>
      </c>
      <c r="M3">
        <v>0.99625018179218705</v>
      </c>
      <c r="N3">
        <v>0.99465147241245799</v>
      </c>
      <c r="O3">
        <v>0.99478255643060798</v>
      </c>
      <c r="P3">
        <v>0.99361418948215097</v>
      </c>
      <c r="Q3">
        <v>0.99331541737944395</v>
      </c>
      <c r="T3" s="3">
        <f>(B3-K3)*100/B3</f>
        <v>0</v>
      </c>
      <c r="U3" s="3">
        <f>(C3-L3)*100/C3</f>
        <v>7.5301681147193475E-5</v>
      </c>
      <c r="V3" s="3">
        <f t="shared" ref="V3:Z3" si="0">(D3-M3)*100/D3</f>
        <v>9.4314051972358063E-5</v>
      </c>
      <c r="W3" s="3">
        <f t="shared" si="0"/>
        <v>1.6068833983953607E-4</v>
      </c>
      <c r="X3" s="3">
        <f t="shared" si="0"/>
        <v>9.4506846571095377E-5</v>
      </c>
      <c r="Y3" s="3">
        <f t="shared" si="0"/>
        <v>3.8019710705506771E-5</v>
      </c>
      <c r="Z3" s="3">
        <f t="shared" si="0"/>
        <v>1.9155581981435353E-5</v>
      </c>
    </row>
    <row r="4" spans="1:26" x14ac:dyDescent="0.35">
      <c r="A4" s="1">
        <v>1</v>
      </c>
      <c r="B4" s="2">
        <v>1</v>
      </c>
      <c r="C4" s="2">
        <v>0.9974416522356585</v>
      </c>
      <c r="D4" s="2">
        <v>0.99625112139698746</v>
      </c>
      <c r="E4" s="2">
        <v>0.99465307070396447</v>
      </c>
      <c r="F4" s="2">
        <v>0.9947834965691208</v>
      </c>
      <c r="G4" s="2">
        <v>0.99361456725153496</v>
      </c>
      <c r="H4" s="2">
        <v>0.99331560765482951</v>
      </c>
      <c r="K4">
        <v>1</v>
      </c>
      <c r="L4">
        <v>0.99744090114532602</v>
      </c>
      <c r="M4">
        <v>0.99625018179218705</v>
      </c>
      <c r="N4">
        <v>0.99465147241245799</v>
      </c>
      <c r="O4">
        <v>0.99478255643060798</v>
      </c>
      <c r="P4">
        <v>0.99361418948215097</v>
      </c>
      <c r="Q4">
        <v>0.99331541737944395</v>
      </c>
      <c r="T4" s="3">
        <f t="shared" ref="T4:T26" si="1">(B4-K4)*100/B4</f>
        <v>0</v>
      </c>
      <c r="U4" s="3">
        <f t="shared" ref="U4:U26" si="2">(C4-L4)*100/C4</f>
        <v>7.5301681136062771E-5</v>
      </c>
      <c r="V4" s="3">
        <f t="shared" ref="V4:V26" si="3">(D4-M4)*100/D4</f>
        <v>9.4314051972358063E-5</v>
      </c>
      <c r="W4" s="3">
        <f t="shared" ref="W4:W26" si="4">(E4-N4)*100/E4</f>
        <v>1.6068833983953607E-4</v>
      </c>
      <c r="X4" s="3">
        <f t="shared" ref="X4:X26" si="5">(F4-O4)*100/F4</f>
        <v>9.4506846571095377E-5</v>
      </c>
      <c r="Y4" s="3">
        <f t="shared" ref="Y4:Y26" si="6">(G4-P4)*100/G4</f>
        <v>3.8019710705506771E-5</v>
      </c>
      <c r="Z4" s="3">
        <f t="shared" ref="Z4:Z26" si="7">(H4-Q4)*100/H4</f>
        <v>1.9155581981435353E-5</v>
      </c>
    </row>
    <row r="5" spans="1:26" x14ac:dyDescent="0.35">
      <c r="A5" s="1">
        <v>2</v>
      </c>
      <c r="B5" s="2">
        <v>1</v>
      </c>
      <c r="C5" s="2">
        <v>0.99744165223565839</v>
      </c>
      <c r="D5" s="2">
        <v>0.99625112139698746</v>
      </c>
      <c r="E5" s="2">
        <v>0.99465307070396447</v>
      </c>
      <c r="F5" s="2">
        <v>0.9947834965691208</v>
      </c>
      <c r="G5" s="2">
        <v>0.99361456725153496</v>
      </c>
      <c r="H5" s="2">
        <v>0.99331560765482951</v>
      </c>
      <c r="K5">
        <v>1</v>
      </c>
      <c r="L5">
        <v>0.99744090114532602</v>
      </c>
      <c r="M5">
        <v>0.99625018179218705</v>
      </c>
      <c r="N5">
        <v>0.99465147241245799</v>
      </c>
      <c r="O5">
        <v>0.99478255643060798</v>
      </c>
      <c r="P5">
        <v>0.99361418948215097</v>
      </c>
      <c r="Q5">
        <v>0.99331541737944395</v>
      </c>
      <c r="T5" s="3">
        <f t="shared" si="1"/>
        <v>0</v>
      </c>
      <c r="U5" s="3">
        <f t="shared" si="2"/>
        <v>7.530168112493208E-5</v>
      </c>
      <c r="V5" s="3">
        <f t="shared" si="3"/>
        <v>9.4314051972358063E-5</v>
      </c>
      <c r="W5" s="3">
        <f t="shared" si="4"/>
        <v>1.6068833983953607E-4</v>
      </c>
      <c r="X5" s="3">
        <f t="shared" si="5"/>
        <v>9.4506846571095377E-5</v>
      </c>
      <c r="Y5" s="3">
        <f t="shared" si="6"/>
        <v>3.8019710705506771E-5</v>
      </c>
      <c r="Z5" s="3">
        <f t="shared" si="7"/>
        <v>1.9155581981435353E-5</v>
      </c>
    </row>
    <row r="6" spans="1:26" x14ac:dyDescent="0.35">
      <c r="A6" s="1">
        <v>3</v>
      </c>
      <c r="B6" s="2">
        <v>1</v>
      </c>
      <c r="C6" s="2">
        <v>0.99744165223565828</v>
      </c>
      <c r="D6" s="2">
        <v>0.99625112139698746</v>
      </c>
      <c r="E6" s="2">
        <v>0.99465307070396447</v>
      </c>
      <c r="F6" s="2">
        <v>0.9947834965691208</v>
      </c>
      <c r="G6" s="2">
        <v>0.99361456725153496</v>
      </c>
      <c r="H6" s="2">
        <v>0.99331560765482951</v>
      </c>
      <c r="K6">
        <v>1</v>
      </c>
      <c r="L6">
        <v>0.99744090114532602</v>
      </c>
      <c r="M6">
        <v>0.99625018179218705</v>
      </c>
      <c r="N6">
        <v>0.99465147241245799</v>
      </c>
      <c r="O6">
        <v>0.99478255643060798</v>
      </c>
      <c r="P6">
        <v>0.99361418948215097</v>
      </c>
      <c r="Q6">
        <v>0.99331541737944395</v>
      </c>
      <c r="T6" s="3">
        <f t="shared" si="1"/>
        <v>0</v>
      </c>
      <c r="U6" s="3">
        <f t="shared" si="2"/>
        <v>7.5301681113801376E-5</v>
      </c>
      <c r="V6" s="3">
        <f t="shared" si="3"/>
        <v>9.4314051972358063E-5</v>
      </c>
      <c r="W6" s="3">
        <f t="shared" si="4"/>
        <v>1.6068833983953607E-4</v>
      </c>
      <c r="X6" s="3">
        <f t="shared" si="5"/>
        <v>9.4506846571095377E-5</v>
      </c>
      <c r="Y6" s="3">
        <f t="shared" si="6"/>
        <v>3.8019710705506771E-5</v>
      </c>
      <c r="Z6" s="3">
        <f t="shared" si="7"/>
        <v>1.9155581981435353E-5</v>
      </c>
    </row>
    <row r="7" spans="1:26" x14ac:dyDescent="0.35">
      <c r="A7" s="1">
        <v>4</v>
      </c>
      <c r="B7" s="2">
        <v>1</v>
      </c>
      <c r="C7" s="2">
        <v>0.99744165223565817</v>
      </c>
      <c r="D7" s="2">
        <v>0.99625112139698746</v>
      </c>
      <c r="E7" s="2">
        <v>0.99465307070396447</v>
      </c>
      <c r="F7" s="2">
        <v>0.9947834965691208</v>
      </c>
      <c r="G7" s="2">
        <v>0.99361456725153496</v>
      </c>
      <c r="H7" s="2">
        <v>0.99331560765482951</v>
      </c>
      <c r="K7">
        <v>1</v>
      </c>
      <c r="L7">
        <v>0.99744090114532602</v>
      </c>
      <c r="M7">
        <v>0.99625018179218705</v>
      </c>
      <c r="N7">
        <v>0.99465147241245799</v>
      </c>
      <c r="O7">
        <v>0.99478255643060798</v>
      </c>
      <c r="P7">
        <v>0.99361418948215097</v>
      </c>
      <c r="Q7">
        <v>0.99331541737944395</v>
      </c>
      <c r="T7" s="3">
        <f t="shared" si="1"/>
        <v>0</v>
      </c>
      <c r="U7" s="3">
        <f t="shared" si="2"/>
        <v>7.5301681102670685E-5</v>
      </c>
      <c r="V7" s="3">
        <f t="shared" si="3"/>
        <v>9.4314051972358063E-5</v>
      </c>
      <c r="W7" s="3">
        <f t="shared" si="4"/>
        <v>1.6068833983953607E-4</v>
      </c>
      <c r="X7" s="3">
        <f t="shared" si="5"/>
        <v>9.4506846571095377E-5</v>
      </c>
      <c r="Y7" s="3">
        <f t="shared" si="6"/>
        <v>3.8019710705506771E-5</v>
      </c>
      <c r="Z7" s="3">
        <f t="shared" si="7"/>
        <v>1.9155581981435353E-5</v>
      </c>
    </row>
    <row r="8" spans="1:26" x14ac:dyDescent="0.35">
      <c r="A8" s="1">
        <v>5</v>
      </c>
      <c r="B8" s="2">
        <v>1</v>
      </c>
      <c r="C8" s="2">
        <v>0.99744165223565806</v>
      </c>
      <c r="D8" s="2">
        <v>0.99625112139698746</v>
      </c>
      <c r="E8" s="2">
        <v>0.99465307070396447</v>
      </c>
      <c r="F8" s="2">
        <v>0.9947834965691208</v>
      </c>
      <c r="G8" s="2">
        <v>0.99361456725153496</v>
      </c>
      <c r="H8" s="2">
        <v>0.99331560765482951</v>
      </c>
      <c r="K8">
        <v>1</v>
      </c>
      <c r="L8">
        <v>0.99744090114532602</v>
      </c>
      <c r="M8">
        <v>0.99625018179218705</v>
      </c>
      <c r="N8">
        <v>0.99465147241245799</v>
      </c>
      <c r="O8">
        <v>0.99478255643060798</v>
      </c>
      <c r="P8">
        <v>0.99361418948215097</v>
      </c>
      <c r="Q8">
        <v>0.99331541737944395</v>
      </c>
      <c r="T8" s="3">
        <f t="shared" si="1"/>
        <v>0</v>
      </c>
      <c r="U8" s="3">
        <f t="shared" si="2"/>
        <v>7.5301681091539981E-5</v>
      </c>
      <c r="V8" s="3">
        <f t="shared" si="3"/>
        <v>9.4314051972358063E-5</v>
      </c>
      <c r="W8" s="3">
        <f t="shared" si="4"/>
        <v>1.6068833983953607E-4</v>
      </c>
      <c r="X8" s="3">
        <f t="shared" si="5"/>
        <v>9.4506846571095377E-5</v>
      </c>
      <c r="Y8" s="3">
        <f t="shared" si="6"/>
        <v>3.8019710705506771E-5</v>
      </c>
      <c r="Z8" s="3">
        <f t="shared" si="7"/>
        <v>1.9155581981435353E-5</v>
      </c>
    </row>
    <row r="9" spans="1:26" x14ac:dyDescent="0.35">
      <c r="A9" s="1">
        <v>6</v>
      </c>
      <c r="B9" s="2">
        <v>1</v>
      </c>
      <c r="C9" s="2">
        <v>0.99754597347992069</v>
      </c>
      <c r="D9" s="2">
        <v>0.99640384148579819</v>
      </c>
      <c r="E9" s="2">
        <v>0.99486733419386753</v>
      </c>
      <c r="F9" s="2">
        <v>0.99499782557761429</v>
      </c>
      <c r="G9" s="2">
        <v>0.99387798951587425</v>
      </c>
      <c r="H9" s="2">
        <v>0.9935909928859612</v>
      </c>
      <c r="K9">
        <v>1</v>
      </c>
      <c r="L9">
        <v>0.997545971087617</v>
      </c>
      <c r="M9">
        <v>0.99640365108237205</v>
      </c>
      <c r="N9">
        <v>0.99486648677290401</v>
      </c>
      <c r="O9">
        <v>0.99499763466838997</v>
      </c>
      <c r="P9">
        <v>0.99387779803781595</v>
      </c>
      <c r="Q9">
        <v>0.99359061371649604</v>
      </c>
      <c r="T9" s="3">
        <f t="shared" si="1"/>
        <v>0</v>
      </c>
      <c r="U9" s="3">
        <f t="shared" si="2"/>
        <v>2.3981889076605377E-7</v>
      </c>
      <c r="V9" s="3">
        <f t="shared" si="3"/>
        <v>1.9109061829080426E-5</v>
      </c>
      <c r="W9" s="3">
        <f t="shared" si="4"/>
        <v>8.517929319681312E-5</v>
      </c>
      <c r="X9" s="3">
        <f t="shared" si="5"/>
        <v>1.9186898645446155E-5</v>
      </c>
      <c r="Y9" s="3">
        <f t="shared" si="6"/>
        <v>1.9265750959145365E-5</v>
      </c>
      <c r="Z9" s="3">
        <f t="shared" si="7"/>
        <v>3.8161523994656709E-5</v>
      </c>
    </row>
    <row r="10" spans="1:26" x14ac:dyDescent="0.35">
      <c r="A10" s="1">
        <v>7</v>
      </c>
      <c r="B10" s="2">
        <v>1</v>
      </c>
      <c r="C10" s="2">
        <v>0.99540208427548504</v>
      </c>
      <c r="D10" s="2">
        <v>0.99327851817372637</v>
      </c>
      <c r="E10" s="2">
        <v>0.99042878289467229</v>
      </c>
      <c r="F10" s="2">
        <v>0.99066064946998378</v>
      </c>
      <c r="G10" s="2">
        <v>0.98857628620179538</v>
      </c>
      <c r="H10" s="2">
        <v>0.9880437077211689</v>
      </c>
      <c r="K10">
        <v>1</v>
      </c>
      <c r="L10">
        <v>0.99540169595205297</v>
      </c>
      <c r="M10">
        <v>0.99327774866758101</v>
      </c>
      <c r="N10">
        <v>0.99042867161294101</v>
      </c>
      <c r="O10">
        <v>0.99065874179477698</v>
      </c>
      <c r="P10">
        <v>0.988573239896817</v>
      </c>
      <c r="Q10">
        <v>0.98804047099196701</v>
      </c>
      <c r="T10" s="3">
        <f t="shared" si="1"/>
        <v>0</v>
      </c>
      <c r="U10" s="3">
        <f t="shared" si="2"/>
        <v>3.9011715789140345E-5</v>
      </c>
      <c r="V10" s="3">
        <f t="shared" si="3"/>
        <v>7.7471336717747669E-5</v>
      </c>
      <c r="W10" s="3">
        <f t="shared" si="4"/>
        <v>1.1235712571785819E-5</v>
      </c>
      <c r="X10" s="3">
        <f t="shared" si="5"/>
        <v>1.9256596169669234E-4</v>
      </c>
      <c r="Y10" s="3">
        <f t="shared" si="6"/>
        <v>3.081507235103348E-4</v>
      </c>
      <c r="Z10" s="3">
        <f t="shared" si="7"/>
        <v>3.2758967812753252E-4</v>
      </c>
    </row>
    <row r="11" spans="1:26" x14ac:dyDescent="0.35">
      <c r="A11" s="1">
        <v>8</v>
      </c>
      <c r="B11" s="2">
        <v>1</v>
      </c>
      <c r="C11" s="2">
        <v>0.99540208427548504</v>
      </c>
      <c r="D11" s="2">
        <v>0.99327851817372648</v>
      </c>
      <c r="E11" s="2">
        <v>0.99042878289467229</v>
      </c>
      <c r="F11" s="2">
        <v>0.99066064946998389</v>
      </c>
      <c r="G11" s="2">
        <v>0.98857628620179538</v>
      </c>
      <c r="H11" s="2">
        <v>0.98804370772116901</v>
      </c>
      <c r="K11">
        <v>1</v>
      </c>
      <c r="L11">
        <v>0.99540169595205297</v>
      </c>
      <c r="M11">
        <v>0.99327774866758101</v>
      </c>
      <c r="N11">
        <v>0.99042867161294101</v>
      </c>
      <c r="O11">
        <v>0.99065874179477698</v>
      </c>
      <c r="P11">
        <v>0.988573239896817</v>
      </c>
      <c r="Q11">
        <v>0.98804047099196701</v>
      </c>
      <c r="T11" s="3">
        <f t="shared" si="1"/>
        <v>0</v>
      </c>
      <c r="U11" s="3">
        <f t="shared" si="2"/>
        <v>3.9011715789140345E-5</v>
      </c>
      <c r="V11" s="3">
        <f t="shared" si="3"/>
        <v>7.7471336728925021E-5</v>
      </c>
      <c r="W11" s="3">
        <f t="shared" si="4"/>
        <v>1.1235712571785819E-5</v>
      </c>
      <c r="X11" s="3">
        <f t="shared" si="5"/>
        <v>1.9256596170789923E-4</v>
      </c>
      <c r="Y11" s="3">
        <f t="shared" si="6"/>
        <v>3.081507235103348E-4</v>
      </c>
      <c r="Z11" s="3">
        <f t="shared" si="7"/>
        <v>3.2758967813876903E-4</v>
      </c>
    </row>
    <row r="12" spans="1:26" x14ac:dyDescent="0.35">
      <c r="A12" s="1">
        <v>9</v>
      </c>
      <c r="B12" s="2">
        <v>1</v>
      </c>
      <c r="C12" s="2">
        <v>0.99483659791469004</v>
      </c>
      <c r="D12" s="2">
        <v>0.9924492884654611</v>
      </c>
      <c r="E12" s="2">
        <v>0.98924442632621312</v>
      </c>
      <c r="F12" s="2">
        <v>0.98950708519656871</v>
      </c>
      <c r="G12" s="2">
        <v>0.9871626713174011</v>
      </c>
      <c r="H12" s="2">
        <v>0.98656317059011733</v>
      </c>
      <c r="K12">
        <v>1</v>
      </c>
      <c r="L12">
        <v>0.99483545791918804</v>
      </c>
      <c r="M12">
        <v>0.99244776636201304</v>
      </c>
      <c r="N12">
        <v>0.98924223766110397</v>
      </c>
      <c r="O12">
        <v>0.98950518010977295</v>
      </c>
      <c r="P12">
        <v>0.98716076093991501</v>
      </c>
      <c r="Q12">
        <v>0.98656107001238602</v>
      </c>
      <c r="T12" s="3">
        <f t="shared" si="1"/>
        <v>0</v>
      </c>
      <c r="U12" s="3">
        <f t="shared" si="2"/>
        <v>1.1459123079982042E-4</v>
      </c>
      <c r="V12" s="3">
        <f t="shared" si="3"/>
        <v>1.5336838524142356E-4</v>
      </c>
      <c r="W12" s="3">
        <f t="shared" si="4"/>
        <v>2.2124614007446207E-4</v>
      </c>
      <c r="X12" s="3">
        <f t="shared" si="5"/>
        <v>1.925288685914827E-4</v>
      </c>
      <c r="Y12" s="3">
        <f t="shared" si="6"/>
        <v>1.9352205483442106E-4</v>
      </c>
      <c r="Z12" s="3">
        <f t="shared" si="7"/>
        <v>2.1291872572697438E-4</v>
      </c>
    </row>
    <row r="13" spans="1:26" x14ac:dyDescent="0.35">
      <c r="A13" s="1">
        <v>10</v>
      </c>
      <c r="B13" s="2">
        <v>1</v>
      </c>
      <c r="C13" s="2">
        <v>0.99483659791469015</v>
      </c>
      <c r="D13" s="2">
        <v>0.99244928846546099</v>
      </c>
      <c r="E13" s="2">
        <v>0.98924442632621312</v>
      </c>
      <c r="F13" s="2">
        <v>0.98950708519656871</v>
      </c>
      <c r="G13" s="2">
        <v>0.9871626713174011</v>
      </c>
      <c r="H13" s="2">
        <v>0.98656317059011733</v>
      </c>
      <c r="K13">
        <v>1</v>
      </c>
      <c r="L13">
        <v>0.99483545791918804</v>
      </c>
      <c r="M13">
        <v>0.99244776636201304</v>
      </c>
      <c r="N13">
        <v>0.98924223766110397</v>
      </c>
      <c r="O13">
        <v>0.98950518010977295</v>
      </c>
      <c r="P13">
        <v>0.98716076093991501</v>
      </c>
      <c r="Q13">
        <v>0.98656107001238602</v>
      </c>
      <c r="T13" s="3">
        <f t="shared" si="1"/>
        <v>0</v>
      </c>
      <c r="U13" s="3">
        <f t="shared" si="2"/>
        <v>1.1459123081098026E-4</v>
      </c>
      <c r="V13" s="3">
        <f t="shared" si="3"/>
        <v>1.5336838523023687E-4</v>
      </c>
      <c r="W13" s="3">
        <f t="shared" si="4"/>
        <v>2.2124614007446207E-4</v>
      </c>
      <c r="X13" s="3">
        <f t="shared" si="5"/>
        <v>1.925288685914827E-4</v>
      </c>
      <c r="Y13" s="3">
        <f t="shared" si="6"/>
        <v>1.9352205483442106E-4</v>
      </c>
      <c r="Z13" s="3">
        <f t="shared" si="7"/>
        <v>2.1291872572697438E-4</v>
      </c>
    </row>
    <row r="14" spans="1:26" x14ac:dyDescent="0.35">
      <c r="A14" s="1">
        <v>11</v>
      </c>
      <c r="B14" s="2">
        <v>1</v>
      </c>
      <c r="C14" s="2">
        <v>0.99483659791469026</v>
      </c>
      <c r="D14" s="2">
        <v>0.99244928846546088</v>
      </c>
      <c r="E14" s="2">
        <v>0.98924442632621312</v>
      </c>
      <c r="F14" s="2">
        <v>0.98950708519656871</v>
      </c>
      <c r="G14" s="2">
        <v>0.9871626713174011</v>
      </c>
      <c r="H14" s="2">
        <v>0.98656317059011733</v>
      </c>
      <c r="K14">
        <v>1</v>
      </c>
      <c r="L14">
        <v>0.99483545791918804</v>
      </c>
      <c r="M14">
        <v>0.99244776636201304</v>
      </c>
      <c r="N14">
        <v>0.98924223766110397</v>
      </c>
      <c r="O14">
        <v>0.98950518010977295</v>
      </c>
      <c r="P14">
        <v>0.98716076093991501</v>
      </c>
      <c r="Q14">
        <v>0.98656107001238602</v>
      </c>
      <c r="T14" s="3">
        <f t="shared" si="1"/>
        <v>0</v>
      </c>
      <c r="U14" s="3">
        <f t="shared" si="2"/>
        <v>1.145912308221401E-4</v>
      </c>
      <c r="V14" s="3">
        <f t="shared" si="3"/>
        <v>1.5336838521905018E-4</v>
      </c>
      <c r="W14" s="3">
        <f t="shared" si="4"/>
        <v>2.2124614007446207E-4</v>
      </c>
      <c r="X14" s="3">
        <f t="shared" si="5"/>
        <v>1.925288685914827E-4</v>
      </c>
      <c r="Y14" s="3">
        <f t="shared" si="6"/>
        <v>1.9352205483442106E-4</v>
      </c>
      <c r="Z14" s="3">
        <f t="shared" si="7"/>
        <v>2.1291872572697438E-4</v>
      </c>
    </row>
    <row r="15" spans="1:26" x14ac:dyDescent="0.35">
      <c r="A15" s="1">
        <v>12</v>
      </c>
      <c r="B15" s="2">
        <v>1</v>
      </c>
      <c r="C15" s="2">
        <v>0.99483659791469037</v>
      </c>
      <c r="D15" s="2">
        <v>0.99244928846546077</v>
      </c>
      <c r="E15" s="2">
        <v>0.98924442632621312</v>
      </c>
      <c r="F15" s="2">
        <v>0.98950708519656871</v>
      </c>
      <c r="G15" s="2">
        <v>0.9871626713174011</v>
      </c>
      <c r="H15" s="2">
        <v>0.98656317059011733</v>
      </c>
      <c r="K15">
        <v>1</v>
      </c>
      <c r="L15">
        <v>0.99483545791918804</v>
      </c>
      <c r="M15">
        <v>0.99244776636201304</v>
      </c>
      <c r="N15">
        <v>0.98924223766110397</v>
      </c>
      <c r="O15">
        <v>0.98950518010977295</v>
      </c>
      <c r="P15">
        <v>0.98716076093991501</v>
      </c>
      <c r="Q15">
        <v>0.98656107001238602</v>
      </c>
      <c r="T15" s="3">
        <f t="shared" si="1"/>
        <v>0</v>
      </c>
      <c r="U15" s="3">
        <f t="shared" si="2"/>
        <v>1.1459123083329993E-4</v>
      </c>
      <c r="V15" s="3">
        <f t="shared" si="3"/>
        <v>1.5336838520786352E-4</v>
      </c>
      <c r="W15" s="3">
        <f t="shared" si="4"/>
        <v>2.2124614007446207E-4</v>
      </c>
      <c r="X15" s="3">
        <f t="shared" si="5"/>
        <v>1.925288685914827E-4</v>
      </c>
      <c r="Y15" s="3">
        <f t="shared" si="6"/>
        <v>1.9352205483442106E-4</v>
      </c>
      <c r="Z15" s="3">
        <f t="shared" si="7"/>
        <v>2.1291872572697438E-4</v>
      </c>
    </row>
    <row r="16" spans="1:26" x14ac:dyDescent="0.35">
      <c r="A16" s="1">
        <v>13</v>
      </c>
      <c r="B16" s="2">
        <v>1</v>
      </c>
      <c r="C16" s="2">
        <v>0.99540208401199792</v>
      </c>
      <c r="D16" s="2">
        <v>0.99327851778378273</v>
      </c>
      <c r="E16" s="2">
        <v>0.99042878237561405</v>
      </c>
      <c r="F16" s="2">
        <v>0.99066064891102878</v>
      </c>
      <c r="G16" s="2">
        <v>0.98857628548312038</v>
      </c>
      <c r="H16" s="2">
        <v>0.98804370696241273</v>
      </c>
      <c r="K16">
        <v>1</v>
      </c>
      <c r="L16">
        <v>0.99540169595205297</v>
      </c>
      <c r="M16">
        <v>0.99327774866758101</v>
      </c>
      <c r="N16">
        <v>0.99042867161294101</v>
      </c>
      <c r="O16">
        <v>0.99065874179477698</v>
      </c>
      <c r="P16">
        <v>0.988573239896817</v>
      </c>
      <c r="Q16">
        <v>0.98804047099196701</v>
      </c>
      <c r="T16" s="3">
        <f t="shared" si="1"/>
        <v>0</v>
      </c>
      <c r="U16" s="3">
        <f t="shared" si="2"/>
        <v>3.8985245378594519E-5</v>
      </c>
      <c r="V16" s="3">
        <f t="shared" si="3"/>
        <v>7.7432078511326916E-5</v>
      </c>
      <c r="W16" s="3">
        <f t="shared" si="4"/>
        <v>1.1183305150702164E-5</v>
      </c>
      <c r="X16" s="3">
        <f t="shared" si="5"/>
        <v>1.9250953935694777E-4</v>
      </c>
      <c r="Y16" s="3">
        <f t="shared" si="6"/>
        <v>3.0807802575252445E-4</v>
      </c>
      <c r="Z16" s="3">
        <f t="shared" si="7"/>
        <v>3.2751288459319261E-4</v>
      </c>
    </row>
    <row r="17" spans="1:26" x14ac:dyDescent="0.35">
      <c r="A17" s="1">
        <v>14</v>
      </c>
      <c r="B17" s="2">
        <v>1</v>
      </c>
      <c r="C17" s="2">
        <v>0.99540208401199792</v>
      </c>
      <c r="D17" s="2">
        <v>0.99327851778378273</v>
      </c>
      <c r="E17" s="2">
        <v>0.99042878237561405</v>
      </c>
      <c r="F17" s="2">
        <v>0.99066064891102878</v>
      </c>
      <c r="G17" s="2">
        <v>0.98857628548312038</v>
      </c>
      <c r="H17" s="2">
        <v>0.98804370696241284</v>
      </c>
      <c r="K17">
        <v>1</v>
      </c>
      <c r="L17">
        <v>0.99540169595205297</v>
      </c>
      <c r="M17">
        <v>0.99327774866758101</v>
      </c>
      <c r="N17">
        <v>0.99042867161294101</v>
      </c>
      <c r="O17">
        <v>0.99065874179477698</v>
      </c>
      <c r="P17">
        <v>0.988573239896817</v>
      </c>
      <c r="Q17">
        <v>0.98804047099196701</v>
      </c>
      <c r="T17" s="3">
        <f t="shared" si="1"/>
        <v>0</v>
      </c>
      <c r="U17" s="3">
        <f t="shared" si="2"/>
        <v>3.8985245378594519E-5</v>
      </c>
      <c r="V17" s="3">
        <f t="shared" si="3"/>
        <v>7.7432078511326916E-5</v>
      </c>
      <c r="W17" s="3">
        <f t="shared" si="4"/>
        <v>1.1183305150702164E-5</v>
      </c>
      <c r="X17" s="3">
        <f t="shared" si="5"/>
        <v>1.9250953935694777E-4</v>
      </c>
      <c r="Y17" s="3">
        <f t="shared" si="6"/>
        <v>3.0807802575252445E-4</v>
      </c>
      <c r="Z17" s="3">
        <f t="shared" si="7"/>
        <v>3.2751288460442917E-4</v>
      </c>
    </row>
    <row r="18" spans="1:26" x14ac:dyDescent="0.35">
      <c r="A18" s="1">
        <v>15</v>
      </c>
      <c r="B18" s="2">
        <v>1</v>
      </c>
      <c r="C18" s="2">
        <v>0.99540208401199792</v>
      </c>
      <c r="D18" s="2">
        <v>0.99327851778378273</v>
      </c>
      <c r="E18" s="2">
        <v>0.99042878237561405</v>
      </c>
      <c r="F18" s="2">
        <v>0.99066064891102878</v>
      </c>
      <c r="G18" s="2">
        <v>0.98857628548312038</v>
      </c>
      <c r="H18" s="2">
        <v>0.98804370696241295</v>
      </c>
      <c r="K18">
        <v>1</v>
      </c>
      <c r="L18">
        <v>0.99540169595205297</v>
      </c>
      <c r="M18">
        <v>0.99327774866758101</v>
      </c>
      <c r="N18">
        <v>0.99042867161294101</v>
      </c>
      <c r="O18">
        <v>0.99065874179477698</v>
      </c>
      <c r="P18">
        <v>0.988573239896817</v>
      </c>
      <c r="Q18">
        <v>0.98804047099196701</v>
      </c>
      <c r="T18" s="3">
        <f t="shared" si="1"/>
        <v>0</v>
      </c>
      <c r="U18" s="3">
        <f t="shared" si="2"/>
        <v>3.8985245378594519E-5</v>
      </c>
      <c r="V18" s="3">
        <f t="shared" si="3"/>
        <v>7.7432078511326916E-5</v>
      </c>
      <c r="W18" s="3">
        <f t="shared" si="4"/>
        <v>1.1183305150702164E-5</v>
      </c>
      <c r="X18" s="3">
        <f t="shared" si="5"/>
        <v>1.9250953935694777E-4</v>
      </c>
      <c r="Y18" s="3">
        <f t="shared" si="6"/>
        <v>3.0807802575252445E-4</v>
      </c>
      <c r="Z18" s="3">
        <f t="shared" si="7"/>
        <v>3.2751288461566573E-4</v>
      </c>
    </row>
    <row r="19" spans="1:26" x14ac:dyDescent="0.35">
      <c r="A19" s="1">
        <v>16</v>
      </c>
      <c r="B19" s="2">
        <v>1</v>
      </c>
      <c r="C19" s="2">
        <v>0.99652731420490126</v>
      </c>
      <c r="D19" s="2">
        <v>0.99492786347776363</v>
      </c>
      <c r="E19" s="2">
        <v>0.99278799799792239</v>
      </c>
      <c r="F19" s="2">
        <v>0.99295222077510126</v>
      </c>
      <c r="G19" s="2">
        <v>0.99138183131624846</v>
      </c>
      <c r="H19" s="2">
        <v>0.99098248717095128</v>
      </c>
      <c r="K19">
        <v>1</v>
      </c>
      <c r="L19">
        <v>0.99652769530101404</v>
      </c>
      <c r="M19">
        <v>0.99492862198762499</v>
      </c>
      <c r="N19">
        <v>0.99278941664762599</v>
      </c>
      <c r="O19">
        <v>0.99295335666592</v>
      </c>
      <c r="P19">
        <v>0.99138296850330299</v>
      </c>
      <c r="Q19">
        <v>0.990983436660135</v>
      </c>
      <c r="T19" s="3">
        <f t="shared" si="1"/>
        <v>0</v>
      </c>
      <c r="U19" s="3">
        <f t="shared" si="2"/>
        <v>-3.8242415169744779E-5</v>
      </c>
      <c r="V19" s="3">
        <f t="shared" si="3"/>
        <v>-7.6237674027298421E-5</v>
      </c>
      <c r="W19" s="3">
        <f t="shared" si="4"/>
        <v>-1.4289553323170562E-4</v>
      </c>
      <c r="X19" s="3">
        <f t="shared" si="5"/>
        <v>-1.1439531479680573E-4</v>
      </c>
      <c r="Y19" s="3">
        <f t="shared" si="6"/>
        <v>-1.1470727207226432E-4</v>
      </c>
      <c r="Z19" s="3">
        <f t="shared" si="7"/>
        <v>-9.5812912540159116E-5</v>
      </c>
    </row>
    <row r="20" spans="1:26" x14ac:dyDescent="0.35">
      <c r="A20" s="1">
        <v>17</v>
      </c>
      <c r="B20" s="2">
        <v>1</v>
      </c>
      <c r="C20" s="2">
        <v>0.99611777637491983</v>
      </c>
      <c r="D20" s="2">
        <v>0.9943218123871479</v>
      </c>
      <c r="E20" s="2">
        <v>0.99193457886088776</v>
      </c>
      <c r="F20" s="2">
        <v>0.99209462128943227</v>
      </c>
      <c r="G20" s="2">
        <v>0.99032667664367569</v>
      </c>
      <c r="H20" s="2">
        <v>0.98988044371486061</v>
      </c>
      <c r="K20">
        <v>1</v>
      </c>
      <c r="L20">
        <v>0.996117400128265</v>
      </c>
      <c r="M20">
        <v>0.99432143523559602</v>
      </c>
      <c r="N20">
        <v>0.99193354154820301</v>
      </c>
      <c r="O20">
        <v>0.99209461955643297</v>
      </c>
      <c r="P20">
        <v>0.99032667435351596</v>
      </c>
      <c r="Q20">
        <v>0.98988025305110305</v>
      </c>
      <c r="T20" s="3">
        <f t="shared" si="1"/>
        <v>0</v>
      </c>
      <c r="U20" s="3">
        <f t="shared" si="2"/>
        <v>3.7771302124640764E-5</v>
      </c>
      <c r="V20" s="3">
        <f t="shared" si="3"/>
        <v>3.7930531863979715E-5</v>
      </c>
      <c r="W20" s="3">
        <f t="shared" si="4"/>
        <v>1.0457470753159103E-4</v>
      </c>
      <c r="X20" s="3">
        <f t="shared" si="5"/>
        <v>1.7468084822062366E-7</v>
      </c>
      <c r="Y20" s="3">
        <f t="shared" si="6"/>
        <v>2.3125295748728971E-7</v>
      </c>
      <c r="Z20" s="3">
        <f t="shared" si="7"/>
        <v>1.9261291479242575E-5</v>
      </c>
    </row>
    <row r="21" spans="1:26" x14ac:dyDescent="0.35">
      <c r="A21" s="1">
        <v>18</v>
      </c>
      <c r="B21" s="2">
        <v>1</v>
      </c>
      <c r="C21" s="2">
        <v>0.99342066473323587</v>
      </c>
      <c r="D21" s="2">
        <v>0.99036994035754489</v>
      </c>
      <c r="E21" s="2">
        <v>0.98630446799012872</v>
      </c>
      <c r="F21" s="2">
        <v>0.98659335966890416</v>
      </c>
      <c r="G21" s="2">
        <v>0.98358961477186035</v>
      </c>
      <c r="H21" s="2">
        <v>0.98282790369422324</v>
      </c>
      <c r="K21">
        <v>1</v>
      </c>
      <c r="L21">
        <v>0.99342028657103898</v>
      </c>
      <c r="M21">
        <v>0.99036956093303297</v>
      </c>
      <c r="N21">
        <v>0.98630342246286695</v>
      </c>
      <c r="O21">
        <v>0.98659335836724804</v>
      </c>
      <c r="P21">
        <v>0.98358961399859401</v>
      </c>
      <c r="Q21">
        <v>0.98282809260409998</v>
      </c>
      <c r="T21" s="3">
        <f t="shared" si="1"/>
        <v>0</v>
      </c>
      <c r="U21" s="3">
        <f t="shared" si="2"/>
        <v>3.806667309378739E-5</v>
      </c>
      <c r="V21" s="3">
        <f t="shared" si="3"/>
        <v>3.8311392183756268E-5</v>
      </c>
      <c r="W21" s="3">
        <f t="shared" si="4"/>
        <v>1.0600451439682239E-4</v>
      </c>
      <c r="X21" s="3">
        <f t="shared" si="5"/>
        <v>1.3193440878852485E-7</v>
      </c>
      <c r="Y21" s="3">
        <f t="shared" si="6"/>
        <v>7.8616765390298359E-8</v>
      </c>
      <c r="Z21" s="3">
        <f t="shared" si="7"/>
        <v>-1.9221053455189305E-5</v>
      </c>
    </row>
    <row r="22" spans="1:26" x14ac:dyDescent="0.35">
      <c r="A22" s="1">
        <v>19</v>
      </c>
      <c r="B22" s="2">
        <v>1</v>
      </c>
      <c r="C22" s="2">
        <v>0.99342066473323576</v>
      </c>
      <c r="D22" s="2">
        <v>0.99036994035754489</v>
      </c>
      <c r="E22" s="2">
        <v>0.98630446799012861</v>
      </c>
      <c r="F22" s="2">
        <v>0.98659335966890416</v>
      </c>
      <c r="G22" s="2">
        <v>0.98358961477186035</v>
      </c>
      <c r="H22" s="2">
        <v>0.98282790369422324</v>
      </c>
      <c r="K22">
        <v>1</v>
      </c>
      <c r="L22">
        <v>0.99342028657103898</v>
      </c>
      <c r="M22">
        <v>0.99036956093303297</v>
      </c>
      <c r="N22">
        <v>0.98630342246286695</v>
      </c>
      <c r="O22">
        <v>0.98659335836724804</v>
      </c>
      <c r="P22">
        <v>0.98358961399859401</v>
      </c>
      <c r="Q22">
        <v>0.98282809260409998</v>
      </c>
      <c r="T22" s="3">
        <f t="shared" si="1"/>
        <v>0</v>
      </c>
      <c r="U22" s="3">
        <f t="shared" si="2"/>
        <v>3.8066673082611637E-5</v>
      </c>
      <c r="V22" s="3">
        <f t="shared" si="3"/>
        <v>3.8311392183756268E-5</v>
      </c>
      <c r="W22" s="3">
        <f t="shared" si="4"/>
        <v>1.0600451438556601E-4</v>
      </c>
      <c r="X22" s="3">
        <f t="shared" si="5"/>
        <v>1.3193440878852485E-7</v>
      </c>
      <c r="Y22" s="3">
        <f t="shared" si="6"/>
        <v>7.8616765390298359E-8</v>
      </c>
      <c r="Z22" s="3">
        <f t="shared" si="7"/>
        <v>-1.9221053455189305E-5</v>
      </c>
    </row>
    <row r="23" spans="1:26" x14ac:dyDescent="0.35">
      <c r="A23" s="1">
        <v>20</v>
      </c>
      <c r="B23" s="2">
        <v>1</v>
      </c>
      <c r="C23" s="2">
        <v>0.99342066473323565</v>
      </c>
      <c r="D23" s="2">
        <v>0.99036994035754489</v>
      </c>
      <c r="E23" s="2">
        <v>0.9863044679901285</v>
      </c>
      <c r="F23" s="2">
        <v>0.98659335966890416</v>
      </c>
      <c r="G23" s="2">
        <v>0.98358961477186035</v>
      </c>
      <c r="H23" s="2">
        <v>0.98282790369422324</v>
      </c>
      <c r="K23">
        <v>1</v>
      </c>
      <c r="L23">
        <v>0.99342028657103898</v>
      </c>
      <c r="M23">
        <v>0.99036956093303297</v>
      </c>
      <c r="N23">
        <v>0.98630342246286695</v>
      </c>
      <c r="O23">
        <v>0.98659335836724804</v>
      </c>
      <c r="P23">
        <v>0.98358961399859401</v>
      </c>
      <c r="Q23">
        <v>0.98282809260409998</v>
      </c>
      <c r="T23" s="3">
        <f t="shared" si="1"/>
        <v>0</v>
      </c>
      <c r="U23" s="3">
        <f t="shared" si="2"/>
        <v>3.8066673071435878E-5</v>
      </c>
      <c r="V23" s="3">
        <f t="shared" si="3"/>
        <v>3.8311392183756268E-5</v>
      </c>
      <c r="W23" s="3">
        <f t="shared" si="4"/>
        <v>1.0600451437430964E-4</v>
      </c>
      <c r="X23" s="3">
        <f t="shared" si="5"/>
        <v>1.3193440878852485E-7</v>
      </c>
      <c r="Y23" s="3">
        <f t="shared" si="6"/>
        <v>7.8616765390298359E-8</v>
      </c>
      <c r="Z23" s="3">
        <f t="shared" si="7"/>
        <v>-1.9221053455189305E-5</v>
      </c>
    </row>
    <row r="24" spans="1:26" x14ac:dyDescent="0.35">
      <c r="A24" s="1">
        <v>21</v>
      </c>
      <c r="B24" s="2">
        <v>1</v>
      </c>
      <c r="C24" s="2">
        <v>0.99342066473323554</v>
      </c>
      <c r="D24" s="2">
        <v>0.99036994035754489</v>
      </c>
      <c r="E24" s="2">
        <v>0.98630446799012839</v>
      </c>
      <c r="F24" s="2">
        <v>0.98659335966890416</v>
      </c>
      <c r="G24" s="2">
        <v>0.98358961477186035</v>
      </c>
      <c r="H24" s="2">
        <v>0.98282790369422324</v>
      </c>
      <c r="K24">
        <v>1</v>
      </c>
      <c r="L24">
        <v>0.99342028657103898</v>
      </c>
      <c r="M24">
        <v>0.99036956093303297</v>
      </c>
      <c r="N24">
        <v>0.98630342246286695</v>
      </c>
      <c r="O24">
        <v>0.98659335836724804</v>
      </c>
      <c r="P24">
        <v>0.98358961399859401</v>
      </c>
      <c r="Q24">
        <v>0.98282809260409998</v>
      </c>
      <c r="T24" s="3">
        <f t="shared" si="1"/>
        <v>0</v>
      </c>
      <c r="U24" s="3">
        <f t="shared" si="2"/>
        <v>3.8066673060260125E-5</v>
      </c>
      <c r="V24" s="3">
        <f t="shared" si="3"/>
        <v>3.8311392183756268E-5</v>
      </c>
      <c r="W24" s="3">
        <f t="shared" si="4"/>
        <v>1.0600451436305326E-4</v>
      </c>
      <c r="X24" s="3">
        <f t="shared" si="5"/>
        <v>1.3193440878852485E-7</v>
      </c>
      <c r="Y24" s="3">
        <f t="shared" si="6"/>
        <v>7.8616765390298359E-8</v>
      </c>
      <c r="Z24" s="3">
        <f t="shared" si="7"/>
        <v>-1.9221053455189305E-5</v>
      </c>
    </row>
    <row r="25" spans="1:26" x14ac:dyDescent="0.35">
      <c r="A25" s="1">
        <v>22</v>
      </c>
      <c r="B25" s="2">
        <v>1</v>
      </c>
      <c r="C25" s="2">
        <v>0.99342066473323543</v>
      </c>
      <c r="D25" s="2">
        <v>0.99036994035754489</v>
      </c>
      <c r="E25" s="2">
        <v>0.98630446799012828</v>
      </c>
      <c r="F25" s="2">
        <v>0.98659335966890416</v>
      </c>
      <c r="G25" s="2">
        <v>0.98358961477186035</v>
      </c>
      <c r="H25" s="2">
        <v>0.98282790369422324</v>
      </c>
      <c r="K25">
        <v>1</v>
      </c>
      <c r="L25">
        <v>0.99342028657103898</v>
      </c>
      <c r="M25">
        <v>0.99036956093303297</v>
      </c>
      <c r="N25">
        <v>0.98630342246286695</v>
      </c>
      <c r="O25">
        <v>0.98659335836724804</v>
      </c>
      <c r="P25">
        <v>0.98358961399859401</v>
      </c>
      <c r="Q25">
        <v>0.98282809260409998</v>
      </c>
      <c r="T25" s="3">
        <f t="shared" si="1"/>
        <v>0</v>
      </c>
      <c r="U25" s="3">
        <f t="shared" si="2"/>
        <v>3.8066673049084372E-5</v>
      </c>
      <c r="V25" s="3">
        <f t="shared" si="3"/>
        <v>3.8311392183756268E-5</v>
      </c>
      <c r="W25" s="3">
        <f t="shared" si="4"/>
        <v>1.0600451435179687E-4</v>
      </c>
      <c r="X25" s="3">
        <f t="shared" si="5"/>
        <v>1.3193440878852485E-7</v>
      </c>
      <c r="Y25" s="3">
        <f t="shared" si="6"/>
        <v>7.8616765390298359E-8</v>
      </c>
      <c r="Z25" s="3">
        <f t="shared" si="7"/>
        <v>-1.9221053455189305E-5</v>
      </c>
    </row>
    <row r="26" spans="1:26" x14ac:dyDescent="0.35">
      <c r="A26" s="1">
        <v>23</v>
      </c>
      <c r="B26" s="2">
        <v>1</v>
      </c>
      <c r="C26" s="2">
        <v>0.99342066473323531</v>
      </c>
      <c r="D26" s="2">
        <v>0.99036994035754489</v>
      </c>
      <c r="E26" s="2">
        <v>0.98630446799012816</v>
      </c>
      <c r="F26" s="2">
        <v>0.98659335966890416</v>
      </c>
      <c r="G26" s="2">
        <v>0.98358961477186035</v>
      </c>
      <c r="H26" s="2">
        <v>0.98282790369422324</v>
      </c>
      <c r="K26">
        <v>1</v>
      </c>
      <c r="L26">
        <v>0.99342028657103898</v>
      </c>
      <c r="M26">
        <v>0.99036956093303297</v>
      </c>
      <c r="N26">
        <v>0.98630342246286695</v>
      </c>
      <c r="O26">
        <v>0.98659335836724804</v>
      </c>
      <c r="P26">
        <v>0.98358961399859401</v>
      </c>
      <c r="Q26">
        <v>0.98282809260409998</v>
      </c>
      <c r="T26" s="3">
        <f t="shared" si="1"/>
        <v>0</v>
      </c>
      <c r="U26" s="3">
        <f t="shared" si="2"/>
        <v>3.8066673037908613E-5</v>
      </c>
      <c r="V26" s="3">
        <f t="shared" si="3"/>
        <v>3.8311392183756268E-5</v>
      </c>
      <c r="W26" s="3">
        <f t="shared" si="4"/>
        <v>1.0600451434054049E-4</v>
      </c>
      <c r="X26" s="3">
        <f t="shared" si="5"/>
        <v>1.3193440878852485E-7</v>
      </c>
      <c r="Y26" s="3">
        <f t="shared" si="6"/>
        <v>7.8616765390298359E-8</v>
      </c>
      <c r="Z26" s="3">
        <f t="shared" si="7"/>
        <v>-1.9221053455189305E-5</v>
      </c>
    </row>
    <row r="29" spans="1:26" x14ac:dyDescent="0.35">
      <c r="U29" t="s">
        <v>2</v>
      </c>
      <c r="V29" s="3">
        <f>MIN(T3:Z26)</f>
        <v>-1.4289553323170562E-4</v>
      </c>
    </row>
    <row r="30" spans="1:26" x14ac:dyDescent="0.35">
      <c r="U30" t="s">
        <v>1</v>
      </c>
      <c r="V30" s="3">
        <f>MAX(T3:Z26)</f>
        <v>3.2758967813876903E-4</v>
      </c>
    </row>
  </sheetData>
  <mergeCells count="3">
    <mergeCell ref="B1:H1"/>
    <mergeCell ref="K1:Q1"/>
    <mergeCell ref="T1:Y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931E-84F5-4169-A3E1-833E19158FBA}">
  <dimension ref="A1:Z30"/>
  <sheetViews>
    <sheetView workbookViewId="0">
      <selection sqref="A1:XFD1"/>
    </sheetView>
  </sheetViews>
  <sheetFormatPr defaultRowHeight="14.5" x14ac:dyDescent="0.35"/>
  <cols>
    <col min="8" max="8" width="12.453125" bestFit="1" customWidth="1"/>
  </cols>
  <sheetData>
    <row r="1" spans="1:26" x14ac:dyDescent="0.35">
      <c r="B1" s="9" t="s">
        <v>16</v>
      </c>
      <c r="C1" s="9"/>
      <c r="D1" s="9"/>
      <c r="E1" s="9"/>
      <c r="F1" s="9"/>
      <c r="G1" s="9"/>
      <c r="H1" s="9"/>
      <c r="K1" s="9" t="s">
        <v>15</v>
      </c>
      <c r="L1" s="9"/>
      <c r="M1" s="9"/>
      <c r="N1" s="9"/>
      <c r="O1" s="9"/>
      <c r="P1" s="9"/>
      <c r="Q1" s="9"/>
      <c r="T1" s="9" t="s">
        <v>0</v>
      </c>
      <c r="U1" s="9"/>
      <c r="V1" s="9"/>
      <c r="W1" s="9"/>
      <c r="X1" s="9"/>
      <c r="Y1" s="9"/>
    </row>
    <row r="2" spans="1:26" x14ac:dyDescent="0.3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T2" s="1">
        <v>0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</row>
    <row r="3" spans="1:26" x14ac:dyDescent="0.35">
      <c r="A3" s="1">
        <v>0</v>
      </c>
      <c r="B3" s="2">
        <v>0</v>
      </c>
      <c r="C3" s="2">
        <v>-4.2708151223976698E-2</v>
      </c>
      <c r="D3" s="2">
        <v>-6.2656021991319089E-2</v>
      </c>
      <c r="E3" s="2">
        <v>-7.8558905022309541E-2</v>
      </c>
      <c r="F3" s="2">
        <v>-8.7302183559747989E-2</v>
      </c>
      <c r="G3" s="2">
        <v>-0.10697249440715766</v>
      </c>
      <c r="H3" s="2">
        <v>-0.11201064357992023</v>
      </c>
      <c r="K3">
        <v>0</v>
      </c>
      <c r="L3">
        <v>-4.2720709063519602E-2</v>
      </c>
      <c r="M3">
        <v>-6.2671763401725977E-2</v>
      </c>
      <c r="N3">
        <v>-7.8581221110391147E-2</v>
      </c>
      <c r="O3">
        <v>-8.7317983214203948E-2</v>
      </c>
      <c r="P3">
        <v>-0.10697886397340152</v>
      </c>
      <c r="Q3">
        <v>-0.11201385924627542</v>
      </c>
      <c r="T3" s="4">
        <v>0</v>
      </c>
      <c r="U3" s="4">
        <f t="shared" ref="U3:Z18" si="0">(C3-L3)*100/C3</f>
        <v>-2.9403847235264357E-2</v>
      </c>
      <c r="V3" s="4">
        <f t="shared" si="0"/>
        <v>-2.5123539456542027E-2</v>
      </c>
      <c r="W3" s="4">
        <f t="shared" si="0"/>
        <v>-2.8406821703113695E-2</v>
      </c>
      <c r="X3" s="4">
        <f t="shared" si="0"/>
        <v>-1.8097662408576017E-2</v>
      </c>
      <c r="Y3" s="4">
        <f t="shared" si="0"/>
        <v>-5.9543962952005609E-3</v>
      </c>
      <c r="Z3" s="4">
        <f t="shared" si="0"/>
        <v>-2.8708578510217254E-3</v>
      </c>
    </row>
    <row r="4" spans="1:26" x14ac:dyDescent="0.35">
      <c r="A4" s="1">
        <v>1</v>
      </c>
      <c r="B4" s="2">
        <v>0</v>
      </c>
      <c r="C4" s="2">
        <v>-4.2708151223976719E-2</v>
      </c>
      <c r="D4" s="2">
        <v>-6.2656021991319089E-2</v>
      </c>
      <c r="E4" s="2">
        <v>-7.8558905022309541E-2</v>
      </c>
      <c r="F4" s="2">
        <v>-8.7302183559747976E-2</v>
      </c>
      <c r="G4" s="2">
        <v>-0.10697249440715766</v>
      </c>
      <c r="H4" s="2">
        <v>-0.11201064357992022</v>
      </c>
      <c r="K4">
        <v>0</v>
      </c>
      <c r="L4">
        <v>-4.2720709063519581E-2</v>
      </c>
      <c r="M4">
        <v>-6.2671763401725977E-2</v>
      </c>
      <c r="N4">
        <v>-7.8581221110391147E-2</v>
      </c>
      <c r="O4">
        <v>-8.7317983214203948E-2</v>
      </c>
      <c r="P4">
        <v>-0.10697886397340152</v>
      </c>
      <c r="Q4">
        <v>-0.11201385924627542</v>
      </c>
      <c r="T4" s="4">
        <v>0</v>
      </c>
      <c r="U4" s="4">
        <f t="shared" si="0"/>
        <v>-2.9403847235166859E-2</v>
      </c>
      <c r="V4" s="4">
        <f t="shared" si="0"/>
        <v>-2.5123539456542027E-2</v>
      </c>
      <c r="W4" s="4">
        <f t="shared" si="0"/>
        <v>-2.8406821703113695E-2</v>
      </c>
      <c r="X4" s="4">
        <f t="shared" si="0"/>
        <v>-1.8097662408591918E-2</v>
      </c>
      <c r="Y4" s="4">
        <f t="shared" si="0"/>
        <v>-5.9543962952005609E-3</v>
      </c>
      <c r="Z4" s="4">
        <f t="shared" si="0"/>
        <v>-2.8708578510341157E-3</v>
      </c>
    </row>
    <row r="5" spans="1:26" x14ac:dyDescent="0.35">
      <c r="A5" s="1">
        <v>2</v>
      </c>
      <c r="B5" s="2">
        <v>0</v>
      </c>
      <c r="C5" s="2">
        <v>-4.2708151223976719E-2</v>
      </c>
      <c r="D5" s="2">
        <v>-6.2656021991319089E-2</v>
      </c>
      <c r="E5" s="2">
        <v>-7.8558905022309541E-2</v>
      </c>
      <c r="F5" s="2">
        <v>-8.7302183559747976E-2</v>
      </c>
      <c r="G5" s="2">
        <v>-0.10697249440715766</v>
      </c>
      <c r="H5" s="2">
        <v>-0.11201064357992022</v>
      </c>
      <c r="K5">
        <v>0</v>
      </c>
      <c r="L5">
        <v>-4.2720709063519581E-2</v>
      </c>
      <c r="M5">
        <v>-6.2671763401725977E-2</v>
      </c>
      <c r="N5">
        <v>-7.8581221110391147E-2</v>
      </c>
      <c r="O5">
        <v>-8.7317983214203948E-2</v>
      </c>
      <c r="P5">
        <v>-0.10697886397340152</v>
      </c>
      <c r="Q5">
        <v>-0.11201385924627542</v>
      </c>
      <c r="T5" s="4">
        <v>0</v>
      </c>
      <c r="U5" s="4">
        <f t="shared" si="0"/>
        <v>-2.9403847235166859E-2</v>
      </c>
      <c r="V5" s="4">
        <f t="shared" si="0"/>
        <v>-2.5123539456542027E-2</v>
      </c>
      <c r="W5" s="4">
        <f t="shared" si="0"/>
        <v>-2.8406821703113695E-2</v>
      </c>
      <c r="X5" s="4">
        <f t="shared" si="0"/>
        <v>-1.8097662408591918E-2</v>
      </c>
      <c r="Y5" s="4">
        <f t="shared" si="0"/>
        <v>-5.9543962952005609E-3</v>
      </c>
      <c r="Z5" s="4">
        <f t="shared" si="0"/>
        <v>-2.8708578510341157E-3</v>
      </c>
    </row>
    <row r="6" spans="1:26" x14ac:dyDescent="0.35">
      <c r="A6" s="1">
        <v>3</v>
      </c>
      <c r="B6" s="2">
        <v>0</v>
      </c>
      <c r="C6" s="2">
        <v>-4.2708151223976719E-2</v>
      </c>
      <c r="D6" s="2">
        <v>-6.2656021991319089E-2</v>
      </c>
      <c r="E6" s="2">
        <v>-7.8558905022309541E-2</v>
      </c>
      <c r="F6" s="2">
        <v>-8.7302183559747976E-2</v>
      </c>
      <c r="G6" s="2">
        <v>-0.10697249440715766</v>
      </c>
      <c r="H6" s="2">
        <v>-0.11201064357992022</v>
      </c>
      <c r="K6">
        <v>0</v>
      </c>
      <c r="L6">
        <v>-4.2720709063519581E-2</v>
      </c>
      <c r="M6">
        <v>-6.2671763401725977E-2</v>
      </c>
      <c r="N6">
        <v>-7.8581221110391147E-2</v>
      </c>
      <c r="O6">
        <v>-8.7317983214203948E-2</v>
      </c>
      <c r="P6">
        <v>-0.10697886397340152</v>
      </c>
      <c r="Q6">
        <v>-0.11201385924627542</v>
      </c>
      <c r="T6" s="4">
        <v>0</v>
      </c>
      <c r="U6" s="4">
        <f t="shared" si="0"/>
        <v>-2.9403847235166859E-2</v>
      </c>
      <c r="V6" s="4">
        <f t="shared" si="0"/>
        <v>-2.5123539456542027E-2</v>
      </c>
      <c r="W6" s="4">
        <f t="shared" si="0"/>
        <v>-2.8406821703113695E-2</v>
      </c>
      <c r="X6" s="4">
        <f t="shared" si="0"/>
        <v>-1.8097662408591918E-2</v>
      </c>
      <c r="Y6" s="4">
        <f t="shared" si="0"/>
        <v>-5.9543962952005609E-3</v>
      </c>
      <c r="Z6" s="4">
        <f t="shared" si="0"/>
        <v>-2.8708578510341157E-3</v>
      </c>
    </row>
    <row r="7" spans="1:26" x14ac:dyDescent="0.35">
      <c r="A7" s="1">
        <v>4</v>
      </c>
      <c r="B7" s="2">
        <v>0</v>
      </c>
      <c r="C7" s="2">
        <v>-4.2708151223976719E-2</v>
      </c>
      <c r="D7" s="2">
        <v>-6.2656021991319089E-2</v>
      </c>
      <c r="E7" s="2">
        <v>-7.8558905022309541E-2</v>
      </c>
      <c r="F7" s="2">
        <v>-8.7302183559747976E-2</v>
      </c>
      <c r="G7" s="2">
        <v>-0.10697249440715766</v>
      </c>
      <c r="H7" s="2">
        <v>-0.11201064357992022</v>
      </c>
      <c r="K7">
        <v>0</v>
      </c>
      <c r="L7">
        <v>-4.2720709063519581E-2</v>
      </c>
      <c r="M7">
        <v>-6.2671763401725977E-2</v>
      </c>
      <c r="N7">
        <v>-7.8581221110391147E-2</v>
      </c>
      <c r="O7">
        <v>-8.7317983214203948E-2</v>
      </c>
      <c r="P7">
        <v>-0.10697886397340152</v>
      </c>
      <c r="Q7">
        <v>-0.11201385924627542</v>
      </c>
      <c r="T7" s="4">
        <v>0</v>
      </c>
      <c r="U7" s="4">
        <f t="shared" si="0"/>
        <v>-2.9403847235166859E-2</v>
      </c>
      <c r="V7" s="4">
        <f t="shared" si="0"/>
        <v>-2.5123539456542027E-2</v>
      </c>
      <c r="W7" s="4">
        <f t="shared" si="0"/>
        <v>-2.8406821703113695E-2</v>
      </c>
      <c r="X7" s="4">
        <f t="shared" si="0"/>
        <v>-1.8097662408591918E-2</v>
      </c>
      <c r="Y7" s="4">
        <f t="shared" si="0"/>
        <v>-5.9543962952005609E-3</v>
      </c>
      <c r="Z7" s="4">
        <f t="shared" si="0"/>
        <v>-2.8708578510341157E-3</v>
      </c>
    </row>
    <row r="8" spans="1:26" x14ac:dyDescent="0.35">
      <c r="A8" s="1">
        <v>5</v>
      </c>
      <c r="B8" s="2">
        <v>0</v>
      </c>
      <c r="C8" s="2">
        <v>-4.2708151223976719E-2</v>
      </c>
      <c r="D8" s="2">
        <v>-6.2656021991319089E-2</v>
      </c>
      <c r="E8" s="2">
        <v>-7.8558905022309541E-2</v>
      </c>
      <c r="F8" s="2">
        <v>-8.7302183559747976E-2</v>
      </c>
      <c r="G8" s="2">
        <v>-0.10697249440715766</v>
      </c>
      <c r="H8" s="2">
        <v>-0.11201064357992022</v>
      </c>
      <c r="K8">
        <v>0</v>
      </c>
      <c r="L8">
        <v>-4.2720709063519581E-2</v>
      </c>
      <c r="M8">
        <v>-6.2671763401725977E-2</v>
      </c>
      <c r="N8">
        <v>-7.8581221110391147E-2</v>
      </c>
      <c r="O8">
        <v>-8.7317983214203948E-2</v>
      </c>
      <c r="P8">
        <v>-0.10697886397340152</v>
      </c>
      <c r="Q8">
        <v>-0.11201385924627542</v>
      </c>
      <c r="T8" s="4">
        <v>0</v>
      </c>
      <c r="U8" s="4">
        <f t="shared" si="0"/>
        <v>-2.9403847235166859E-2</v>
      </c>
      <c r="V8" s="4">
        <f t="shared" si="0"/>
        <v>-2.5123539456542027E-2</v>
      </c>
      <c r="W8" s="4">
        <f t="shared" si="0"/>
        <v>-2.8406821703113695E-2</v>
      </c>
      <c r="X8" s="4">
        <f t="shared" si="0"/>
        <v>-1.8097662408591918E-2</v>
      </c>
      <c r="Y8" s="4">
        <f t="shared" si="0"/>
        <v>-5.9543962952005609E-3</v>
      </c>
      <c r="Z8" s="4">
        <f t="shared" si="0"/>
        <v>-2.8708578510341157E-3</v>
      </c>
    </row>
    <row r="9" spans="1:26" x14ac:dyDescent="0.35">
      <c r="A9" s="1">
        <v>6</v>
      </c>
      <c r="B9" s="2">
        <v>0</v>
      </c>
      <c r="C9" s="2">
        <v>-4.0971824593301891E-2</v>
      </c>
      <c r="D9" s="2">
        <v>-6.0108296811374702E-2</v>
      </c>
      <c r="E9" s="2">
        <v>-7.5396410604897768E-2</v>
      </c>
      <c r="F9" s="2">
        <v>-8.3717090227930002E-2</v>
      </c>
      <c r="G9" s="2">
        <v>-0.10255744930393587</v>
      </c>
      <c r="H9" s="2">
        <v>-0.10739271956991731</v>
      </c>
      <c r="K9">
        <v>0</v>
      </c>
      <c r="L9">
        <v>-4.0971832592669066E-2</v>
      </c>
      <c r="M9">
        <v>-6.0111452277109297E-2</v>
      </c>
      <c r="N9">
        <v>-7.5406106109729948E-2</v>
      </c>
      <c r="O9">
        <v>-8.3720254734878388E-2</v>
      </c>
      <c r="P9">
        <v>-0.10256062105540277</v>
      </c>
      <c r="Q9">
        <v>-0.10739905440730504</v>
      </c>
      <c r="T9" s="4">
        <v>0</v>
      </c>
      <c r="U9" s="4">
        <f t="shared" si="0"/>
        <v>-1.9524068686244824E-5</v>
      </c>
      <c r="V9" s="4">
        <f t="shared" si="0"/>
        <v>-5.2496342468271945E-3</v>
      </c>
      <c r="W9" s="4">
        <f t="shared" si="0"/>
        <v>-1.2859371891040985E-2</v>
      </c>
      <c r="X9" s="4">
        <f t="shared" si="0"/>
        <v>-3.7800011201658294E-3</v>
      </c>
      <c r="Y9" s="4">
        <f t="shared" si="0"/>
        <v>-3.0926582987639986E-3</v>
      </c>
      <c r="Z9" s="4">
        <f t="shared" si="0"/>
        <v>-5.898758699014935E-3</v>
      </c>
    </row>
    <row r="10" spans="1:26" x14ac:dyDescent="0.35">
      <c r="A10" s="1">
        <v>7</v>
      </c>
      <c r="B10" s="2">
        <v>0</v>
      </c>
      <c r="C10" s="2">
        <v>-7.6573646289339034E-2</v>
      </c>
      <c r="D10" s="2">
        <v>-0.1121735135413779</v>
      </c>
      <c r="E10" s="2">
        <v>-0.14061678192713151</v>
      </c>
      <c r="F10" s="2">
        <v>-0.15623716953593694</v>
      </c>
      <c r="G10" s="2">
        <v>-0.19144969305174522</v>
      </c>
      <c r="H10" s="2">
        <v>-0.20047050710687611</v>
      </c>
      <c r="K10">
        <v>0</v>
      </c>
      <c r="L10">
        <v>-7.657993297412187E-2</v>
      </c>
      <c r="M10">
        <v>-0.11218614963380912</v>
      </c>
      <c r="N10">
        <v>-0.14062287297290851</v>
      </c>
      <c r="O10">
        <v>-0.1562689597632356</v>
      </c>
      <c r="P10">
        <v>-0.19150078735658863</v>
      </c>
      <c r="Q10">
        <v>-0.20052485641679779</v>
      </c>
      <c r="T10" s="4">
        <v>0</v>
      </c>
      <c r="U10" s="4">
        <f t="shared" si="0"/>
        <v>-8.2099848805437473E-3</v>
      </c>
      <c r="V10" s="4">
        <f t="shared" si="0"/>
        <v>-1.126477368166841E-2</v>
      </c>
      <c r="W10" s="4">
        <f t="shared" si="0"/>
        <v>-4.3316634711234809E-3</v>
      </c>
      <c r="X10" s="4">
        <f t="shared" si="0"/>
        <v>-2.0347416298618776E-2</v>
      </c>
      <c r="Y10" s="4">
        <f t="shared" si="0"/>
        <v>-2.6688110087276153E-2</v>
      </c>
      <c r="Z10" s="4">
        <f t="shared" si="0"/>
        <v>-2.7110875662476223E-2</v>
      </c>
    </row>
    <row r="11" spans="1:26" x14ac:dyDescent="0.35">
      <c r="A11" s="1">
        <v>8</v>
      </c>
      <c r="B11" s="2">
        <v>0</v>
      </c>
      <c r="C11" s="2">
        <v>-7.6573646289339034E-2</v>
      </c>
      <c r="D11" s="2">
        <v>-0.1121735135413779</v>
      </c>
      <c r="E11" s="2">
        <v>-0.14061678192713151</v>
      </c>
      <c r="F11" s="2">
        <v>-0.15623716953593694</v>
      </c>
      <c r="G11" s="2">
        <v>-0.19144969305174522</v>
      </c>
      <c r="H11" s="2">
        <v>-0.20047050710687611</v>
      </c>
      <c r="K11">
        <v>0</v>
      </c>
      <c r="L11">
        <v>-7.657993297412187E-2</v>
      </c>
      <c r="M11">
        <v>-0.11218614963380912</v>
      </c>
      <c r="N11">
        <v>-0.14062287297290851</v>
      </c>
      <c r="O11">
        <v>-0.1562689597632356</v>
      </c>
      <c r="P11">
        <v>-0.19150078735658863</v>
      </c>
      <c r="Q11">
        <v>-0.20052485641679779</v>
      </c>
      <c r="T11" s="4">
        <v>0</v>
      </c>
      <c r="U11" s="4">
        <f t="shared" si="0"/>
        <v>-8.2099848805437473E-3</v>
      </c>
      <c r="V11" s="4">
        <f t="shared" si="0"/>
        <v>-1.126477368166841E-2</v>
      </c>
      <c r="W11" s="4">
        <f t="shared" si="0"/>
        <v>-4.3316634711234809E-3</v>
      </c>
      <c r="X11" s="4">
        <f t="shared" si="0"/>
        <v>-2.0347416298618776E-2</v>
      </c>
      <c r="Y11" s="4">
        <f t="shared" si="0"/>
        <v>-2.6688110087276153E-2</v>
      </c>
      <c r="Z11" s="4">
        <f t="shared" si="0"/>
        <v>-2.7110875662476223E-2</v>
      </c>
    </row>
    <row r="12" spans="1:26" x14ac:dyDescent="0.35">
      <c r="A12" s="1">
        <v>9</v>
      </c>
      <c r="B12" s="2">
        <v>0</v>
      </c>
      <c r="C12" s="2">
        <v>-8.5932131688367649E-2</v>
      </c>
      <c r="D12" s="2">
        <v>-0.12595881982443091</v>
      </c>
      <c r="E12" s="2">
        <v>-0.15797317439617609</v>
      </c>
      <c r="F12" s="2">
        <v>-0.17551317450067971</v>
      </c>
      <c r="G12" s="2">
        <v>-0.21516235579671658</v>
      </c>
      <c r="H12" s="2">
        <v>-0.22533121216828561</v>
      </c>
      <c r="K12">
        <v>0</v>
      </c>
      <c r="L12">
        <v>-8.5951069129956564E-2</v>
      </c>
      <c r="M12">
        <v>-0.12598419478126893</v>
      </c>
      <c r="N12">
        <v>-0.15800525663612494</v>
      </c>
      <c r="O12">
        <v>-0.17554507674411879</v>
      </c>
      <c r="P12">
        <v>-0.21519441112342066</v>
      </c>
      <c r="Q12">
        <v>-0.22536651331383167</v>
      </c>
      <c r="T12" s="4">
        <v>0</v>
      </c>
      <c r="U12" s="4">
        <f t="shared" si="0"/>
        <v>-2.2037672308178477E-2</v>
      </c>
      <c r="V12" s="4">
        <f t="shared" si="0"/>
        <v>-2.0145438702418236E-2</v>
      </c>
      <c r="W12" s="4">
        <f t="shared" si="0"/>
        <v>-2.030866320910733E-2</v>
      </c>
      <c r="X12" s="4">
        <f t="shared" si="0"/>
        <v>-1.8176552005189344E-2</v>
      </c>
      <c r="Y12" s="4">
        <f t="shared" si="0"/>
        <v>-1.489820400292005E-2</v>
      </c>
      <c r="Z12" s="4">
        <f t="shared" si="0"/>
        <v>-1.5666336326144909E-2</v>
      </c>
    </row>
    <row r="13" spans="1:26" x14ac:dyDescent="0.35">
      <c r="A13" s="1">
        <v>10</v>
      </c>
      <c r="B13" s="2">
        <v>0</v>
      </c>
      <c r="C13" s="2">
        <v>-8.5932131688367649E-2</v>
      </c>
      <c r="D13" s="2">
        <v>-0.12595881982443097</v>
      </c>
      <c r="E13" s="2">
        <v>-0.15797317439617609</v>
      </c>
      <c r="F13" s="2">
        <v>-0.17551317450067971</v>
      </c>
      <c r="G13" s="2">
        <v>-0.21516235579671658</v>
      </c>
      <c r="H13" s="2">
        <v>-0.22533121216828561</v>
      </c>
      <c r="K13">
        <v>0</v>
      </c>
      <c r="L13">
        <v>-8.5951069129956564E-2</v>
      </c>
      <c r="M13">
        <v>-0.12598419478126893</v>
      </c>
      <c r="N13">
        <v>-0.15800525663612494</v>
      </c>
      <c r="O13">
        <v>-0.17554507674411879</v>
      </c>
      <c r="P13">
        <v>-0.21519441112342066</v>
      </c>
      <c r="Q13">
        <v>-0.22536651331383167</v>
      </c>
      <c r="T13" s="4">
        <v>0</v>
      </c>
      <c r="U13" s="4">
        <f t="shared" si="0"/>
        <v>-2.2037672308178477E-2</v>
      </c>
      <c r="V13" s="4">
        <f t="shared" si="0"/>
        <v>-2.0145438702374157E-2</v>
      </c>
      <c r="W13" s="4">
        <f t="shared" si="0"/>
        <v>-2.030866320910733E-2</v>
      </c>
      <c r="X13" s="4">
        <f t="shared" si="0"/>
        <v>-1.8176552005189344E-2</v>
      </c>
      <c r="Y13" s="4">
        <f t="shared" si="0"/>
        <v>-1.489820400292005E-2</v>
      </c>
      <c r="Z13" s="4">
        <f t="shared" si="0"/>
        <v>-1.5666336326144909E-2</v>
      </c>
    </row>
    <row r="14" spans="1:26" x14ac:dyDescent="0.35">
      <c r="A14" s="1">
        <v>11</v>
      </c>
      <c r="B14" s="2">
        <v>0</v>
      </c>
      <c r="C14" s="2">
        <v>-8.5932131688367649E-2</v>
      </c>
      <c r="D14" s="2">
        <v>-0.12595881982443097</v>
      </c>
      <c r="E14" s="2">
        <v>-0.15797317439617609</v>
      </c>
      <c r="F14" s="2">
        <v>-0.17551317450067971</v>
      </c>
      <c r="G14" s="2">
        <v>-0.21516235579671658</v>
      </c>
      <c r="H14" s="2">
        <v>-0.22533121216828561</v>
      </c>
      <c r="K14">
        <v>0</v>
      </c>
      <c r="L14">
        <v>-8.5951069129956564E-2</v>
      </c>
      <c r="M14">
        <v>-0.12598419478126893</v>
      </c>
      <c r="N14">
        <v>-0.15800525663612494</v>
      </c>
      <c r="O14">
        <v>-0.17554507674411879</v>
      </c>
      <c r="P14">
        <v>-0.21519441112342066</v>
      </c>
      <c r="Q14">
        <v>-0.22536651331383167</v>
      </c>
      <c r="T14" s="4">
        <v>0</v>
      </c>
      <c r="U14" s="4">
        <f t="shared" si="0"/>
        <v>-2.2037672308178477E-2</v>
      </c>
      <c r="V14" s="4">
        <f t="shared" si="0"/>
        <v>-2.0145438702374157E-2</v>
      </c>
      <c r="W14" s="4">
        <f t="shared" si="0"/>
        <v>-2.030866320910733E-2</v>
      </c>
      <c r="X14" s="4">
        <f t="shared" si="0"/>
        <v>-1.8176552005189344E-2</v>
      </c>
      <c r="Y14" s="4">
        <f t="shared" si="0"/>
        <v>-1.489820400292005E-2</v>
      </c>
      <c r="Z14" s="4">
        <f t="shared" si="0"/>
        <v>-1.5666336326144909E-2</v>
      </c>
    </row>
    <row r="15" spans="1:26" x14ac:dyDescent="0.35">
      <c r="A15" s="1">
        <v>12</v>
      </c>
      <c r="B15" s="2">
        <v>0</v>
      </c>
      <c r="C15" s="2">
        <v>-8.5932131688367649E-2</v>
      </c>
      <c r="D15" s="2">
        <v>-0.125958819824431</v>
      </c>
      <c r="E15" s="2">
        <v>-0.15797317439617609</v>
      </c>
      <c r="F15" s="2">
        <v>-0.17551317450067971</v>
      </c>
      <c r="G15" s="2">
        <v>-0.21516235579671658</v>
      </c>
      <c r="H15" s="2">
        <v>-0.22533121216828561</v>
      </c>
      <c r="K15">
        <v>0</v>
      </c>
      <c r="L15">
        <v>-8.5951069129956564E-2</v>
      </c>
      <c r="M15">
        <v>-0.12598419478126893</v>
      </c>
      <c r="N15">
        <v>-0.15800525663612494</v>
      </c>
      <c r="O15">
        <v>-0.17554507674411879</v>
      </c>
      <c r="P15">
        <v>-0.21519441112342066</v>
      </c>
      <c r="Q15">
        <v>-0.22536651331383167</v>
      </c>
      <c r="T15" s="4">
        <v>0</v>
      </c>
      <c r="U15" s="4">
        <f t="shared" si="0"/>
        <v>-2.2037672308178477E-2</v>
      </c>
      <c r="V15" s="4">
        <f t="shared" si="0"/>
        <v>-2.0145438702352116E-2</v>
      </c>
      <c r="W15" s="4">
        <f t="shared" si="0"/>
        <v>-2.030866320910733E-2</v>
      </c>
      <c r="X15" s="4">
        <f t="shared" si="0"/>
        <v>-1.8176552005189344E-2</v>
      </c>
      <c r="Y15" s="4">
        <f t="shared" si="0"/>
        <v>-1.489820400292005E-2</v>
      </c>
      <c r="Z15" s="4">
        <f t="shared" si="0"/>
        <v>-1.5666336326144909E-2</v>
      </c>
    </row>
    <row r="16" spans="1:26" x14ac:dyDescent="0.35">
      <c r="A16" s="1">
        <v>13</v>
      </c>
      <c r="B16" s="2">
        <v>0</v>
      </c>
      <c r="C16" s="2">
        <v>-7.6573647329219396E-2</v>
      </c>
      <c r="D16" s="2">
        <v>-0.11217351700765311</v>
      </c>
      <c r="E16" s="2">
        <v>-0.14061678907797762</v>
      </c>
      <c r="F16" s="2">
        <v>-0.15623717869907855</v>
      </c>
      <c r="G16" s="2">
        <v>-0.1914497099673132</v>
      </c>
      <c r="H16" s="2">
        <v>-0.2004705265676483</v>
      </c>
      <c r="K16">
        <v>0</v>
      </c>
      <c r="L16">
        <v>-7.657993297412187E-2</v>
      </c>
      <c r="M16">
        <v>-0.11218614963380912</v>
      </c>
      <c r="N16">
        <v>-0.14062287297290851</v>
      </c>
      <c r="O16">
        <v>-0.1562689597632356</v>
      </c>
      <c r="P16">
        <v>-0.19150078735658863</v>
      </c>
      <c r="Q16">
        <v>-0.20052485641679779</v>
      </c>
      <c r="T16" s="4">
        <v>0</v>
      </c>
      <c r="U16" s="4">
        <f t="shared" si="0"/>
        <v>-8.2086267556892214E-3</v>
      </c>
      <c r="V16" s="4">
        <f t="shared" si="0"/>
        <v>-1.1261683232361085E-2</v>
      </c>
      <c r="W16" s="4">
        <f t="shared" si="0"/>
        <v>-4.326577907794114E-3</v>
      </c>
      <c r="X16" s="4">
        <f t="shared" si="0"/>
        <v>-2.0341550213385108E-2</v>
      </c>
      <c r="Y16" s="4">
        <f t="shared" si="0"/>
        <v>-2.6679272214174956E-2</v>
      </c>
      <c r="Z16" s="4">
        <f t="shared" si="0"/>
        <v>-2.7101165482876652E-2</v>
      </c>
    </row>
    <row r="17" spans="1:26" x14ac:dyDescent="0.35">
      <c r="A17" s="1">
        <v>14</v>
      </c>
      <c r="B17" s="2">
        <v>0</v>
      </c>
      <c r="C17" s="2">
        <v>-7.6573647329219396E-2</v>
      </c>
      <c r="D17" s="2">
        <v>-0.11217351700765314</v>
      </c>
      <c r="E17" s="2">
        <v>-0.14061678907797762</v>
      </c>
      <c r="F17" s="2">
        <v>-0.15623717869907855</v>
      </c>
      <c r="G17" s="2">
        <v>-0.1914497099673132</v>
      </c>
      <c r="H17" s="2">
        <v>-0.20047052656764827</v>
      </c>
      <c r="K17">
        <v>0</v>
      </c>
      <c r="L17">
        <v>-7.657993297412187E-2</v>
      </c>
      <c r="M17">
        <v>-0.11218614963380912</v>
      </c>
      <c r="N17">
        <v>-0.14062287297290851</v>
      </c>
      <c r="O17">
        <v>-0.1562689597632356</v>
      </c>
      <c r="P17">
        <v>-0.19150078735658863</v>
      </c>
      <c r="Q17">
        <v>-0.20052485641679779</v>
      </c>
      <c r="T17" s="4">
        <v>0</v>
      </c>
      <c r="U17" s="4">
        <f t="shared" si="0"/>
        <v>-8.2086267556892214E-3</v>
      </c>
      <c r="V17" s="4">
        <f t="shared" si="0"/>
        <v>-1.1261683232336339E-2</v>
      </c>
      <c r="W17" s="4">
        <f t="shared" si="0"/>
        <v>-4.326577907794114E-3</v>
      </c>
      <c r="X17" s="4">
        <f t="shared" si="0"/>
        <v>-2.0341550213385108E-2</v>
      </c>
      <c r="Y17" s="4">
        <f t="shared" si="0"/>
        <v>-2.6679272214174956E-2</v>
      </c>
      <c r="Z17" s="4">
        <f t="shared" si="0"/>
        <v>-2.7101165482890502E-2</v>
      </c>
    </row>
    <row r="18" spans="1:26" x14ac:dyDescent="0.35">
      <c r="A18" s="1">
        <v>15</v>
      </c>
      <c r="B18" s="2">
        <v>0</v>
      </c>
      <c r="C18" s="2">
        <v>-7.6573647329219396E-2</v>
      </c>
      <c r="D18" s="2">
        <v>-0.11217351700765314</v>
      </c>
      <c r="E18" s="2">
        <v>-0.14061678907797762</v>
      </c>
      <c r="F18" s="2">
        <v>-0.15623717869907855</v>
      </c>
      <c r="G18" s="2">
        <v>-0.1914497099673132</v>
      </c>
      <c r="H18" s="2">
        <v>-0.20047052656764824</v>
      </c>
      <c r="K18">
        <v>0</v>
      </c>
      <c r="L18">
        <v>-7.657993297412187E-2</v>
      </c>
      <c r="M18">
        <v>-0.11218614963380912</v>
      </c>
      <c r="N18">
        <v>-0.14062287297290851</v>
      </c>
      <c r="O18">
        <v>-0.1562689597632356</v>
      </c>
      <c r="P18">
        <v>-0.19150078735658863</v>
      </c>
      <c r="Q18">
        <v>-0.20052485641679779</v>
      </c>
      <c r="T18" s="4">
        <v>0</v>
      </c>
      <c r="U18" s="4">
        <f t="shared" si="0"/>
        <v>-8.2086267556892214E-3</v>
      </c>
      <c r="V18" s="4">
        <f t="shared" si="0"/>
        <v>-1.1261683232336339E-2</v>
      </c>
      <c r="W18" s="4">
        <f t="shared" si="0"/>
        <v>-4.326577907794114E-3</v>
      </c>
      <c r="X18" s="4">
        <f t="shared" si="0"/>
        <v>-2.0341550213385108E-2</v>
      </c>
      <c r="Y18" s="4">
        <f t="shared" si="0"/>
        <v>-2.6679272214174956E-2</v>
      </c>
      <c r="Z18" s="4">
        <f t="shared" si="0"/>
        <v>-2.7101165482904352E-2</v>
      </c>
    </row>
    <row r="19" spans="1:26" x14ac:dyDescent="0.35">
      <c r="A19" s="1">
        <v>16</v>
      </c>
      <c r="B19" s="2">
        <v>0</v>
      </c>
      <c r="C19" s="2">
        <v>-5.7912728488547775E-2</v>
      </c>
      <c r="D19" s="2">
        <v>-8.4718908637639853E-2</v>
      </c>
      <c r="E19" s="2">
        <v>-0.1060417755691007</v>
      </c>
      <c r="F19" s="2">
        <v>-0.11793056599465791</v>
      </c>
      <c r="G19" s="2">
        <v>-0.14440259407822187</v>
      </c>
      <c r="H19" s="2">
        <v>-0.15114758347283092</v>
      </c>
      <c r="K19">
        <v>0</v>
      </c>
      <c r="L19">
        <v>-5.7906431948937714E-2</v>
      </c>
      <c r="M19">
        <v>-8.4706280711085172E-2</v>
      </c>
      <c r="N19">
        <v>-0.10602255378247749</v>
      </c>
      <c r="O19">
        <v>-0.11791155721554859</v>
      </c>
      <c r="P19">
        <v>-0.14438352527722301</v>
      </c>
      <c r="Q19">
        <v>-0.15113167727979898</v>
      </c>
      <c r="T19" s="4">
        <v>0</v>
      </c>
      <c r="U19" s="4">
        <f t="shared" ref="U19:Z26" si="1">(C19-L19)*100/C19</f>
        <v>1.0872462366034126E-2</v>
      </c>
      <c r="V19" s="4">
        <f t="shared" si="1"/>
        <v>1.4905676616649537E-2</v>
      </c>
      <c r="W19" s="4">
        <f t="shared" si="1"/>
        <v>1.8126617099772358E-2</v>
      </c>
      <c r="X19" s="4">
        <f t="shared" si="1"/>
        <v>1.6118619417277037E-2</v>
      </c>
      <c r="Y19" s="4">
        <f t="shared" si="1"/>
        <v>1.3205303630855904E-2</v>
      </c>
      <c r="Z19" s="4">
        <f t="shared" si="1"/>
        <v>1.0523617160437711E-2</v>
      </c>
    </row>
    <row r="20" spans="1:26" x14ac:dyDescent="0.35">
      <c r="A20" s="1">
        <v>17</v>
      </c>
      <c r="B20" s="2">
        <v>0</v>
      </c>
      <c r="C20" s="2">
        <v>-6.4708193656618687E-2</v>
      </c>
      <c r="D20" s="2">
        <v>-9.4810363239262063E-2</v>
      </c>
      <c r="E20" s="2">
        <v>-0.11861255975569916</v>
      </c>
      <c r="F20" s="2">
        <v>-0.13226811547806622</v>
      </c>
      <c r="G20" s="2">
        <v>-0.16209473813693134</v>
      </c>
      <c r="H20" s="2">
        <v>-0.16963970203442008</v>
      </c>
      <c r="K20">
        <v>0</v>
      </c>
      <c r="L20">
        <v>-6.4714496440965483E-2</v>
      </c>
      <c r="M20">
        <v>-9.4816695025138828E-2</v>
      </c>
      <c r="N20">
        <v>-0.11862548255374834</v>
      </c>
      <c r="O20">
        <v>-0.13226813421840822</v>
      </c>
      <c r="P20">
        <v>-0.16209475700761311</v>
      </c>
      <c r="Q20">
        <v>-0.1696429059080263</v>
      </c>
      <c r="T20" s="4">
        <v>0</v>
      </c>
      <c r="U20" s="4">
        <f t="shared" si="1"/>
        <v>-9.7403187921486067E-3</v>
      </c>
      <c r="V20" s="4">
        <f t="shared" si="1"/>
        <v>-6.6783689677318786E-3</v>
      </c>
      <c r="W20" s="4">
        <f t="shared" si="1"/>
        <v>-1.0894965993312456E-2</v>
      </c>
      <c r="X20" s="4">
        <f t="shared" si="1"/>
        <v>-1.4168450145910434E-5</v>
      </c>
      <c r="Y20" s="4">
        <f t="shared" si="1"/>
        <v>-1.1641760851768793E-5</v>
      </c>
      <c r="Z20" s="4">
        <f t="shared" si="1"/>
        <v>-1.8886343042339515E-3</v>
      </c>
    </row>
    <row r="21" spans="1:26" x14ac:dyDescent="0.35">
      <c r="A21" s="1">
        <v>18</v>
      </c>
      <c r="B21" s="2">
        <v>0</v>
      </c>
      <c r="C21" s="2">
        <v>-0.10930536782566908</v>
      </c>
      <c r="D21" s="2">
        <v>-0.16047152207211199</v>
      </c>
      <c r="E21" s="2">
        <v>-0.20116750468123978</v>
      </c>
      <c r="F21" s="2">
        <v>-0.22418109874578665</v>
      </c>
      <c r="G21" s="2">
        <v>-0.27512274495595074</v>
      </c>
      <c r="H21" s="2">
        <v>-0.28808988476916875</v>
      </c>
      <c r="K21">
        <v>0</v>
      </c>
      <c r="L21">
        <v>-0.10931171635769951</v>
      </c>
      <c r="M21">
        <v>-0.16047792676926381</v>
      </c>
      <c r="N21">
        <v>-0.20118059869269916</v>
      </c>
      <c r="O21">
        <v>-0.22418115500184788</v>
      </c>
      <c r="P21">
        <v>-0.27512282202381844</v>
      </c>
      <c r="Q21">
        <v>-0.28808673785972483</v>
      </c>
      <c r="T21" s="4">
        <v>0</v>
      </c>
      <c r="U21" s="4">
        <f t="shared" si="1"/>
        <v>-5.8080697743610353E-3</v>
      </c>
      <c r="V21" s="4">
        <f t="shared" si="1"/>
        <v>-3.9911736793683469E-3</v>
      </c>
      <c r="W21" s="4">
        <f t="shared" si="1"/>
        <v>-6.5090092359242633E-3</v>
      </c>
      <c r="X21" s="4">
        <f t="shared" si="1"/>
        <v>-2.5094025116653075E-5</v>
      </c>
      <c r="Y21" s="4">
        <f t="shared" si="1"/>
        <v>-2.8012176060185815E-5</v>
      </c>
      <c r="Z21" s="4">
        <f t="shared" si="1"/>
        <v>1.0923359723094552E-3</v>
      </c>
    </row>
    <row r="22" spans="1:26" x14ac:dyDescent="0.35">
      <c r="A22" s="1">
        <v>19</v>
      </c>
      <c r="B22" s="2">
        <v>0</v>
      </c>
      <c r="C22" s="2">
        <v>-0.10930536782566908</v>
      </c>
      <c r="D22" s="2">
        <v>-0.16047152207211199</v>
      </c>
      <c r="E22" s="2">
        <v>-0.20116750468123978</v>
      </c>
      <c r="F22" s="2">
        <v>-0.22418109874578665</v>
      </c>
      <c r="G22" s="2">
        <v>-0.27512274495595074</v>
      </c>
      <c r="H22" s="2">
        <v>-0.2880898847691688</v>
      </c>
      <c r="K22">
        <v>0</v>
      </c>
      <c r="L22">
        <v>-0.10931171635769951</v>
      </c>
      <c r="M22">
        <v>-0.16047792676926381</v>
      </c>
      <c r="N22">
        <v>-0.20118059869269916</v>
      </c>
      <c r="O22">
        <v>-0.22418115500184788</v>
      </c>
      <c r="P22">
        <v>-0.27512282202381844</v>
      </c>
      <c r="Q22">
        <v>-0.28808673785972483</v>
      </c>
      <c r="T22" s="4">
        <v>0</v>
      </c>
      <c r="U22" s="4">
        <f t="shared" si="1"/>
        <v>-5.8080697743610353E-3</v>
      </c>
      <c r="V22" s="4">
        <f t="shared" si="1"/>
        <v>-3.9911736793683469E-3</v>
      </c>
      <c r="W22" s="4">
        <f t="shared" si="1"/>
        <v>-6.5090092359242633E-3</v>
      </c>
      <c r="X22" s="4">
        <f t="shared" si="1"/>
        <v>-2.5094025116653075E-5</v>
      </c>
      <c r="Y22" s="4">
        <f t="shared" si="1"/>
        <v>-2.8012176060185815E-5</v>
      </c>
      <c r="Z22" s="4">
        <f t="shared" si="1"/>
        <v>1.0923359723287237E-3</v>
      </c>
    </row>
    <row r="23" spans="1:26" x14ac:dyDescent="0.35">
      <c r="A23" s="1">
        <v>20</v>
      </c>
      <c r="B23" s="2">
        <v>0</v>
      </c>
      <c r="C23" s="2">
        <v>-0.10930536782566908</v>
      </c>
      <c r="D23" s="2">
        <v>-0.16047152207211199</v>
      </c>
      <c r="E23" s="2">
        <v>-0.20116750468123978</v>
      </c>
      <c r="F23" s="2">
        <v>-0.22418109874578665</v>
      </c>
      <c r="G23" s="2">
        <v>-0.27512274495595074</v>
      </c>
      <c r="H23" s="2">
        <v>-0.28808988476916902</v>
      </c>
      <c r="K23">
        <v>0</v>
      </c>
      <c r="L23">
        <v>-0.10931171635769951</v>
      </c>
      <c r="M23">
        <v>-0.16047792676926381</v>
      </c>
      <c r="N23">
        <v>-0.20118059869269916</v>
      </c>
      <c r="O23">
        <v>-0.22418115500184788</v>
      </c>
      <c r="P23">
        <v>-0.27512282202381844</v>
      </c>
      <c r="Q23">
        <v>-0.288086737859725</v>
      </c>
      <c r="T23" s="4">
        <v>0</v>
      </c>
      <c r="U23" s="4">
        <f t="shared" si="1"/>
        <v>-5.8080697743610353E-3</v>
      </c>
      <c r="V23" s="4">
        <f t="shared" si="1"/>
        <v>-3.9911736793683469E-3</v>
      </c>
      <c r="W23" s="4">
        <f t="shared" si="1"/>
        <v>-6.5090092359242633E-3</v>
      </c>
      <c r="X23" s="4">
        <f t="shared" si="1"/>
        <v>-2.5094025116653075E-5</v>
      </c>
      <c r="Y23" s="4">
        <f t="shared" si="1"/>
        <v>-2.8012176060185815E-5</v>
      </c>
      <c r="Z23" s="4">
        <f t="shared" si="1"/>
        <v>1.0923359723479915E-3</v>
      </c>
    </row>
    <row r="24" spans="1:26" x14ac:dyDescent="0.35">
      <c r="A24" s="1">
        <v>21</v>
      </c>
      <c r="B24" s="2">
        <v>0</v>
      </c>
      <c r="C24" s="2">
        <v>-0.10930536782566908</v>
      </c>
      <c r="D24" s="2">
        <v>-0.16047152207211199</v>
      </c>
      <c r="E24" s="2">
        <v>-0.20116750468123978</v>
      </c>
      <c r="F24" s="2">
        <v>-0.22418109874578665</v>
      </c>
      <c r="G24" s="2">
        <v>-0.27512274495595074</v>
      </c>
      <c r="H24" s="2">
        <v>-0.28808988476916891</v>
      </c>
      <c r="K24">
        <v>0</v>
      </c>
      <c r="L24">
        <v>-0.10931171635769951</v>
      </c>
      <c r="M24">
        <v>-0.16047792676926381</v>
      </c>
      <c r="N24">
        <v>-0.20118059869269916</v>
      </c>
      <c r="O24">
        <v>-0.22418115500184788</v>
      </c>
      <c r="P24">
        <v>-0.27512282202381844</v>
      </c>
      <c r="Q24">
        <v>-0.28808673785972483</v>
      </c>
      <c r="T24" s="4">
        <v>0</v>
      </c>
      <c r="U24" s="4">
        <f t="shared" si="1"/>
        <v>-5.8080697743610353E-3</v>
      </c>
      <c r="V24" s="4">
        <f t="shared" si="1"/>
        <v>-3.9911736793683469E-3</v>
      </c>
      <c r="W24" s="4">
        <f t="shared" si="1"/>
        <v>-6.5090092359242633E-3</v>
      </c>
      <c r="X24" s="4">
        <f t="shared" si="1"/>
        <v>-2.5094025116653075E-5</v>
      </c>
      <c r="Y24" s="4">
        <f t="shared" si="1"/>
        <v>-2.8012176060185815E-5</v>
      </c>
      <c r="Z24" s="4">
        <f t="shared" si="1"/>
        <v>1.0923359723672608E-3</v>
      </c>
    </row>
    <row r="25" spans="1:26" x14ac:dyDescent="0.35">
      <c r="A25" s="1">
        <v>22</v>
      </c>
      <c r="B25" s="2">
        <v>0</v>
      </c>
      <c r="C25" s="2">
        <v>-0.10930536782566908</v>
      </c>
      <c r="D25" s="2">
        <v>-0.16047152207211199</v>
      </c>
      <c r="E25" s="2">
        <v>-0.20116750468123978</v>
      </c>
      <c r="F25" s="2">
        <v>-0.22418109874578665</v>
      </c>
      <c r="G25" s="2">
        <v>-0.27512274495595074</v>
      </c>
      <c r="H25" s="2">
        <v>-0.28808988476916891</v>
      </c>
      <c r="K25">
        <v>0</v>
      </c>
      <c r="L25">
        <v>-0.10931171635769951</v>
      </c>
      <c r="M25">
        <v>-0.16047792676926381</v>
      </c>
      <c r="N25">
        <v>-0.20118059869269916</v>
      </c>
      <c r="O25">
        <v>-0.22418115500184788</v>
      </c>
      <c r="P25">
        <v>-0.27512282202381844</v>
      </c>
      <c r="Q25">
        <v>-0.28808673785972483</v>
      </c>
      <c r="T25" s="4">
        <v>0</v>
      </c>
      <c r="U25" s="4">
        <f t="shared" si="1"/>
        <v>-5.8080697743610353E-3</v>
      </c>
      <c r="V25" s="4">
        <f t="shared" si="1"/>
        <v>-3.9911736793683469E-3</v>
      </c>
      <c r="W25" s="4">
        <f t="shared" si="1"/>
        <v>-6.5090092359242633E-3</v>
      </c>
      <c r="X25" s="4">
        <f t="shared" si="1"/>
        <v>-2.5094025116653075E-5</v>
      </c>
      <c r="Y25" s="4">
        <f t="shared" si="1"/>
        <v>-2.8012176060185815E-5</v>
      </c>
      <c r="Z25" s="4">
        <f t="shared" si="1"/>
        <v>1.0923359723672608E-3</v>
      </c>
    </row>
    <row r="26" spans="1:26" x14ac:dyDescent="0.35">
      <c r="A26" s="1">
        <v>23</v>
      </c>
      <c r="B26" s="2">
        <v>0</v>
      </c>
      <c r="C26" s="2">
        <v>-0.10930536782566908</v>
      </c>
      <c r="D26" s="2">
        <v>-0.16047152207211199</v>
      </c>
      <c r="E26" s="2">
        <v>-0.20116750468123978</v>
      </c>
      <c r="F26" s="2">
        <v>-0.22418109874578665</v>
      </c>
      <c r="G26" s="2">
        <v>-0.27512274495595074</v>
      </c>
      <c r="H26" s="2">
        <v>-0.28808988476916891</v>
      </c>
      <c r="K26">
        <v>0</v>
      </c>
      <c r="L26">
        <v>-0.10931171635769951</v>
      </c>
      <c r="M26">
        <v>-0.16047792676926381</v>
      </c>
      <c r="N26">
        <v>-0.20118059869269916</v>
      </c>
      <c r="O26">
        <v>-0.22418115500184788</v>
      </c>
      <c r="P26">
        <v>-0.27512282202381844</v>
      </c>
      <c r="Q26">
        <v>-0.28808673785972483</v>
      </c>
      <c r="T26" s="4">
        <v>0</v>
      </c>
      <c r="U26" s="4">
        <f t="shared" si="1"/>
        <v>-5.8080697743610353E-3</v>
      </c>
      <c r="V26" s="4">
        <f t="shared" si="1"/>
        <v>-3.9911736793683469E-3</v>
      </c>
      <c r="W26" s="4">
        <f t="shared" si="1"/>
        <v>-6.5090092359242633E-3</v>
      </c>
      <c r="X26" s="4">
        <f t="shared" si="1"/>
        <v>-2.5094025116653075E-5</v>
      </c>
      <c r="Y26" s="4">
        <f t="shared" si="1"/>
        <v>-2.8012176060185815E-5</v>
      </c>
      <c r="Z26" s="4">
        <f t="shared" si="1"/>
        <v>1.0923359723672608E-3</v>
      </c>
    </row>
    <row r="29" spans="1:26" x14ac:dyDescent="0.35">
      <c r="U29" t="s">
        <v>1</v>
      </c>
      <c r="V29" s="4">
        <f>MAX(T3:Z26)</f>
        <v>1.8126617099772358E-2</v>
      </c>
    </row>
    <row r="30" spans="1:26" x14ac:dyDescent="0.35">
      <c r="U30" t="s">
        <v>2</v>
      </c>
      <c r="V30" s="4">
        <f>MIN(T3:Z26)</f>
        <v>-2.9403847235264357E-2</v>
      </c>
    </row>
  </sheetData>
  <mergeCells count="3">
    <mergeCell ref="B1:H1"/>
    <mergeCell ref="K1:Q1"/>
    <mergeCell ref="T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76FC-0AE4-4753-A845-DF90CCF6F823}">
  <dimension ref="A1:Z31"/>
  <sheetViews>
    <sheetView workbookViewId="0">
      <selection activeCell="A2" sqref="A2:XFD2"/>
    </sheetView>
  </sheetViews>
  <sheetFormatPr defaultRowHeight="14.5" x14ac:dyDescent="0.35"/>
  <cols>
    <col min="23" max="24" width="9" bestFit="1" customWidth="1"/>
  </cols>
  <sheetData>
    <row r="1" spans="1:26" s="7" customFormat="1" x14ac:dyDescent="0.35">
      <c r="A1" s="7" t="s">
        <v>3</v>
      </c>
    </row>
    <row r="2" spans="1:26" x14ac:dyDescent="0.35">
      <c r="B2" s="9" t="s">
        <v>16</v>
      </c>
      <c r="C2" s="9"/>
      <c r="D2" s="9"/>
      <c r="E2" s="9"/>
      <c r="F2" s="9"/>
      <c r="G2" s="9"/>
      <c r="H2" s="9"/>
      <c r="K2" s="9" t="s">
        <v>17</v>
      </c>
      <c r="L2" s="9"/>
      <c r="M2" s="9"/>
      <c r="N2" s="9"/>
      <c r="O2" s="9"/>
      <c r="P2" s="9"/>
      <c r="Q2" s="9"/>
      <c r="T2" s="9" t="s">
        <v>0</v>
      </c>
      <c r="U2" s="9"/>
      <c r="V2" s="9"/>
      <c r="W2" s="9"/>
      <c r="X2" s="9"/>
      <c r="Y2" s="9"/>
    </row>
    <row r="3" spans="1:26" x14ac:dyDescent="0.35"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K3" s="5">
        <v>0</v>
      </c>
      <c r="L3" s="5">
        <v>1</v>
      </c>
      <c r="M3" s="5">
        <v>2</v>
      </c>
      <c r="N3" s="5">
        <v>3</v>
      </c>
      <c r="O3" s="5">
        <v>4</v>
      </c>
      <c r="P3" s="5">
        <v>5</v>
      </c>
      <c r="Q3" s="5">
        <v>6</v>
      </c>
      <c r="T3" s="5">
        <v>0</v>
      </c>
      <c r="U3" s="5">
        <v>1</v>
      </c>
      <c r="V3" s="5">
        <v>2</v>
      </c>
      <c r="W3" s="5">
        <v>3</v>
      </c>
      <c r="X3" s="5">
        <v>4</v>
      </c>
      <c r="Y3" s="5">
        <v>5</v>
      </c>
      <c r="Z3" s="5">
        <v>6</v>
      </c>
    </row>
    <row r="4" spans="1:26" x14ac:dyDescent="0.35">
      <c r="A4" s="5">
        <v>0</v>
      </c>
      <c r="B4" s="6">
        <v>-20.583291286571924</v>
      </c>
      <c r="C4" s="6">
        <v>1.42</v>
      </c>
      <c r="D4" s="6">
        <v>0</v>
      </c>
      <c r="E4" s="6">
        <v>7.3100000000000005</v>
      </c>
      <c r="F4" s="6">
        <v>5.5099999999999989</v>
      </c>
      <c r="G4">
        <v>1.45</v>
      </c>
      <c r="H4">
        <v>4.7799999999999994</v>
      </c>
      <c r="K4">
        <v>-20.5893302702322</v>
      </c>
      <c r="L4">
        <v>1.423</v>
      </c>
      <c r="M4">
        <v>0</v>
      </c>
      <c r="N4">
        <v>7.3129999999999997</v>
      </c>
      <c r="O4">
        <v>5.5129999999999999</v>
      </c>
      <c r="P4">
        <v>1.4500000000000002</v>
      </c>
      <c r="Q4">
        <v>4.7770000000000001</v>
      </c>
      <c r="S4" s="8"/>
      <c r="T4" s="4">
        <f>(B4-K4)*100/B4</f>
        <v>-2.9339251804763208E-2</v>
      </c>
      <c r="U4" s="4">
        <f t="shared" ref="U4:Z19" si="0">(C4-L4)*100/C4</f>
        <v>-0.21126760563381083</v>
      </c>
      <c r="V4" s="4">
        <v>0</v>
      </c>
      <c r="W4" s="4">
        <f t="shared" si="0"/>
        <v>-4.1039671682615943E-2</v>
      </c>
      <c r="X4" s="4">
        <f t="shared" si="0"/>
        <v>-5.4446460980054491E-2</v>
      </c>
      <c r="Y4" s="4">
        <f t="shared" si="0"/>
        <v>-1.5313421029312505E-14</v>
      </c>
      <c r="Z4" s="4">
        <f t="shared" si="0"/>
        <v>6.2761506276134429E-2</v>
      </c>
    </row>
    <row r="5" spans="1:26" x14ac:dyDescent="0.35">
      <c r="A5" s="5">
        <v>1</v>
      </c>
      <c r="B5" s="6">
        <v>-20.583291286571924</v>
      </c>
      <c r="C5" s="6">
        <v>1.42</v>
      </c>
      <c r="D5" s="6">
        <v>0</v>
      </c>
      <c r="E5" s="6">
        <v>7.3100000000000005</v>
      </c>
      <c r="F5" s="6">
        <v>5.5099999999999989</v>
      </c>
      <c r="G5">
        <v>1.45</v>
      </c>
      <c r="H5">
        <v>4.7799999999999994</v>
      </c>
      <c r="K5">
        <v>-20.5893302702322</v>
      </c>
      <c r="L5">
        <v>1.423</v>
      </c>
      <c r="M5">
        <v>0</v>
      </c>
      <c r="N5">
        <v>7.3129999999999997</v>
      </c>
      <c r="O5">
        <v>5.5129999999999999</v>
      </c>
      <c r="P5">
        <v>1.4500000000000002</v>
      </c>
      <c r="Q5">
        <v>4.7770000000000001</v>
      </c>
      <c r="S5" s="8"/>
      <c r="T5" s="4">
        <f t="shared" ref="T5:Y27" si="1">(B5-K5)*100/B5</f>
        <v>-2.9339251804763208E-2</v>
      </c>
      <c r="U5" s="4">
        <f t="shared" si="0"/>
        <v>-0.21126760563381083</v>
      </c>
      <c r="V5" s="4">
        <v>0</v>
      </c>
      <c r="W5" s="4">
        <f t="shared" si="0"/>
        <v>-4.1039671682615943E-2</v>
      </c>
      <c r="X5" s="4">
        <f t="shared" si="0"/>
        <v>-5.4446460980054491E-2</v>
      </c>
      <c r="Y5" s="4">
        <f t="shared" ref="Y5:Y27" si="2">(G5-P5)*100/G5</f>
        <v>-1.5313421029312505E-14</v>
      </c>
      <c r="Z5" s="4">
        <f t="shared" ref="Z5:Z27" si="3">(H5-Q5)*100/H5</f>
        <v>6.2761506276134429E-2</v>
      </c>
    </row>
    <row r="6" spans="1:26" x14ac:dyDescent="0.35">
      <c r="A6" s="5">
        <v>2</v>
      </c>
      <c r="B6" s="6">
        <v>-20.583291286571924</v>
      </c>
      <c r="C6" s="6">
        <v>1.42</v>
      </c>
      <c r="D6" s="6">
        <v>0</v>
      </c>
      <c r="E6" s="6">
        <v>7.3100000000000005</v>
      </c>
      <c r="F6" s="6">
        <v>5.5099999999999989</v>
      </c>
      <c r="G6">
        <v>1.45</v>
      </c>
      <c r="H6">
        <v>4.7799999999999994</v>
      </c>
      <c r="K6">
        <v>-20.5893302702322</v>
      </c>
      <c r="L6">
        <v>1.423</v>
      </c>
      <c r="M6">
        <v>0</v>
      </c>
      <c r="N6">
        <v>7.3129999999999997</v>
      </c>
      <c r="O6">
        <v>5.5129999999999999</v>
      </c>
      <c r="P6">
        <v>1.4500000000000002</v>
      </c>
      <c r="Q6">
        <v>4.7770000000000001</v>
      </c>
      <c r="S6" s="8"/>
      <c r="T6" s="4">
        <f t="shared" si="1"/>
        <v>-2.9339251804763208E-2</v>
      </c>
      <c r="U6" s="4">
        <f t="shared" si="0"/>
        <v>-0.21126760563381083</v>
      </c>
      <c r="V6" s="4">
        <v>0</v>
      </c>
      <c r="W6" s="4">
        <f t="shared" si="0"/>
        <v>-4.1039671682615943E-2</v>
      </c>
      <c r="X6" s="4">
        <f t="shared" si="0"/>
        <v>-5.4446460980054491E-2</v>
      </c>
      <c r="Y6" s="4">
        <f t="shared" si="2"/>
        <v>-1.5313421029312505E-14</v>
      </c>
      <c r="Z6" s="4">
        <f t="shared" si="3"/>
        <v>6.2761506276134429E-2</v>
      </c>
    </row>
    <row r="7" spans="1:26" x14ac:dyDescent="0.35">
      <c r="A7" s="5">
        <v>3</v>
      </c>
      <c r="B7" s="6">
        <v>-20.583291286571932</v>
      </c>
      <c r="C7" s="6">
        <v>1.42</v>
      </c>
      <c r="D7" s="6">
        <v>0</v>
      </c>
      <c r="E7" s="6">
        <v>7.3100000000000005</v>
      </c>
      <c r="F7" s="6">
        <v>5.5099999999999989</v>
      </c>
      <c r="G7">
        <v>1.45</v>
      </c>
      <c r="H7">
        <v>4.7799999999999994</v>
      </c>
      <c r="K7">
        <v>-20.5893302702322</v>
      </c>
      <c r="L7">
        <v>1.423</v>
      </c>
      <c r="M7">
        <v>0</v>
      </c>
      <c r="N7">
        <v>7.3129999999999997</v>
      </c>
      <c r="O7">
        <v>5.5129999999999999</v>
      </c>
      <c r="P7">
        <v>1.4500000000000002</v>
      </c>
      <c r="Q7">
        <v>4.7770000000000001</v>
      </c>
      <c r="S7" s="8"/>
      <c r="T7" s="4">
        <f t="shared" si="1"/>
        <v>-2.9339251804728676E-2</v>
      </c>
      <c r="U7" s="4">
        <f t="shared" si="0"/>
        <v>-0.21126760563381083</v>
      </c>
      <c r="V7" s="4">
        <v>0</v>
      </c>
      <c r="W7" s="4">
        <f t="shared" si="0"/>
        <v>-4.1039671682615943E-2</v>
      </c>
      <c r="X7" s="4">
        <f t="shared" si="0"/>
        <v>-5.4446460980054491E-2</v>
      </c>
      <c r="Y7" s="4">
        <f t="shared" si="2"/>
        <v>-1.5313421029312505E-14</v>
      </c>
      <c r="Z7" s="4">
        <f t="shared" si="3"/>
        <v>6.2761506276134429E-2</v>
      </c>
    </row>
    <row r="8" spans="1:26" x14ac:dyDescent="0.35">
      <c r="A8" s="5">
        <v>4</v>
      </c>
      <c r="B8" s="6">
        <v>-20.583291286571917</v>
      </c>
      <c r="C8" s="6">
        <v>1.42</v>
      </c>
      <c r="D8" s="6">
        <v>0</v>
      </c>
      <c r="E8" s="6">
        <v>7.3100000000000005</v>
      </c>
      <c r="F8" s="6">
        <v>5.5099999999999989</v>
      </c>
      <c r="G8">
        <v>1.45</v>
      </c>
      <c r="H8">
        <v>4.7799999999999994</v>
      </c>
      <c r="K8">
        <v>-20.5893302702322</v>
      </c>
      <c r="L8">
        <v>1.423</v>
      </c>
      <c r="M8">
        <v>0</v>
      </c>
      <c r="N8">
        <v>7.3129999999999997</v>
      </c>
      <c r="O8">
        <v>5.5129999999999999</v>
      </c>
      <c r="P8">
        <v>1.4500000000000002</v>
      </c>
      <c r="Q8">
        <v>4.7770000000000001</v>
      </c>
      <c r="S8" s="8"/>
      <c r="T8" s="4">
        <f t="shared" si="1"/>
        <v>-2.9339251804797736E-2</v>
      </c>
      <c r="U8" s="4">
        <f t="shared" si="0"/>
        <v>-0.21126760563381083</v>
      </c>
      <c r="V8" s="4">
        <v>0</v>
      </c>
      <c r="W8" s="4">
        <f t="shared" si="0"/>
        <v>-4.1039671682615943E-2</v>
      </c>
      <c r="X8" s="4">
        <f t="shared" si="0"/>
        <v>-5.4446460980054491E-2</v>
      </c>
      <c r="Y8" s="4">
        <f t="shared" si="2"/>
        <v>-1.5313421029312505E-14</v>
      </c>
      <c r="Z8" s="4">
        <f t="shared" si="3"/>
        <v>6.2761506276134429E-2</v>
      </c>
    </row>
    <row r="9" spans="1:26" x14ac:dyDescent="0.35">
      <c r="A9" s="5">
        <v>5</v>
      </c>
      <c r="B9" s="6">
        <v>-20.583291286571917</v>
      </c>
      <c r="C9" s="6">
        <v>1.42</v>
      </c>
      <c r="D9" s="6">
        <v>0</v>
      </c>
      <c r="E9" s="6">
        <v>7.3100000000000005</v>
      </c>
      <c r="F9" s="6">
        <v>5.5099999999999989</v>
      </c>
      <c r="G9">
        <v>1.45</v>
      </c>
      <c r="H9">
        <v>4.7799999999999994</v>
      </c>
      <c r="K9">
        <v>-20.5893302702322</v>
      </c>
      <c r="L9">
        <v>1.423</v>
      </c>
      <c r="M9">
        <v>0</v>
      </c>
      <c r="N9">
        <v>7.3129999999999997</v>
      </c>
      <c r="O9">
        <v>5.5129999999999999</v>
      </c>
      <c r="P9">
        <v>1.4500000000000002</v>
      </c>
      <c r="Q9">
        <v>4.7770000000000001</v>
      </c>
      <c r="S9" s="8"/>
      <c r="T9" s="4">
        <f t="shared" si="1"/>
        <v>-2.9339251804797736E-2</v>
      </c>
      <c r="U9" s="4">
        <f t="shared" si="0"/>
        <v>-0.21126760563381083</v>
      </c>
      <c r="V9" s="4">
        <v>0</v>
      </c>
      <c r="W9" s="4">
        <f t="shared" si="0"/>
        <v>-4.1039671682615943E-2</v>
      </c>
      <c r="X9" s="4">
        <f t="shared" si="0"/>
        <v>-5.4446460980054491E-2</v>
      </c>
      <c r="Y9" s="4">
        <f t="shared" si="2"/>
        <v>-1.5313421029312505E-14</v>
      </c>
      <c r="Z9" s="4">
        <f t="shared" si="3"/>
        <v>6.2761506276134429E-2</v>
      </c>
    </row>
    <row r="10" spans="1:26" x14ac:dyDescent="0.35">
      <c r="A10" s="5">
        <v>6</v>
      </c>
      <c r="B10" s="6">
        <v>-19.744243781090539</v>
      </c>
      <c r="C10" s="6">
        <v>1.3599999999999999</v>
      </c>
      <c r="D10" s="6">
        <v>0</v>
      </c>
      <c r="E10" s="6">
        <v>7.0299999999999994</v>
      </c>
      <c r="F10" s="6">
        <v>5.28</v>
      </c>
      <c r="G10">
        <v>1.380000000000001</v>
      </c>
      <c r="H10">
        <v>4.5900000000000007</v>
      </c>
      <c r="K10">
        <v>-19.744261818762297</v>
      </c>
      <c r="L10">
        <v>1.357</v>
      </c>
      <c r="M10">
        <v>0</v>
      </c>
      <c r="N10">
        <v>7.0330000000000004</v>
      </c>
      <c r="O10">
        <v>5.28</v>
      </c>
      <c r="P10">
        <v>1.377</v>
      </c>
      <c r="Q10">
        <v>4.593</v>
      </c>
      <c r="S10" s="8"/>
      <c r="T10" s="4">
        <f t="shared" si="1"/>
        <v>-9.1356609845366166E-5</v>
      </c>
      <c r="U10" s="4">
        <f t="shared" si="0"/>
        <v>0.2205882352941097</v>
      </c>
      <c r="V10" s="4">
        <v>0</v>
      </c>
      <c r="W10" s="4">
        <f t="shared" si="0"/>
        <v>-4.2674253200583247E-2</v>
      </c>
      <c r="X10" s="4">
        <f t="shared" si="0"/>
        <v>0</v>
      </c>
      <c r="Y10" s="4">
        <f t="shared" si="2"/>
        <v>0.21739130434789852</v>
      </c>
      <c r="Z10" s="4">
        <f t="shared" si="3"/>
        <v>-6.5359477124166121E-2</v>
      </c>
    </row>
    <row r="11" spans="1:26" x14ac:dyDescent="0.35">
      <c r="A11" s="5">
        <v>7</v>
      </c>
      <c r="B11" s="6">
        <v>-36.982826043798994</v>
      </c>
      <c r="C11" s="6">
        <v>2.8</v>
      </c>
      <c r="D11" s="6">
        <v>0</v>
      </c>
      <c r="E11" s="6">
        <v>12.980000000000002</v>
      </c>
      <c r="F11" s="6">
        <v>9.7900000000000009</v>
      </c>
      <c r="G11">
        <v>2.5799999999999992</v>
      </c>
      <c r="H11">
        <v>8.4699999999999989</v>
      </c>
      <c r="K11">
        <v>-36.9859401254161</v>
      </c>
      <c r="L11">
        <v>2.7969999999999997</v>
      </c>
      <c r="M11">
        <v>0</v>
      </c>
      <c r="N11">
        <v>12.977</v>
      </c>
      <c r="O11">
        <v>9.793000000000001</v>
      </c>
      <c r="P11">
        <v>2.5829999999999997</v>
      </c>
      <c r="Q11">
        <v>8.4730000000000008</v>
      </c>
      <c r="S11" s="8"/>
      <c r="T11" s="4">
        <f t="shared" si="1"/>
        <v>-8.4203451986551731E-3</v>
      </c>
      <c r="U11" s="4">
        <f t="shared" si="0"/>
        <v>0.1071428571428612</v>
      </c>
      <c r="V11" s="4">
        <v>0</v>
      </c>
      <c r="W11" s="4">
        <f t="shared" si="0"/>
        <v>2.3112480739613941E-2</v>
      </c>
      <c r="X11" s="4">
        <f t="shared" si="0"/>
        <v>-3.0643513789582362E-2</v>
      </c>
      <c r="Y11" s="4">
        <f t="shared" si="2"/>
        <v>-0.11627906976746352</v>
      </c>
      <c r="Z11" s="4">
        <f t="shared" si="3"/>
        <v>-3.5419126328239556E-2</v>
      </c>
    </row>
    <row r="12" spans="1:26" x14ac:dyDescent="0.35">
      <c r="A12" s="5">
        <v>8</v>
      </c>
      <c r="B12" s="6">
        <v>-36.982826043798987</v>
      </c>
      <c r="C12" s="6">
        <v>2.8</v>
      </c>
      <c r="D12" s="6">
        <v>0</v>
      </c>
      <c r="E12" s="6">
        <v>12.980000000000002</v>
      </c>
      <c r="F12" s="6">
        <v>9.7900000000000009</v>
      </c>
      <c r="G12">
        <v>2.5799999999999992</v>
      </c>
      <c r="H12">
        <v>8.4699999999999989</v>
      </c>
      <c r="K12">
        <v>-36.9859401254161</v>
      </c>
      <c r="L12">
        <v>2.7969999999999997</v>
      </c>
      <c r="M12">
        <v>0</v>
      </c>
      <c r="N12">
        <v>12.977</v>
      </c>
      <c r="O12">
        <v>9.793000000000001</v>
      </c>
      <c r="P12">
        <v>2.5829999999999997</v>
      </c>
      <c r="Q12">
        <v>8.4730000000000008</v>
      </c>
      <c r="S12" s="8"/>
      <c r="T12" s="4">
        <f t="shared" si="1"/>
        <v>-8.4203451986743887E-3</v>
      </c>
      <c r="U12" s="4">
        <f t="shared" si="0"/>
        <v>0.1071428571428612</v>
      </c>
      <c r="V12" s="4">
        <v>0</v>
      </c>
      <c r="W12" s="4">
        <f t="shared" si="0"/>
        <v>2.3112480739613941E-2</v>
      </c>
      <c r="X12" s="4">
        <f t="shared" si="0"/>
        <v>-3.0643513789582362E-2</v>
      </c>
      <c r="Y12" s="4">
        <f t="shared" si="2"/>
        <v>-0.11627906976746352</v>
      </c>
      <c r="Z12" s="4">
        <f t="shared" si="3"/>
        <v>-3.5419126328239556E-2</v>
      </c>
    </row>
    <row r="13" spans="1:26" x14ac:dyDescent="0.35">
      <c r="A13" s="5">
        <v>9</v>
      </c>
      <c r="B13" s="6">
        <v>-41.528081139539864</v>
      </c>
      <c r="C13" s="6">
        <v>3.1</v>
      </c>
      <c r="D13" s="6">
        <v>0</v>
      </c>
      <c r="E13" s="6">
        <v>14.58</v>
      </c>
      <c r="F13" s="6">
        <v>10.98</v>
      </c>
      <c r="G13">
        <v>2.89</v>
      </c>
      <c r="H13">
        <v>9.5200000000000014</v>
      </c>
      <c r="K13">
        <v>-41.537246649835403</v>
      </c>
      <c r="L13">
        <v>3.1029999999999998</v>
      </c>
      <c r="M13">
        <v>0</v>
      </c>
      <c r="N13">
        <v>14.582999999999998</v>
      </c>
      <c r="O13">
        <v>10.983000000000001</v>
      </c>
      <c r="P13">
        <v>2.887</v>
      </c>
      <c r="Q13">
        <v>9.5229999999999997</v>
      </c>
      <c r="S13" s="8"/>
      <c r="T13" s="4">
        <f t="shared" si="1"/>
        <v>-2.207063279601398E-2</v>
      </c>
      <c r="U13" s="4">
        <f t="shared" si="0"/>
        <v>-9.6774193548376436E-2</v>
      </c>
      <c r="V13" s="4">
        <v>0</v>
      </c>
      <c r="W13" s="4">
        <f t="shared" si="0"/>
        <v>-2.0576131687231394E-2</v>
      </c>
      <c r="X13" s="4">
        <f t="shared" si="0"/>
        <v>-2.7322404371585732E-2</v>
      </c>
      <c r="Y13" s="4">
        <f t="shared" si="2"/>
        <v>0.10380622837370636</v>
      </c>
      <c r="Z13" s="4">
        <f t="shared" si="3"/>
        <v>-3.1512605041999341E-2</v>
      </c>
    </row>
    <row r="14" spans="1:26" x14ac:dyDescent="0.35">
      <c r="A14" s="5">
        <v>10</v>
      </c>
      <c r="B14" s="6">
        <v>-41.528081139539879</v>
      </c>
      <c r="C14" s="6">
        <v>3.1</v>
      </c>
      <c r="D14" s="6">
        <v>0</v>
      </c>
      <c r="E14" s="6">
        <v>14.58</v>
      </c>
      <c r="F14" s="6">
        <v>10.98</v>
      </c>
      <c r="G14">
        <v>2.89</v>
      </c>
      <c r="H14">
        <v>9.5200000000000014</v>
      </c>
      <c r="K14">
        <v>-41.537246649835403</v>
      </c>
      <c r="L14">
        <v>3.1029999999999998</v>
      </c>
      <c r="M14">
        <v>0</v>
      </c>
      <c r="N14">
        <v>14.582999999999998</v>
      </c>
      <c r="O14">
        <v>10.983000000000001</v>
      </c>
      <c r="P14">
        <v>2.887</v>
      </c>
      <c r="Q14">
        <v>9.5229999999999997</v>
      </c>
      <c r="S14" s="8"/>
      <c r="T14" s="4">
        <f t="shared" si="1"/>
        <v>-2.2070632795979754E-2</v>
      </c>
      <c r="U14" s="4">
        <f t="shared" si="0"/>
        <v>-9.6774193548376436E-2</v>
      </c>
      <c r="V14" s="4">
        <v>0</v>
      </c>
      <c r="W14" s="4">
        <f t="shared" si="0"/>
        <v>-2.0576131687231394E-2</v>
      </c>
      <c r="X14" s="4">
        <f t="shared" si="0"/>
        <v>-2.7322404371585732E-2</v>
      </c>
      <c r="Y14" s="4">
        <f t="shared" si="2"/>
        <v>0.10380622837370636</v>
      </c>
      <c r="Z14" s="4">
        <f t="shared" si="3"/>
        <v>-3.1512605041999341E-2</v>
      </c>
    </row>
    <row r="15" spans="1:26" x14ac:dyDescent="0.35">
      <c r="A15" s="5">
        <v>11</v>
      </c>
      <c r="B15" s="6">
        <v>-41.528081139539879</v>
      </c>
      <c r="C15" s="6">
        <v>3.1</v>
      </c>
      <c r="D15" s="6">
        <v>0</v>
      </c>
      <c r="E15" s="6">
        <v>14.58</v>
      </c>
      <c r="F15" s="6">
        <v>10.98</v>
      </c>
      <c r="G15">
        <v>2.89</v>
      </c>
      <c r="H15">
        <v>9.5200000000000014</v>
      </c>
      <c r="K15">
        <v>-41.537246649835403</v>
      </c>
      <c r="L15">
        <v>3.1029999999999998</v>
      </c>
      <c r="M15">
        <v>0</v>
      </c>
      <c r="N15">
        <v>14.582999999999998</v>
      </c>
      <c r="O15">
        <v>10.983000000000001</v>
      </c>
      <c r="P15">
        <v>2.887</v>
      </c>
      <c r="Q15">
        <v>9.5229999999999997</v>
      </c>
      <c r="S15" s="8"/>
      <c r="T15" s="4">
        <f t="shared" si="1"/>
        <v>-2.2070632795979754E-2</v>
      </c>
      <c r="U15" s="4">
        <f t="shared" si="0"/>
        <v>-9.6774193548376436E-2</v>
      </c>
      <c r="V15" s="4">
        <v>0</v>
      </c>
      <c r="W15" s="4">
        <f t="shared" si="0"/>
        <v>-2.0576131687231394E-2</v>
      </c>
      <c r="X15" s="4">
        <f t="shared" si="0"/>
        <v>-2.7322404371585732E-2</v>
      </c>
      <c r="Y15" s="4">
        <f t="shared" si="2"/>
        <v>0.10380622837370636</v>
      </c>
      <c r="Z15" s="4">
        <f t="shared" si="3"/>
        <v>-3.1512605041999341E-2</v>
      </c>
    </row>
    <row r="16" spans="1:26" x14ac:dyDescent="0.35">
      <c r="A16" s="5">
        <v>12</v>
      </c>
      <c r="B16" s="6">
        <v>-41.528081139539893</v>
      </c>
      <c r="C16" s="6">
        <v>3.1</v>
      </c>
      <c r="D16" s="6">
        <v>0</v>
      </c>
      <c r="E16" s="6">
        <v>14.58</v>
      </c>
      <c r="F16" s="6">
        <v>10.98</v>
      </c>
      <c r="G16">
        <v>2.89</v>
      </c>
      <c r="H16">
        <v>9.5200000000000014</v>
      </c>
      <c r="K16">
        <v>-41.537246649835403</v>
      </c>
      <c r="L16">
        <v>3.1029999999999998</v>
      </c>
      <c r="M16">
        <v>0</v>
      </c>
      <c r="N16">
        <v>14.582999999999998</v>
      </c>
      <c r="O16">
        <v>10.983000000000001</v>
      </c>
      <c r="P16">
        <v>2.887</v>
      </c>
      <c r="Q16">
        <v>9.5229999999999997</v>
      </c>
      <c r="S16" s="8"/>
      <c r="T16" s="4">
        <f t="shared" si="1"/>
        <v>-2.2070632795945525E-2</v>
      </c>
      <c r="U16" s="4">
        <f t="shared" si="0"/>
        <v>-9.6774193548376436E-2</v>
      </c>
      <c r="V16" s="4">
        <v>0</v>
      </c>
      <c r="W16" s="4">
        <f t="shared" si="0"/>
        <v>-2.0576131687231394E-2</v>
      </c>
      <c r="X16" s="4">
        <f t="shared" si="0"/>
        <v>-2.7322404371585732E-2</v>
      </c>
      <c r="Y16" s="4">
        <f t="shared" si="2"/>
        <v>0.10380622837370636</v>
      </c>
      <c r="Z16" s="4">
        <f t="shared" si="3"/>
        <v>-3.1512605041999341E-2</v>
      </c>
    </row>
    <row r="17" spans="1:26" x14ac:dyDescent="0.35">
      <c r="A17" s="5">
        <v>13</v>
      </c>
      <c r="B17" s="6">
        <v>-36.982826087020662</v>
      </c>
      <c r="C17" s="6">
        <v>2.8</v>
      </c>
      <c r="D17" s="6">
        <v>0</v>
      </c>
      <c r="E17" s="6">
        <v>12.980000000000002</v>
      </c>
      <c r="F17" s="6">
        <v>9.7900000000000009</v>
      </c>
      <c r="G17">
        <v>2.5799999999999992</v>
      </c>
      <c r="H17">
        <v>8.4699999999999989</v>
      </c>
      <c r="K17">
        <v>-36.9859401254161</v>
      </c>
      <c r="L17">
        <v>2.7969999999999997</v>
      </c>
      <c r="M17">
        <v>0</v>
      </c>
      <c r="N17">
        <v>12.977</v>
      </c>
      <c r="O17">
        <v>9.793000000000001</v>
      </c>
      <c r="P17">
        <v>2.5829999999999997</v>
      </c>
      <c r="Q17">
        <v>8.4730000000000008</v>
      </c>
      <c r="S17" s="8"/>
      <c r="T17" s="4">
        <f t="shared" si="1"/>
        <v>-8.4202283192492174E-3</v>
      </c>
      <c r="U17" s="4">
        <f t="shared" si="0"/>
        <v>0.1071428571428612</v>
      </c>
      <c r="V17" s="4">
        <v>0</v>
      </c>
      <c r="W17" s="4">
        <f t="shared" si="0"/>
        <v>2.3112480739613941E-2</v>
      </c>
      <c r="X17" s="4">
        <f t="shared" si="0"/>
        <v>-3.0643513789582362E-2</v>
      </c>
      <c r="Y17" s="4">
        <f t="shared" si="2"/>
        <v>-0.11627906976746352</v>
      </c>
      <c r="Z17" s="4">
        <f t="shared" si="3"/>
        <v>-3.5419126328239556E-2</v>
      </c>
    </row>
    <row r="18" spans="1:26" x14ac:dyDescent="0.35">
      <c r="A18" s="5">
        <v>14</v>
      </c>
      <c r="B18" s="6">
        <v>-36.982826087020662</v>
      </c>
      <c r="C18" s="6">
        <v>2.8</v>
      </c>
      <c r="D18" s="6">
        <v>0</v>
      </c>
      <c r="E18" s="6">
        <v>12.980000000000002</v>
      </c>
      <c r="F18" s="6">
        <v>9.7900000000000009</v>
      </c>
      <c r="G18">
        <v>2.5799999999999992</v>
      </c>
      <c r="H18">
        <v>8.4699999999999989</v>
      </c>
      <c r="K18">
        <v>-36.9859401254161</v>
      </c>
      <c r="L18">
        <v>2.7969999999999997</v>
      </c>
      <c r="M18">
        <v>0</v>
      </c>
      <c r="N18">
        <v>12.977</v>
      </c>
      <c r="O18">
        <v>9.793000000000001</v>
      </c>
      <c r="P18">
        <v>2.5829999999999997</v>
      </c>
      <c r="Q18">
        <v>8.4730000000000008</v>
      </c>
      <c r="S18" s="8"/>
      <c r="T18" s="4">
        <f t="shared" si="1"/>
        <v>-8.4202283192492174E-3</v>
      </c>
      <c r="U18" s="4">
        <f t="shared" si="0"/>
        <v>0.1071428571428612</v>
      </c>
      <c r="V18" s="4">
        <v>0</v>
      </c>
      <c r="W18" s="4">
        <f t="shared" si="0"/>
        <v>2.3112480739613941E-2</v>
      </c>
      <c r="X18" s="4">
        <f t="shared" si="0"/>
        <v>-3.0643513789582362E-2</v>
      </c>
      <c r="Y18" s="4">
        <f t="shared" si="2"/>
        <v>-0.11627906976746352</v>
      </c>
      <c r="Z18" s="4">
        <f t="shared" si="3"/>
        <v>-3.5419126328239556E-2</v>
      </c>
    </row>
    <row r="19" spans="1:26" x14ac:dyDescent="0.35">
      <c r="A19" s="5">
        <v>15</v>
      </c>
      <c r="B19" s="6">
        <v>-36.982826087020655</v>
      </c>
      <c r="C19" s="6">
        <v>2.8</v>
      </c>
      <c r="D19" s="6">
        <v>0</v>
      </c>
      <c r="E19" s="6">
        <v>12.980000000000002</v>
      </c>
      <c r="F19" s="6">
        <v>9.7900000000000009</v>
      </c>
      <c r="G19">
        <v>2.5799999999999992</v>
      </c>
      <c r="H19">
        <v>8.4699999999999989</v>
      </c>
      <c r="K19">
        <v>-36.9859401254161</v>
      </c>
      <c r="L19">
        <v>2.7969999999999997</v>
      </c>
      <c r="M19">
        <v>0</v>
      </c>
      <c r="N19">
        <v>12.977</v>
      </c>
      <c r="O19">
        <v>9.793000000000001</v>
      </c>
      <c r="P19">
        <v>2.5829999999999997</v>
      </c>
      <c r="Q19">
        <v>8.4730000000000008</v>
      </c>
      <c r="S19" s="8"/>
      <c r="T19" s="4">
        <f t="shared" si="1"/>
        <v>-8.420228319268433E-3</v>
      </c>
      <c r="U19" s="4">
        <f t="shared" si="0"/>
        <v>0.1071428571428612</v>
      </c>
      <c r="V19" s="4">
        <v>0</v>
      </c>
      <c r="W19" s="4">
        <f t="shared" si="0"/>
        <v>2.3112480739613941E-2</v>
      </c>
      <c r="X19" s="4">
        <f t="shared" si="0"/>
        <v>-3.0643513789582362E-2</v>
      </c>
      <c r="Y19" s="4">
        <f t="shared" si="2"/>
        <v>-0.11627906976746352</v>
      </c>
      <c r="Z19" s="4">
        <f t="shared" si="3"/>
        <v>-3.5419126328239556E-2</v>
      </c>
    </row>
    <row r="20" spans="1:26" x14ac:dyDescent="0.35">
      <c r="A20" s="5">
        <v>16</v>
      </c>
      <c r="B20" s="6">
        <v>-27.936384545798855</v>
      </c>
      <c r="C20" s="6">
        <v>2.1899999999999995</v>
      </c>
      <c r="D20" s="6">
        <v>0</v>
      </c>
      <c r="E20" s="6">
        <v>9.7700000000000014</v>
      </c>
      <c r="F20" s="6">
        <v>7.4200000000000008</v>
      </c>
      <c r="G20">
        <v>1.9799999999999991</v>
      </c>
      <c r="H20">
        <v>6.370000000000001</v>
      </c>
      <c r="K20">
        <v>-27.9333212674658</v>
      </c>
      <c r="L20">
        <v>2.1930000000000001</v>
      </c>
      <c r="M20">
        <v>0</v>
      </c>
      <c r="N20">
        <v>9.7670000000000012</v>
      </c>
      <c r="O20">
        <v>7.4169999999999998</v>
      </c>
      <c r="P20">
        <v>1.9769999999999999</v>
      </c>
      <c r="Q20">
        <v>6.3729999999999993</v>
      </c>
      <c r="S20" s="8"/>
      <c r="T20" s="4">
        <f t="shared" si="1"/>
        <v>1.096519246444856E-2</v>
      </c>
      <c r="U20" s="4">
        <f t="shared" si="1"/>
        <v>-0.13698630136988851</v>
      </c>
      <c r="V20" s="4">
        <v>0</v>
      </c>
      <c r="W20" s="4">
        <f t="shared" si="1"/>
        <v>3.0706243602867077E-2</v>
      </c>
      <c r="X20" s="4">
        <f t="shared" si="1"/>
        <v>4.0431266846374686E-2</v>
      </c>
      <c r="Y20" s="4">
        <f t="shared" si="2"/>
        <v>0.15151515151511247</v>
      </c>
      <c r="Z20" s="4">
        <f t="shared" si="3"/>
        <v>-4.7095761381449559E-2</v>
      </c>
    </row>
    <row r="21" spans="1:26" x14ac:dyDescent="0.35">
      <c r="A21" s="5">
        <v>17</v>
      </c>
      <c r="B21" s="6">
        <v>-31.229151746885123</v>
      </c>
      <c r="C21" s="6">
        <v>2.3199999999999998</v>
      </c>
      <c r="D21" s="6">
        <v>0</v>
      </c>
      <c r="E21" s="6">
        <v>10.89</v>
      </c>
      <c r="F21" s="6">
        <v>8.3700000000000028</v>
      </c>
      <c r="G21">
        <v>2.2800000000000007</v>
      </c>
      <c r="H21">
        <v>7.1099999999999985</v>
      </c>
      <c r="K21">
        <v>-31.2321790526724</v>
      </c>
      <c r="L21">
        <v>2.323</v>
      </c>
      <c r="M21">
        <v>0</v>
      </c>
      <c r="N21">
        <v>10.893000000000001</v>
      </c>
      <c r="O21">
        <v>8.3669999999999991</v>
      </c>
      <c r="P21">
        <v>2.2769999999999997</v>
      </c>
      <c r="Q21">
        <v>7.1129999999999995</v>
      </c>
      <c r="S21" s="8"/>
      <c r="T21" s="4">
        <f t="shared" si="1"/>
        <v>-9.6938457112577953E-3</v>
      </c>
      <c r="U21" s="4">
        <f t="shared" si="1"/>
        <v>-0.12931034482759113</v>
      </c>
      <c r="V21" s="4">
        <v>0</v>
      </c>
      <c r="W21" s="4">
        <f t="shared" si="1"/>
        <v>-2.7548209366392226E-2</v>
      </c>
      <c r="X21" s="4">
        <f t="shared" si="1"/>
        <v>3.5842293906853825E-2</v>
      </c>
      <c r="Y21" s="4">
        <f t="shared" si="2"/>
        <v>0.13157894736846495</v>
      </c>
      <c r="Z21" s="4">
        <f t="shared" si="3"/>
        <v>-4.2194092827018317E-2</v>
      </c>
    </row>
    <row r="22" spans="1:26" x14ac:dyDescent="0.35">
      <c r="A22" s="5">
        <v>18</v>
      </c>
      <c r="B22" s="6">
        <v>-52.905891305641958</v>
      </c>
      <c r="C22" s="6">
        <v>3.8</v>
      </c>
      <c r="D22" s="6">
        <v>0</v>
      </c>
      <c r="E22" s="6">
        <v>18.440000000000001</v>
      </c>
      <c r="F22" s="6">
        <v>14.080000000000002</v>
      </c>
      <c r="G22">
        <v>3.7900000000000018</v>
      </c>
      <c r="H22">
        <v>12.049999999999999</v>
      </c>
      <c r="K22">
        <v>-52.9089286969011</v>
      </c>
      <c r="L22">
        <v>3.8029999999999999</v>
      </c>
      <c r="M22">
        <v>0</v>
      </c>
      <c r="N22">
        <v>18.443000000000001</v>
      </c>
      <c r="O22">
        <v>14.077</v>
      </c>
      <c r="P22">
        <v>3.7929999999999997</v>
      </c>
      <c r="Q22">
        <v>12.046999999999999</v>
      </c>
      <c r="S22" s="8"/>
      <c r="T22" s="4">
        <f t="shared" si="1"/>
        <v>-5.741121043768475E-3</v>
      </c>
      <c r="U22" s="4">
        <f t="shared" si="1"/>
        <v>-7.8947368421055625E-2</v>
      </c>
      <c r="V22" s="4">
        <v>0</v>
      </c>
      <c r="W22" s="4">
        <f t="shared" si="1"/>
        <v>-1.6268980477224044E-2</v>
      </c>
      <c r="X22" s="4">
        <f t="shared" si="1"/>
        <v>2.1306818181831604E-2</v>
      </c>
      <c r="Y22" s="4">
        <f t="shared" si="2"/>
        <v>-7.9155672823163367E-2</v>
      </c>
      <c r="Z22" s="4">
        <f t="shared" si="3"/>
        <v>2.4896265560166921E-2</v>
      </c>
    </row>
    <row r="23" spans="1:26" x14ac:dyDescent="0.35">
      <c r="A23" s="5">
        <v>19</v>
      </c>
      <c r="B23" s="6">
        <v>-52.905891305641958</v>
      </c>
      <c r="C23" s="6">
        <v>3.8</v>
      </c>
      <c r="D23" s="6">
        <v>0</v>
      </c>
      <c r="E23" s="6">
        <v>18.440000000000001</v>
      </c>
      <c r="F23" s="6">
        <v>14.080000000000002</v>
      </c>
      <c r="G23">
        <v>3.7900000000000018</v>
      </c>
      <c r="H23">
        <v>12.049999999999999</v>
      </c>
      <c r="K23">
        <v>-52.9089286969011</v>
      </c>
      <c r="L23">
        <v>3.8029999999999999</v>
      </c>
      <c r="M23">
        <v>0</v>
      </c>
      <c r="N23">
        <v>18.443000000000001</v>
      </c>
      <c r="O23">
        <v>14.077</v>
      </c>
      <c r="P23">
        <v>3.7929999999999997</v>
      </c>
      <c r="Q23">
        <v>12.046999999999999</v>
      </c>
      <c r="S23" s="8"/>
      <c r="T23" s="4">
        <f t="shared" si="1"/>
        <v>-5.741121043768475E-3</v>
      </c>
      <c r="U23" s="4">
        <f t="shared" si="1"/>
        <v>-7.8947368421055625E-2</v>
      </c>
      <c r="V23" s="4">
        <v>0</v>
      </c>
      <c r="W23" s="4">
        <f t="shared" si="1"/>
        <v>-1.6268980477224044E-2</v>
      </c>
      <c r="X23" s="4">
        <f t="shared" si="1"/>
        <v>2.1306818181831604E-2</v>
      </c>
      <c r="Y23" s="4">
        <f t="shared" si="2"/>
        <v>-7.9155672823163367E-2</v>
      </c>
      <c r="Z23" s="4">
        <f t="shared" si="3"/>
        <v>2.4896265560166921E-2</v>
      </c>
    </row>
    <row r="24" spans="1:26" x14ac:dyDescent="0.35">
      <c r="A24" s="5">
        <v>20</v>
      </c>
      <c r="B24" s="6">
        <v>-52.905891305641958</v>
      </c>
      <c r="C24" s="6">
        <v>3.8</v>
      </c>
      <c r="D24" s="6">
        <v>0</v>
      </c>
      <c r="E24" s="6">
        <v>18.440000000000001</v>
      </c>
      <c r="F24" s="6">
        <v>14.080000000000002</v>
      </c>
      <c r="G24">
        <v>3.7900000000000018</v>
      </c>
      <c r="H24">
        <v>12.049999999999999</v>
      </c>
      <c r="K24">
        <v>-52.9089286969011</v>
      </c>
      <c r="L24">
        <v>3.8029999999999999</v>
      </c>
      <c r="M24">
        <v>0</v>
      </c>
      <c r="N24">
        <v>18.443000000000001</v>
      </c>
      <c r="O24">
        <v>14.077</v>
      </c>
      <c r="P24">
        <v>3.7929999999999997</v>
      </c>
      <c r="Q24">
        <v>12.046999999999999</v>
      </c>
      <c r="S24" s="8"/>
      <c r="T24" s="4">
        <f t="shared" si="1"/>
        <v>-5.741121043768475E-3</v>
      </c>
      <c r="U24" s="4">
        <f t="shared" si="1"/>
        <v>-7.8947368421055625E-2</v>
      </c>
      <c r="V24" s="4">
        <v>0</v>
      </c>
      <c r="W24" s="4">
        <f t="shared" si="1"/>
        <v>-1.6268980477224044E-2</v>
      </c>
      <c r="X24" s="4">
        <f t="shared" si="1"/>
        <v>2.1306818181831604E-2</v>
      </c>
      <c r="Y24" s="4">
        <f t="shared" si="2"/>
        <v>-7.9155672823163367E-2</v>
      </c>
      <c r="Z24" s="4">
        <f t="shared" si="3"/>
        <v>2.4896265560166921E-2</v>
      </c>
    </row>
    <row r="25" spans="1:26" x14ac:dyDescent="0.35">
      <c r="A25" s="5">
        <v>21</v>
      </c>
      <c r="B25" s="6">
        <v>-52.905891305641973</v>
      </c>
      <c r="C25" s="6">
        <v>3.8</v>
      </c>
      <c r="D25" s="6">
        <v>0</v>
      </c>
      <c r="E25" s="6">
        <v>18.440000000000001</v>
      </c>
      <c r="F25" s="6">
        <v>14.080000000000002</v>
      </c>
      <c r="G25">
        <v>3.7900000000000018</v>
      </c>
      <c r="H25">
        <v>12.049999999999999</v>
      </c>
      <c r="K25">
        <v>-52.9089286969011</v>
      </c>
      <c r="L25">
        <v>3.8029999999999999</v>
      </c>
      <c r="M25">
        <v>0</v>
      </c>
      <c r="N25">
        <v>18.443000000000001</v>
      </c>
      <c r="O25">
        <v>14.077</v>
      </c>
      <c r="P25">
        <v>3.7929999999999997</v>
      </c>
      <c r="Q25">
        <v>12.046999999999999</v>
      </c>
      <c r="S25" s="8"/>
      <c r="T25" s="4">
        <f t="shared" si="1"/>
        <v>-5.7411210437416128E-3</v>
      </c>
      <c r="U25" s="4">
        <f t="shared" si="1"/>
        <v>-7.8947368421055625E-2</v>
      </c>
      <c r="V25" s="4">
        <v>0</v>
      </c>
      <c r="W25" s="4">
        <f t="shared" si="1"/>
        <v>-1.6268980477224044E-2</v>
      </c>
      <c r="X25" s="4">
        <f t="shared" si="1"/>
        <v>2.1306818181831604E-2</v>
      </c>
      <c r="Y25" s="4">
        <f t="shared" si="2"/>
        <v>-7.9155672823163367E-2</v>
      </c>
      <c r="Z25" s="4">
        <f t="shared" si="3"/>
        <v>2.4896265560166921E-2</v>
      </c>
    </row>
    <row r="26" spans="1:26" x14ac:dyDescent="0.35">
      <c r="A26" s="5">
        <v>22</v>
      </c>
      <c r="B26" s="6">
        <v>-52.905891305641958</v>
      </c>
      <c r="C26" s="6">
        <v>3.8</v>
      </c>
      <c r="D26" s="6">
        <v>0</v>
      </c>
      <c r="E26" s="6">
        <v>18.440000000000001</v>
      </c>
      <c r="F26" s="6">
        <v>14.080000000000002</v>
      </c>
      <c r="G26">
        <v>3.7900000000000018</v>
      </c>
      <c r="H26">
        <v>12.049999999999999</v>
      </c>
      <c r="K26">
        <v>-52.9089286969011</v>
      </c>
      <c r="L26">
        <v>3.8029999999999999</v>
      </c>
      <c r="M26">
        <v>0</v>
      </c>
      <c r="N26">
        <v>18.443000000000001</v>
      </c>
      <c r="O26">
        <v>14.077</v>
      </c>
      <c r="P26">
        <v>3.7929999999999997</v>
      </c>
      <c r="Q26">
        <v>12.046999999999999</v>
      </c>
      <c r="S26" s="8"/>
      <c r="T26" s="4">
        <f t="shared" si="1"/>
        <v>-5.741121043768475E-3</v>
      </c>
      <c r="U26" s="4">
        <f t="shared" si="1"/>
        <v>-7.8947368421055625E-2</v>
      </c>
      <c r="V26" s="4">
        <v>0</v>
      </c>
      <c r="W26" s="4">
        <f t="shared" si="1"/>
        <v>-1.6268980477224044E-2</v>
      </c>
      <c r="X26" s="4">
        <f t="shared" si="1"/>
        <v>2.1306818181831604E-2</v>
      </c>
      <c r="Y26" s="4">
        <f t="shared" si="2"/>
        <v>-7.9155672823163367E-2</v>
      </c>
      <c r="Z26" s="4">
        <f t="shared" si="3"/>
        <v>2.4896265560166921E-2</v>
      </c>
    </row>
    <row r="27" spans="1:26" x14ac:dyDescent="0.35">
      <c r="A27" s="5">
        <v>23</v>
      </c>
      <c r="B27" s="6">
        <v>-52.905891305641973</v>
      </c>
      <c r="C27" s="6">
        <v>3.8</v>
      </c>
      <c r="D27" s="6">
        <v>0</v>
      </c>
      <c r="E27" s="6">
        <v>18.440000000000001</v>
      </c>
      <c r="F27" s="6">
        <v>14.080000000000002</v>
      </c>
      <c r="G27">
        <v>3.7900000000000018</v>
      </c>
      <c r="H27">
        <v>12.049999999999999</v>
      </c>
      <c r="K27">
        <v>-52.9089286969011</v>
      </c>
      <c r="L27">
        <v>3.8029999999999999</v>
      </c>
      <c r="M27">
        <v>0</v>
      </c>
      <c r="N27">
        <v>18.443000000000001</v>
      </c>
      <c r="O27">
        <v>14.077</v>
      </c>
      <c r="P27">
        <v>3.7929999999999997</v>
      </c>
      <c r="Q27">
        <v>12.046999999999999</v>
      </c>
      <c r="S27" s="8"/>
      <c r="T27" s="4">
        <f t="shared" si="1"/>
        <v>-5.7411210437416128E-3</v>
      </c>
      <c r="U27" s="4">
        <f t="shared" si="1"/>
        <v>-7.8947368421055625E-2</v>
      </c>
      <c r="V27" s="4">
        <v>0</v>
      </c>
      <c r="W27" s="4">
        <f t="shared" si="1"/>
        <v>-1.6268980477224044E-2</v>
      </c>
      <c r="X27" s="4">
        <f t="shared" si="1"/>
        <v>2.1306818181831604E-2</v>
      </c>
      <c r="Y27" s="4">
        <f t="shared" si="2"/>
        <v>-7.9155672823163367E-2</v>
      </c>
      <c r="Z27" s="4">
        <f t="shared" si="3"/>
        <v>2.4896265560166921E-2</v>
      </c>
    </row>
    <row r="30" spans="1:26" x14ac:dyDescent="0.35">
      <c r="U30" t="s">
        <v>2</v>
      </c>
      <c r="V30" s="4">
        <f>MIN(T4:Z27)</f>
        <v>-0.21126760563381083</v>
      </c>
    </row>
    <row r="31" spans="1:26" x14ac:dyDescent="0.35">
      <c r="U31" t="s">
        <v>1</v>
      </c>
      <c r="V31" s="4">
        <f>MAX(T4:Z27)</f>
        <v>0.2205882352941097</v>
      </c>
    </row>
  </sheetData>
  <mergeCells count="3">
    <mergeCell ref="B2:H2"/>
    <mergeCell ref="K2:Q2"/>
    <mergeCell ref="T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8825-7989-4D2B-8B93-4601EB03D70C}">
  <dimension ref="A1:Z30"/>
  <sheetViews>
    <sheetView topLeftCell="M1" workbookViewId="0">
      <selection activeCell="G10" sqref="G10"/>
    </sheetView>
  </sheetViews>
  <sheetFormatPr defaultRowHeight="14.5" x14ac:dyDescent="0.35"/>
  <sheetData>
    <row r="1" spans="1:26" s="7" customFormat="1" x14ac:dyDescent="0.35">
      <c r="A1" s="7" t="s">
        <v>4</v>
      </c>
    </row>
    <row r="2" spans="1:26" x14ac:dyDescent="0.35">
      <c r="B2" s="9" t="s">
        <v>16</v>
      </c>
      <c r="C2" s="9"/>
      <c r="D2" s="9"/>
      <c r="E2" s="9"/>
      <c r="F2" s="9"/>
      <c r="G2" s="9"/>
      <c r="H2" s="9"/>
      <c r="K2" s="9" t="s">
        <v>17</v>
      </c>
      <c r="L2" s="9"/>
      <c r="M2" s="9"/>
      <c r="N2" s="9"/>
      <c r="O2" s="9"/>
      <c r="P2" s="9"/>
      <c r="Q2" s="9"/>
      <c r="T2" s="9" t="s">
        <v>0</v>
      </c>
      <c r="U2" s="9"/>
      <c r="V2" s="9"/>
      <c r="W2" s="9"/>
      <c r="X2" s="9"/>
      <c r="Y2" s="9"/>
    </row>
    <row r="3" spans="1:26" x14ac:dyDescent="0.35"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K3" s="5">
        <v>0</v>
      </c>
      <c r="L3" s="5">
        <v>1</v>
      </c>
      <c r="M3" s="5">
        <v>2</v>
      </c>
      <c r="N3" s="5">
        <v>3</v>
      </c>
      <c r="O3" s="5">
        <v>4</v>
      </c>
      <c r="P3" s="5">
        <v>5</v>
      </c>
      <c r="Q3" s="5">
        <v>6</v>
      </c>
      <c r="T3" s="5">
        <v>0</v>
      </c>
      <c r="U3" s="5">
        <v>1</v>
      </c>
      <c r="V3" s="5">
        <v>2</v>
      </c>
      <c r="W3" s="5">
        <v>3</v>
      </c>
      <c r="X3" s="5">
        <v>4</v>
      </c>
      <c r="Y3" s="5">
        <v>5</v>
      </c>
      <c r="Z3" s="5">
        <v>6</v>
      </c>
    </row>
    <row r="4" spans="1:26" x14ac:dyDescent="0.35">
      <c r="A4" s="5">
        <v>0</v>
      </c>
      <c r="B4" s="6">
        <v>-3.1709681598524962E-2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K4">
        <v>-3.1719920285400001E-2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T4" s="4">
        <f>(B4-K4)*100/B4</f>
        <v>-3.2288835330074643E-2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18</v>
      </c>
      <c r="Z4" s="11" t="s">
        <v>18</v>
      </c>
    </row>
    <row r="5" spans="1:26" x14ac:dyDescent="0.35">
      <c r="A5" s="5">
        <v>1</v>
      </c>
      <c r="B5" s="6">
        <v>-3.1709681598525011E-2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K5">
        <v>-3.1719920285400001E-2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T5" s="4">
        <f t="shared" ref="T5:T27" si="0">(B5-K5)*100/B5</f>
        <v>-3.2288835329921411E-2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18</v>
      </c>
      <c r="Z5" s="11" t="s">
        <v>18</v>
      </c>
    </row>
    <row r="6" spans="1:26" x14ac:dyDescent="0.35">
      <c r="A6" s="5">
        <v>2</v>
      </c>
      <c r="B6" s="6">
        <v>-3.1709681598525129E-2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K6">
        <v>-3.1719920285400001E-2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T6" s="4">
        <f t="shared" si="0"/>
        <v>-3.2288835329549292E-2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18</v>
      </c>
      <c r="Z6" s="11" t="s">
        <v>18</v>
      </c>
    </row>
    <row r="7" spans="1:26" x14ac:dyDescent="0.35">
      <c r="A7" s="5">
        <v>3</v>
      </c>
      <c r="B7" s="6">
        <v>-3.170968159852517E-2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K7">
        <v>-3.1719920285400001E-2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T7" s="4">
        <f t="shared" si="0"/>
        <v>-3.2288835329417953E-2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18</v>
      </c>
      <c r="Z7" s="11" t="s">
        <v>18</v>
      </c>
    </row>
    <row r="8" spans="1:26" x14ac:dyDescent="0.35">
      <c r="A8" s="5">
        <v>4</v>
      </c>
      <c r="B8" s="6">
        <v>-3.1709681598525295E-2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K8">
        <v>-3.1719920285400001E-2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T8" s="4">
        <f t="shared" si="0"/>
        <v>-3.2288835329023935E-2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18</v>
      </c>
      <c r="Z8" s="11" t="s">
        <v>18</v>
      </c>
    </row>
    <row r="9" spans="1:26" x14ac:dyDescent="0.35">
      <c r="A9" s="5">
        <v>5</v>
      </c>
      <c r="B9" s="6">
        <v>-3.170968159852542E-2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K9">
        <v>-3.1719920285400001E-2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T9" s="4">
        <f t="shared" si="0"/>
        <v>-3.2288835328629924E-2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18</v>
      </c>
      <c r="Z9" s="11" t="s">
        <v>18</v>
      </c>
    </row>
    <row r="10" spans="1:26" x14ac:dyDescent="0.35">
      <c r="A10" s="5">
        <v>6</v>
      </c>
      <c r="B10" s="6">
        <v>-2.9171277006649649E-2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K10">
        <v>-2.9175441444799999E-2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T10" s="4">
        <f t="shared" si="0"/>
        <v>-1.4275817097074595E-2</v>
      </c>
      <c r="U10" s="11" t="s">
        <v>18</v>
      </c>
      <c r="V10" s="11" t="s">
        <v>18</v>
      </c>
      <c r="W10" s="11" t="s">
        <v>18</v>
      </c>
      <c r="X10" s="11" t="s">
        <v>18</v>
      </c>
      <c r="Y10" s="11" t="s">
        <v>18</v>
      </c>
      <c r="Z10" s="11" t="s">
        <v>18</v>
      </c>
    </row>
    <row r="11" spans="1:26" x14ac:dyDescent="0.35">
      <c r="A11" s="5">
        <v>7</v>
      </c>
      <c r="B11" s="6">
        <v>-0.10158504437261616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K11">
        <v>-0.1016204416338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T11" s="4">
        <f t="shared" si="0"/>
        <v>-3.4844953213788998E-2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18</v>
      </c>
      <c r="Z11" s="11" t="s">
        <v>18</v>
      </c>
    </row>
    <row r="12" spans="1:26" x14ac:dyDescent="0.35">
      <c r="A12" s="5">
        <v>8</v>
      </c>
      <c r="B12" s="6">
        <v>-0.10158504437261537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K12">
        <v>-0.1016204416338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T12" s="4">
        <f t="shared" si="0"/>
        <v>-3.4844953214567966E-2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18</v>
      </c>
      <c r="Z12" s="11" t="s">
        <v>18</v>
      </c>
    </row>
    <row r="13" spans="1:26" x14ac:dyDescent="0.35">
      <c r="A13" s="5">
        <v>9</v>
      </c>
      <c r="B13" s="6">
        <v>-0.12824497239502575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K13">
        <v>-0.1282910013355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T13" s="4">
        <f t="shared" si="0"/>
        <v>-3.5891419066688399E-2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18</v>
      </c>
      <c r="Z13" s="11" t="s">
        <v>18</v>
      </c>
    </row>
    <row r="14" spans="1:26" x14ac:dyDescent="0.35">
      <c r="A14" s="5">
        <v>10</v>
      </c>
      <c r="B14" s="6">
        <v>-0.12824497239502608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K14">
        <v>-0.1282910013355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T14" s="4">
        <f t="shared" si="0"/>
        <v>-3.5891419066428593E-2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18</v>
      </c>
      <c r="Z14" s="11" t="s">
        <v>18</v>
      </c>
    </row>
    <row r="15" spans="1:26" x14ac:dyDescent="0.35">
      <c r="A15" s="5">
        <v>11</v>
      </c>
      <c r="B15" s="6">
        <v>-0.12824497239502591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K15">
        <v>-0.1282910013355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T15" s="4">
        <f t="shared" si="0"/>
        <v>-3.5891419066558496E-2</v>
      </c>
      <c r="U15" s="11" t="s">
        <v>18</v>
      </c>
      <c r="V15" s="11" t="s">
        <v>18</v>
      </c>
      <c r="W15" s="11" t="s">
        <v>18</v>
      </c>
      <c r="X15" s="11" t="s">
        <v>18</v>
      </c>
      <c r="Y15" s="11" t="s">
        <v>18</v>
      </c>
      <c r="Z15" s="11" t="s">
        <v>18</v>
      </c>
    </row>
    <row r="16" spans="1:26" x14ac:dyDescent="0.35">
      <c r="A16" s="5">
        <v>12</v>
      </c>
      <c r="B16" s="6">
        <v>-0.12824497239502625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K16">
        <v>-0.1282910013355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T16" s="4">
        <f t="shared" si="0"/>
        <v>-3.589141906629869E-2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18</v>
      </c>
      <c r="Z16" s="11" t="s">
        <v>18</v>
      </c>
    </row>
    <row r="17" spans="1:26" x14ac:dyDescent="0.35">
      <c r="A17" s="5">
        <v>13</v>
      </c>
      <c r="B17" s="6">
        <v>-0.10158505657924334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K17">
        <v>-0.1016204416338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T17" s="4">
        <f t="shared" si="0"/>
        <v>-3.4832932862581864E-2</v>
      </c>
      <c r="U17" s="11" t="s">
        <v>18</v>
      </c>
      <c r="V17" s="11" t="s">
        <v>18</v>
      </c>
      <c r="W17" s="11" t="s">
        <v>18</v>
      </c>
      <c r="X17" s="11" t="s">
        <v>18</v>
      </c>
      <c r="Y17" s="11" t="s">
        <v>18</v>
      </c>
      <c r="Z17" s="11" t="s">
        <v>18</v>
      </c>
    </row>
    <row r="18" spans="1:26" x14ac:dyDescent="0.35">
      <c r="A18" s="5">
        <v>14</v>
      </c>
      <c r="B18" s="6">
        <v>-0.10158505657924308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K18">
        <v>-0.1016204416338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T18" s="4">
        <f t="shared" si="0"/>
        <v>-3.4832932862841517E-2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18</v>
      </c>
      <c r="Z18" s="11" t="s">
        <v>18</v>
      </c>
    </row>
    <row r="19" spans="1:26" x14ac:dyDescent="0.35">
      <c r="A19" s="5">
        <v>15</v>
      </c>
      <c r="B19" s="6">
        <v>-0.10158505657924233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K19">
        <v>-0.1016204416338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T19" s="4">
        <f t="shared" si="0"/>
        <v>-3.4832932863579483E-2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18</v>
      </c>
      <c r="Z19" s="11" t="s">
        <v>18</v>
      </c>
    </row>
    <row r="20" spans="1:26" x14ac:dyDescent="0.35">
      <c r="A20" s="5">
        <v>16</v>
      </c>
      <c r="B20" s="6">
        <v>-5.780621268880512E-2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K20">
        <v>-5.7789267998099997E-2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T20" s="4">
        <f t="shared" si="0"/>
        <v>2.9312923156449049E-2</v>
      </c>
      <c r="U20" s="11" t="s">
        <v>18</v>
      </c>
      <c r="V20" s="11" t="s">
        <v>18</v>
      </c>
      <c r="W20" s="11" t="s">
        <v>18</v>
      </c>
      <c r="X20" s="11" t="s">
        <v>18</v>
      </c>
      <c r="Y20" s="11" t="s">
        <v>18</v>
      </c>
      <c r="Z20" s="11" t="s">
        <v>18</v>
      </c>
    </row>
    <row r="21" spans="1:26" x14ac:dyDescent="0.35">
      <c r="A21" s="5">
        <v>17</v>
      </c>
      <c r="B21" s="6">
        <v>-7.261368619904085E-2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K21">
        <v>-7.2619938292100006E-2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T21" s="4">
        <f t="shared" si="0"/>
        <v>-8.6100752990535337E-3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18</v>
      </c>
      <c r="Z21" s="11" t="s">
        <v>18</v>
      </c>
    </row>
    <row r="22" spans="1:26" x14ac:dyDescent="0.35">
      <c r="A22" s="5">
        <v>18</v>
      </c>
      <c r="B22" s="6">
        <v>-0.20892856831207751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K22">
        <v>-0.2089365287752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T22" s="4">
        <f t="shared" si="0"/>
        <v>-3.8101362522120607E-3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18</v>
      </c>
      <c r="Z22" s="11" t="s">
        <v>18</v>
      </c>
    </row>
    <row r="23" spans="1:26" x14ac:dyDescent="0.35">
      <c r="A23" s="5">
        <v>19</v>
      </c>
      <c r="B23" s="6">
        <v>-0.20892856831207823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K23">
        <v>-0.2089365287752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T23" s="4">
        <f t="shared" si="0"/>
        <v>-3.8101362518666452E-3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18</v>
      </c>
      <c r="Z23" s="11" t="s">
        <v>18</v>
      </c>
    </row>
    <row r="24" spans="1:26" x14ac:dyDescent="0.35">
      <c r="A24" s="5">
        <v>20</v>
      </c>
      <c r="B24" s="6">
        <v>-0.20892856831207907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K24">
        <v>-0.2089365287752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T24" s="4">
        <f t="shared" si="0"/>
        <v>-3.8101362514680881E-3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18</v>
      </c>
      <c r="Z24" s="11" t="s">
        <v>18</v>
      </c>
    </row>
    <row r="25" spans="1:26" x14ac:dyDescent="0.35">
      <c r="A25" s="5">
        <v>21</v>
      </c>
      <c r="B25" s="6">
        <v>-0.20892856831208026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K25">
        <v>-0.2089365287752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T25" s="4">
        <f t="shared" si="0"/>
        <v>-3.8101362508968233E-3</v>
      </c>
      <c r="U25" s="11" t="s">
        <v>18</v>
      </c>
      <c r="V25" s="11" t="s">
        <v>18</v>
      </c>
      <c r="W25" s="11" t="s">
        <v>18</v>
      </c>
      <c r="X25" s="11" t="s">
        <v>18</v>
      </c>
      <c r="Y25" s="11" t="s">
        <v>18</v>
      </c>
      <c r="Z25" s="11" t="s">
        <v>18</v>
      </c>
    </row>
    <row r="26" spans="1:26" x14ac:dyDescent="0.35">
      <c r="A26" s="5">
        <v>22</v>
      </c>
      <c r="B26" s="6">
        <v>-0.20892856831208168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K26">
        <v>-0.2089365287752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T26" s="4">
        <f t="shared" si="0"/>
        <v>-3.8101362502192771E-3</v>
      </c>
      <c r="U26" s="11" t="s">
        <v>18</v>
      </c>
      <c r="V26" s="11" t="s">
        <v>18</v>
      </c>
      <c r="W26" s="11" t="s">
        <v>18</v>
      </c>
      <c r="X26" s="11" t="s">
        <v>18</v>
      </c>
      <c r="Y26" s="11" t="s">
        <v>18</v>
      </c>
      <c r="Z26" s="11" t="s">
        <v>18</v>
      </c>
    </row>
    <row r="27" spans="1:26" x14ac:dyDescent="0.35">
      <c r="A27" s="5">
        <v>23</v>
      </c>
      <c r="B27" s="6">
        <v>-0.20892856831208245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K27">
        <v>-0.2089365287752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T27" s="4">
        <f t="shared" si="0"/>
        <v>-3.8101362498472904E-3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18</v>
      </c>
      <c r="Z27" s="11" t="s">
        <v>18</v>
      </c>
    </row>
    <row r="29" spans="1:26" x14ac:dyDescent="0.35">
      <c r="V29" t="s">
        <v>2</v>
      </c>
      <c r="W29" s="4">
        <f>MIN(T3:Z27)</f>
        <v>-3.5891419066688399E-2</v>
      </c>
    </row>
    <row r="30" spans="1:26" x14ac:dyDescent="0.35">
      <c r="V30" t="s">
        <v>1</v>
      </c>
      <c r="W30" s="4">
        <f>MAX(T3:Z27)</f>
        <v>6</v>
      </c>
    </row>
  </sheetData>
  <mergeCells count="3">
    <mergeCell ref="B2:H2"/>
    <mergeCell ref="K2:Q2"/>
    <mergeCell ref="T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430D-06C2-4B8E-A0E6-2FE6DB816573}">
  <dimension ref="A1:AE29"/>
  <sheetViews>
    <sheetView workbookViewId="0">
      <selection activeCell="AB8" sqref="AB8"/>
    </sheetView>
  </sheetViews>
  <sheetFormatPr defaultRowHeight="14.5" x14ac:dyDescent="0.35"/>
  <cols>
    <col min="17" max="17" width="8.08984375" customWidth="1"/>
  </cols>
  <sheetData>
    <row r="1" spans="1:31" x14ac:dyDescent="0.35">
      <c r="B1" s="9" t="s">
        <v>5</v>
      </c>
      <c r="C1" s="9"/>
      <c r="D1" s="9"/>
      <c r="E1" s="9"/>
      <c r="F1" s="9"/>
      <c r="G1" s="9"/>
      <c r="J1" s="10" t="s">
        <v>13</v>
      </c>
      <c r="K1" s="10"/>
      <c r="L1" s="10"/>
      <c r="M1" s="10"/>
      <c r="N1" s="10"/>
      <c r="O1" s="10"/>
      <c r="R1" s="9" t="s">
        <v>14</v>
      </c>
      <c r="S1" s="9"/>
      <c r="T1" s="9"/>
      <c r="U1" s="9"/>
      <c r="V1" s="9"/>
      <c r="W1" s="9"/>
      <c r="Z1" s="9" t="s">
        <v>19</v>
      </c>
      <c r="AA1" s="9"/>
      <c r="AB1" s="9"/>
      <c r="AC1" s="9"/>
      <c r="AD1" s="9"/>
      <c r="AE1" s="9"/>
    </row>
    <row r="2" spans="1:31" x14ac:dyDescent="0.35"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J2" s="5">
        <v>0</v>
      </c>
      <c r="K2" s="5">
        <v>1</v>
      </c>
      <c r="L2" s="5">
        <v>2</v>
      </c>
      <c r="M2" s="5">
        <v>3</v>
      </c>
      <c r="N2" s="5">
        <v>4</v>
      </c>
      <c r="O2" s="5">
        <v>5</v>
      </c>
      <c r="R2" s="5">
        <v>0</v>
      </c>
      <c r="S2" s="5">
        <v>1</v>
      </c>
      <c r="T2" s="5">
        <v>2</v>
      </c>
      <c r="U2" s="5">
        <v>3</v>
      </c>
      <c r="V2" s="5">
        <v>4</v>
      </c>
      <c r="W2" s="5">
        <v>5</v>
      </c>
      <c r="Z2" s="5">
        <v>0</v>
      </c>
      <c r="AA2" s="5">
        <v>1</v>
      </c>
      <c r="AB2" s="5">
        <v>2</v>
      </c>
      <c r="AC2" s="5">
        <v>3</v>
      </c>
      <c r="AD2" s="5">
        <v>4</v>
      </c>
      <c r="AE2" s="5">
        <v>5</v>
      </c>
    </row>
    <row r="3" spans="1:31" x14ac:dyDescent="0.35">
      <c r="A3" s="5">
        <v>0</v>
      </c>
      <c r="B3" s="6">
        <v>29.709451298129789</v>
      </c>
      <c r="C3" s="6">
        <v>27.654601305346418</v>
      </c>
      <c r="D3" s="6">
        <v>10.607793432330309</v>
      </c>
      <c r="E3" s="6">
        <v>17.046808219556691</v>
      </c>
      <c r="F3" s="6">
        <v>9.0521056495733649</v>
      </c>
      <c r="G3" s="6">
        <v>6.9457615875917718</v>
      </c>
      <c r="J3">
        <f>B3*SQRT(3)</f>
        <v>51.458279113353925</v>
      </c>
      <c r="K3">
        <f t="shared" ref="K3:O3" si="0">C3*SQRT(3)</f>
        <v>47.899174523920586</v>
      </c>
      <c r="L3">
        <f t="shared" si="0"/>
        <v>18.373237180991545</v>
      </c>
      <c r="M3">
        <f t="shared" si="0"/>
        <v>29.52593794315494</v>
      </c>
      <c r="N3">
        <f t="shared" si="0"/>
        <v>15.678706900542343</v>
      </c>
      <c r="O3">
        <f t="shared" si="0"/>
        <v>12.030411966969215</v>
      </c>
      <c r="R3">
        <v>51.473386754006185</v>
      </c>
      <c r="S3">
        <v>47.906760612837829</v>
      </c>
      <c r="T3">
        <v>18.380810268937751</v>
      </c>
      <c r="U3">
        <v>29.525951120793721</v>
      </c>
      <c r="V3">
        <v>15.671165174862157</v>
      </c>
      <c r="W3">
        <v>12.022867850678349</v>
      </c>
      <c r="Z3" s="4">
        <f>(J3-R3)*100/J3</f>
        <v>-2.935900872040623E-2</v>
      </c>
      <c r="AA3" s="4">
        <f t="shared" ref="AA3:AE3" si="1">(K3-S3)*100/K3</f>
        <v>-1.5837619317332421E-2</v>
      </c>
      <c r="AB3" s="4">
        <f t="shared" si="1"/>
        <v>-4.1218038343513112E-2</v>
      </c>
      <c r="AC3" s="4">
        <f t="shared" si="1"/>
        <v>-4.4630720305750462E-5</v>
      </c>
      <c r="AD3" s="4">
        <f t="shared" si="1"/>
        <v>4.8101707162630139E-2</v>
      </c>
      <c r="AE3" s="4">
        <f t="shared" si="1"/>
        <v>6.2708711152861793E-2</v>
      </c>
    </row>
    <row r="4" spans="1:31" x14ac:dyDescent="0.35">
      <c r="A4" s="5">
        <v>1</v>
      </c>
      <c r="B4" s="6">
        <v>29.709451298131071</v>
      </c>
      <c r="C4" s="6">
        <v>27.654601305343853</v>
      </c>
      <c r="D4" s="6">
        <v>10.607793432330309</v>
      </c>
      <c r="E4" s="6">
        <v>17.046808219556691</v>
      </c>
      <c r="F4" s="6">
        <v>9.0521056495733649</v>
      </c>
      <c r="G4" s="6">
        <v>6.9457615875917718</v>
      </c>
      <c r="J4">
        <f t="shared" ref="J4:J25" si="2">B4*SQRT(3)</f>
        <v>51.458279113356149</v>
      </c>
      <c r="K4">
        <f t="shared" ref="K4:K26" si="3">C4*SQRT(3)</f>
        <v>47.899174523916145</v>
      </c>
      <c r="L4">
        <f t="shared" ref="L4:L26" si="4">D4*SQRT(3)</f>
        <v>18.373237180991545</v>
      </c>
      <c r="M4">
        <f t="shared" ref="M4:M26" si="5">E4*SQRT(3)</f>
        <v>29.52593794315494</v>
      </c>
      <c r="N4">
        <f t="shared" ref="N4:N26" si="6">F4*SQRT(3)</f>
        <v>15.678706900542343</v>
      </c>
      <c r="O4">
        <f t="shared" ref="O4:O26" si="7">G4*SQRT(3)</f>
        <v>12.030411966969215</v>
      </c>
      <c r="R4">
        <v>51.473386754006185</v>
      </c>
      <c r="S4">
        <v>47.906760612837829</v>
      </c>
      <c r="T4">
        <v>18.380810268937751</v>
      </c>
      <c r="U4">
        <v>29.525951120793721</v>
      </c>
      <c r="V4">
        <v>15.671165174862157</v>
      </c>
      <c r="W4">
        <v>12.022867850678349</v>
      </c>
      <c r="Z4" s="4">
        <f t="shared" ref="Z4:Z26" si="8">(J4-R4)*100/J4</f>
        <v>-2.9359008716083015E-2</v>
      </c>
      <c r="AA4" s="4">
        <f t="shared" ref="AA4:AA26" si="9">(K4-S4)*100/K4</f>
        <v>-1.5837619326605223E-2</v>
      </c>
      <c r="AB4" s="4">
        <f t="shared" ref="AB4:AB26" si="10">(L4-T4)*100/L4</f>
        <v>-4.1218038343513112E-2</v>
      </c>
      <c r="AC4" s="4">
        <f t="shared" ref="AC4:AC26" si="11">(M4-U4)*100/M4</f>
        <v>-4.4630720305750462E-5</v>
      </c>
      <c r="AD4" s="4">
        <f t="shared" ref="AD4:AD26" si="12">(N4-V4)*100/N4</f>
        <v>4.8101707162630139E-2</v>
      </c>
      <c r="AE4" s="4">
        <f t="shared" ref="AE4:AE26" si="13">(O4-W4)*100/O4</f>
        <v>6.2708711152861793E-2</v>
      </c>
    </row>
    <row r="5" spans="1:31" x14ac:dyDescent="0.35">
      <c r="A5" s="5">
        <v>2</v>
      </c>
      <c r="B5" s="6">
        <v>29.709451298132354</v>
      </c>
      <c r="C5" s="6">
        <v>27.654601305341284</v>
      </c>
      <c r="D5" s="6">
        <v>10.607793432330309</v>
      </c>
      <c r="E5" s="6">
        <v>17.046808219556691</v>
      </c>
      <c r="F5" s="6">
        <v>9.0521056495733649</v>
      </c>
      <c r="G5" s="6">
        <v>6.9457615875917718</v>
      </c>
      <c r="J5">
        <f t="shared" si="2"/>
        <v>51.458279113358373</v>
      </c>
      <c r="K5">
        <f t="shared" si="3"/>
        <v>47.899174523911697</v>
      </c>
      <c r="L5">
        <f t="shared" si="4"/>
        <v>18.373237180991545</v>
      </c>
      <c r="M5">
        <f t="shared" si="5"/>
        <v>29.52593794315494</v>
      </c>
      <c r="N5">
        <f t="shared" si="6"/>
        <v>15.678706900542343</v>
      </c>
      <c r="O5">
        <f t="shared" si="7"/>
        <v>12.030411966969215</v>
      </c>
      <c r="R5">
        <v>51.473386754006185</v>
      </c>
      <c r="S5">
        <v>47.906760612837829</v>
      </c>
      <c r="T5">
        <v>18.380810268937751</v>
      </c>
      <c r="U5">
        <v>29.525951120793721</v>
      </c>
      <c r="V5">
        <v>15.671165174862157</v>
      </c>
      <c r="W5">
        <v>12.022867850678349</v>
      </c>
      <c r="Z5" s="4">
        <f t="shared" si="8"/>
        <v>-2.9359008711759803E-2</v>
      </c>
      <c r="AA5" s="4">
        <f t="shared" si="9"/>
        <v>-1.5837619335892863E-2</v>
      </c>
      <c r="AB5" s="4">
        <f t="shared" si="10"/>
        <v>-4.1218038343513112E-2</v>
      </c>
      <c r="AC5" s="4">
        <f t="shared" si="11"/>
        <v>-4.4630720305750462E-5</v>
      </c>
      <c r="AD5" s="4">
        <f t="shared" si="12"/>
        <v>4.8101707162630139E-2</v>
      </c>
      <c r="AE5" s="4">
        <f t="shared" si="13"/>
        <v>6.2708711152861793E-2</v>
      </c>
    </row>
    <row r="6" spans="1:31" x14ac:dyDescent="0.35">
      <c r="A6" s="5">
        <v>3</v>
      </c>
      <c r="B6" s="6">
        <v>29.709451298133633</v>
      </c>
      <c r="C6" s="6">
        <v>27.654601305338723</v>
      </c>
      <c r="D6" s="6">
        <v>10.607793432330309</v>
      </c>
      <c r="E6" s="6">
        <v>17.046808219556691</v>
      </c>
      <c r="F6" s="6">
        <v>9.0521056495733649</v>
      </c>
      <c r="G6" s="6">
        <v>6.9457615875917718</v>
      </c>
      <c r="J6">
        <f t="shared" si="2"/>
        <v>51.458279113360582</v>
      </c>
      <c r="K6">
        <f t="shared" si="3"/>
        <v>47.899174523907263</v>
      </c>
      <c r="L6">
        <f t="shared" si="4"/>
        <v>18.373237180991545</v>
      </c>
      <c r="M6">
        <f t="shared" si="5"/>
        <v>29.52593794315494</v>
      </c>
      <c r="N6">
        <f t="shared" si="6"/>
        <v>15.678706900542343</v>
      </c>
      <c r="O6">
        <f t="shared" si="7"/>
        <v>12.030411966969215</v>
      </c>
      <c r="R6">
        <v>51.473386754006185</v>
      </c>
      <c r="S6">
        <v>47.906760612837829</v>
      </c>
      <c r="T6">
        <v>18.380810268937751</v>
      </c>
      <c r="U6">
        <v>29.525951120793721</v>
      </c>
      <c r="V6">
        <v>15.671165174862157</v>
      </c>
      <c r="W6">
        <v>12.022867850678349</v>
      </c>
      <c r="Z6" s="4">
        <f t="shared" si="8"/>
        <v>-2.9359008707464211E-2</v>
      </c>
      <c r="AA6" s="4">
        <f t="shared" si="9"/>
        <v>-1.5837619345150825E-2</v>
      </c>
      <c r="AB6" s="4">
        <f t="shared" si="10"/>
        <v>-4.1218038343513112E-2</v>
      </c>
      <c r="AC6" s="4">
        <f t="shared" si="11"/>
        <v>-4.4630720305750462E-5</v>
      </c>
      <c r="AD6" s="4">
        <f t="shared" si="12"/>
        <v>4.8101707162630139E-2</v>
      </c>
      <c r="AE6" s="4">
        <f t="shared" si="13"/>
        <v>6.2708711152861793E-2</v>
      </c>
    </row>
    <row r="7" spans="1:31" x14ac:dyDescent="0.35">
      <c r="A7" s="5">
        <v>4</v>
      </c>
      <c r="B7" s="6">
        <v>29.709451298134923</v>
      </c>
      <c r="C7" s="6">
        <v>27.654601305336158</v>
      </c>
      <c r="D7" s="6">
        <v>10.607793432330309</v>
      </c>
      <c r="E7" s="6">
        <v>17.046808219556691</v>
      </c>
      <c r="F7" s="6">
        <v>9.0521056495733649</v>
      </c>
      <c r="G7" s="6">
        <v>6.9457615875917718</v>
      </c>
      <c r="J7">
        <f t="shared" si="2"/>
        <v>51.458279113362821</v>
      </c>
      <c r="K7">
        <f t="shared" si="3"/>
        <v>47.899174523902815</v>
      </c>
      <c r="L7">
        <f t="shared" si="4"/>
        <v>18.373237180991545</v>
      </c>
      <c r="M7">
        <f t="shared" si="5"/>
        <v>29.52593794315494</v>
      </c>
      <c r="N7">
        <f t="shared" si="6"/>
        <v>15.678706900542343</v>
      </c>
      <c r="O7">
        <f t="shared" si="7"/>
        <v>12.030411966969215</v>
      </c>
      <c r="R7">
        <v>51.473386754006185</v>
      </c>
      <c r="S7">
        <v>47.906760612837829</v>
      </c>
      <c r="T7">
        <v>18.380810268937751</v>
      </c>
      <c r="U7">
        <v>29.525951120793721</v>
      </c>
      <c r="V7">
        <v>15.671165174862157</v>
      </c>
      <c r="W7">
        <v>12.022867850678349</v>
      </c>
      <c r="Z7" s="4">
        <f t="shared" si="8"/>
        <v>-2.9359008703113372E-2</v>
      </c>
      <c r="AA7" s="4">
        <f t="shared" si="9"/>
        <v>-1.5837619354438465E-2</v>
      </c>
      <c r="AB7" s="4">
        <f t="shared" si="10"/>
        <v>-4.1218038343513112E-2</v>
      </c>
      <c r="AC7" s="4">
        <f t="shared" si="11"/>
        <v>-4.4630720305750462E-5</v>
      </c>
      <c r="AD7" s="4">
        <f t="shared" si="12"/>
        <v>4.8101707162630139E-2</v>
      </c>
      <c r="AE7" s="4">
        <f t="shared" si="13"/>
        <v>6.2708711152861793E-2</v>
      </c>
    </row>
    <row r="8" spans="1:31" x14ac:dyDescent="0.35">
      <c r="A8" s="5">
        <v>5</v>
      </c>
      <c r="B8" s="6">
        <v>29.709451298136198</v>
      </c>
      <c r="C8" s="6">
        <v>27.654601305333593</v>
      </c>
      <c r="D8" s="6">
        <v>10.607793432330309</v>
      </c>
      <c r="E8" s="6">
        <v>17.046808219556691</v>
      </c>
      <c r="F8" s="6">
        <v>9.0521056495733649</v>
      </c>
      <c r="G8" s="6">
        <v>6.9457615875917718</v>
      </c>
      <c r="J8">
        <f t="shared" si="2"/>
        <v>51.45827911336503</v>
      </c>
      <c r="K8">
        <f t="shared" si="3"/>
        <v>47.899174523898374</v>
      </c>
      <c r="L8">
        <f t="shared" si="4"/>
        <v>18.373237180991545</v>
      </c>
      <c r="M8">
        <f t="shared" si="5"/>
        <v>29.52593794315494</v>
      </c>
      <c r="N8">
        <f t="shared" si="6"/>
        <v>15.678706900542343</v>
      </c>
      <c r="O8">
        <f t="shared" si="7"/>
        <v>12.030411966969215</v>
      </c>
      <c r="R8">
        <v>51.473386754006185</v>
      </c>
      <c r="S8">
        <v>47.906760612837829</v>
      </c>
      <c r="T8">
        <v>18.380810268937751</v>
      </c>
      <c r="U8">
        <v>29.525951120793721</v>
      </c>
      <c r="V8">
        <v>15.671165174862157</v>
      </c>
      <c r="W8">
        <v>12.022867850678349</v>
      </c>
      <c r="Z8" s="4">
        <f t="shared" si="8"/>
        <v>-2.9359008698817784E-2</v>
      </c>
      <c r="AA8" s="4">
        <f t="shared" si="9"/>
        <v>-1.5837619363711267E-2</v>
      </c>
      <c r="AB8" s="4">
        <f t="shared" si="10"/>
        <v>-4.1218038343513112E-2</v>
      </c>
      <c r="AC8" s="4">
        <f t="shared" si="11"/>
        <v>-4.4630720305750462E-5</v>
      </c>
      <c r="AD8" s="4">
        <f t="shared" si="12"/>
        <v>4.8101707162630139E-2</v>
      </c>
      <c r="AE8" s="4">
        <f t="shared" si="13"/>
        <v>6.2708711152861793E-2</v>
      </c>
    </row>
    <row r="9" spans="1:31" x14ac:dyDescent="0.35">
      <c r="A9" s="5">
        <v>6</v>
      </c>
      <c r="B9" s="6">
        <v>28.498392259119285</v>
      </c>
      <c r="C9" s="6">
        <v>26.530572875665669</v>
      </c>
      <c r="D9" s="6">
        <v>10.199280479167182</v>
      </c>
      <c r="E9" s="6">
        <v>16.331292790529101</v>
      </c>
      <c r="F9" s="6">
        <v>8.6719562133576957</v>
      </c>
      <c r="G9" s="6">
        <v>6.6678284992321331</v>
      </c>
      <c r="J9">
        <f t="shared" si="2"/>
        <v>49.360663326822198</v>
      </c>
      <c r="K9">
        <f t="shared" si="3"/>
        <v>45.952300174561671</v>
      </c>
      <c r="L9">
        <f t="shared" si="4"/>
        <v>17.665671990563002</v>
      </c>
      <c r="M9">
        <f t="shared" si="5"/>
        <v>28.286628866479713</v>
      </c>
      <c r="N9">
        <f t="shared" si="6"/>
        <v>15.02026876254814</v>
      </c>
      <c r="O9">
        <f t="shared" si="7"/>
        <v>11.549017736825791</v>
      </c>
      <c r="R9">
        <v>49.360708431578573</v>
      </c>
      <c r="S9">
        <v>45.959863719586899</v>
      </c>
      <c r="T9">
        <v>17.673225736622758</v>
      </c>
      <c r="U9">
        <v>28.28663866519403</v>
      </c>
      <c r="V9">
        <v>15.020276017156359</v>
      </c>
      <c r="W9">
        <v>11.556570522410075</v>
      </c>
      <c r="Z9" s="4">
        <f t="shared" si="8"/>
        <v>-9.1377938087402032E-5</v>
      </c>
      <c r="AA9" s="4">
        <f t="shared" si="9"/>
        <v>-1.6459556967759498E-2</v>
      </c>
      <c r="AB9" s="4">
        <f t="shared" si="10"/>
        <v>-4.2759460629582073E-2</v>
      </c>
      <c r="AC9" s="4">
        <f t="shared" si="11"/>
        <v>-3.4640799236422331E-5</v>
      </c>
      <c r="AD9" s="4">
        <f t="shared" si="12"/>
        <v>-4.8298791011859757E-5</v>
      </c>
      <c r="AE9" s="4">
        <f t="shared" si="13"/>
        <v>-6.5397644686275735E-2</v>
      </c>
    </row>
    <row r="10" spans="1:31" x14ac:dyDescent="0.35">
      <c r="A10" s="5">
        <v>7</v>
      </c>
      <c r="B10" s="6">
        <v>53.380309975837768</v>
      </c>
      <c r="C10" s="6">
        <v>49.320194279327779</v>
      </c>
      <c r="D10" s="6">
        <v>18.916065111949674</v>
      </c>
      <c r="E10" s="6">
        <v>30.404131679708282</v>
      </c>
      <c r="F10" s="6">
        <v>16.140271364728161</v>
      </c>
      <c r="G10" s="6">
        <v>12.373329985003886</v>
      </c>
      <c r="J10">
        <f t="shared" si="2"/>
        <v>92.457409001926791</v>
      </c>
      <c r="K10">
        <f t="shared" si="3"/>
        <v>85.42508233096359</v>
      </c>
      <c r="L10">
        <f t="shared" si="4"/>
        <v>32.763585853177894</v>
      </c>
      <c r="M10">
        <f t="shared" si="5"/>
        <v>52.661500829269215</v>
      </c>
      <c r="N10">
        <f t="shared" si="6"/>
        <v>27.955770051658234</v>
      </c>
      <c r="O10">
        <f t="shared" si="7"/>
        <v>21.431236192842185</v>
      </c>
      <c r="R10">
        <v>92.465199122983222</v>
      </c>
      <c r="S10">
        <v>85.44040450927659</v>
      </c>
      <c r="T10">
        <v>32.756018549924534</v>
      </c>
      <c r="U10">
        <v>52.684390400701822</v>
      </c>
      <c r="V10">
        <v>27.971040176484319</v>
      </c>
      <c r="W10">
        <v>21.438899044912208</v>
      </c>
      <c r="Z10" s="4">
        <f t="shared" si="8"/>
        <v>-8.4256320185960177E-3</v>
      </c>
      <c r="AA10" s="4">
        <f t="shared" si="9"/>
        <v>-1.7936392795779094E-2</v>
      </c>
      <c r="AB10" s="4">
        <f t="shared" si="10"/>
        <v>2.3096688156391442E-2</v>
      </c>
      <c r="AC10" s="4">
        <f t="shared" si="11"/>
        <v>-4.3465474914617636E-2</v>
      </c>
      <c r="AD10" s="4">
        <f t="shared" si="12"/>
        <v>-5.4622443945803338E-2</v>
      </c>
      <c r="AE10" s="4">
        <f t="shared" si="13"/>
        <v>-3.5755529924039457E-2</v>
      </c>
    </row>
    <row r="11" spans="1:31" x14ac:dyDescent="0.35">
      <c r="A11" s="5">
        <v>8</v>
      </c>
      <c r="B11" s="6">
        <v>53.380309975837768</v>
      </c>
      <c r="C11" s="6">
        <v>49.320194279325214</v>
      </c>
      <c r="D11" s="6">
        <v>18.916065111949674</v>
      </c>
      <c r="E11" s="6">
        <v>30.404131679708286</v>
      </c>
      <c r="F11" s="6">
        <v>16.14027136472945</v>
      </c>
      <c r="G11" s="6">
        <v>12.373329985001323</v>
      </c>
      <c r="J11">
        <f t="shared" si="2"/>
        <v>92.457409001926791</v>
      </c>
      <c r="K11">
        <f t="shared" si="3"/>
        <v>85.425082330959157</v>
      </c>
      <c r="L11">
        <f t="shared" si="4"/>
        <v>32.763585853177894</v>
      </c>
      <c r="M11">
        <f t="shared" si="5"/>
        <v>52.661500829269215</v>
      </c>
      <c r="N11">
        <f t="shared" si="6"/>
        <v>27.955770051660469</v>
      </c>
      <c r="O11">
        <f t="shared" si="7"/>
        <v>21.431236192837744</v>
      </c>
      <c r="R11">
        <v>92.465199122983222</v>
      </c>
      <c r="S11">
        <v>85.44040450927659</v>
      </c>
      <c r="T11">
        <v>32.756018549924534</v>
      </c>
      <c r="U11">
        <v>52.684390400701822</v>
      </c>
      <c r="V11">
        <v>27.971040176484319</v>
      </c>
      <c r="W11">
        <v>21.438899044912208</v>
      </c>
      <c r="Z11" s="4">
        <f t="shared" si="8"/>
        <v>-8.4256320185960177E-3</v>
      </c>
      <c r="AA11" s="4">
        <f t="shared" si="9"/>
        <v>-1.7936392800970289E-2</v>
      </c>
      <c r="AB11" s="4">
        <f t="shared" si="10"/>
        <v>2.3096688156391442E-2</v>
      </c>
      <c r="AC11" s="4">
        <f t="shared" si="11"/>
        <v>-4.3465474914617636E-2</v>
      </c>
      <c r="AD11" s="4">
        <f t="shared" si="12"/>
        <v>-5.462244393780543E-2</v>
      </c>
      <c r="AE11" s="4">
        <f t="shared" si="13"/>
        <v>-3.5755529944768459E-2</v>
      </c>
    </row>
    <row r="12" spans="1:31" x14ac:dyDescent="0.35">
      <c r="A12" s="5">
        <v>9</v>
      </c>
      <c r="B12" s="6">
        <v>59.940907863806807</v>
      </c>
      <c r="C12" s="6">
        <v>55.443226039364212</v>
      </c>
      <c r="D12" s="6">
        <v>21.273223024809859</v>
      </c>
      <c r="E12" s="6">
        <v>34.170006663658093</v>
      </c>
      <c r="F12" s="6">
        <v>18.153686785442801</v>
      </c>
      <c r="G12" s="6">
        <v>13.928085712514607</v>
      </c>
      <c r="J12">
        <f t="shared" si="2"/>
        <v>103.82069787191824</v>
      </c>
      <c r="K12">
        <f t="shared" si="3"/>
        <v>96.030484435704579</v>
      </c>
      <c r="L12">
        <f t="shared" si="4"/>
        <v>36.846303119714747</v>
      </c>
      <c r="M12">
        <f t="shared" si="5"/>
        <v>59.184187636422912</v>
      </c>
      <c r="N12">
        <f t="shared" si="6"/>
        <v>31.443107857078658</v>
      </c>
      <c r="O12">
        <f t="shared" si="7"/>
        <v>24.124152106249465</v>
      </c>
      <c r="R12">
        <v>103.84361152191821</v>
      </c>
      <c r="S12">
        <v>96.045850226908556</v>
      </c>
      <c r="T12">
        <v>36.853966087084849</v>
      </c>
      <c r="U12">
        <v>59.19189044887716</v>
      </c>
      <c r="V12">
        <v>31.443177799534276</v>
      </c>
      <c r="W12">
        <v>24.13180546292719</v>
      </c>
      <c r="Z12" s="4">
        <f t="shared" si="8"/>
        <v>-2.2070406450390267E-2</v>
      </c>
      <c r="AA12" s="4">
        <f t="shared" si="9"/>
        <v>-1.6000951462724386E-2</v>
      </c>
      <c r="AB12" s="4">
        <f t="shared" si="10"/>
        <v>-2.0797113200759568E-2</v>
      </c>
      <c r="AC12" s="4">
        <f t="shared" si="11"/>
        <v>-1.30149838358304E-2</v>
      </c>
      <c r="AD12" s="4">
        <f t="shared" si="12"/>
        <v>-2.2244129281157022E-4</v>
      </c>
      <c r="AE12" s="4">
        <f t="shared" si="13"/>
        <v>-3.1724873247430771E-2</v>
      </c>
    </row>
    <row r="13" spans="1:31" x14ac:dyDescent="0.35">
      <c r="A13" s="5">
        <v>10</v>
      </c>
      <c r="B13" s="6">
        <v>59.940907863805514</v>
      </c>
      <c r="C13" s="6">
        <v>55.44322603936935</v>
      </c>
      <c r="D13" s="6">
        <v>21.273223024808573</v>
      </c>
      <c r="E13" s="6">
        <v>34.1700066636568</v>
      </c>
      <c r="F13" s="6">
        <v>18.153686785442801</v>
      </c>
      <c r="G13" s="6">
        <v>13.928085712514607</v>
      </c>
      <c r="J13">
        <f t="shared" si="2"/>
        <v>103.820697871916</v>
      </c>
      <c r="K13">
        <f t="shared" si="3"/>
        <v>96.03048443571349</v>
      </c>
      <c r="L13">
        <f t="shared" si="4"/>
        <v>36.846303119712523</v>
      </c>
      <c r="M13">
        <f t="shared" si="5"/>
        <v>59.184187636420674</v>
      </c>
      <c r="N13">
        <f t="shared" si="6"/>
        <v>31.443107857078658</v>
      </c>
      <c r="O13">
        <f t="shared" si="7"/>
        <v>24.124152106249465</v>
      </c>
      <c r="R13">
        <v>103.84361152191821</v>
      </c>
      <c r="S13">
        <v>96.045850226908556</v>
      </c>
      <c r="T13">
        <v>36.853966087084849</v>
      </c>
      <c r="U13">
        <v>59.19189044887716</v>
      </c>
      <c r="V13">
        <v>31.443177799534276</v>
      </c>
      <c r="W13">
        <v>24.13180546292719</v>
      </c>
      <c r="Z13" s="4">
        <f t="shared" si="8"/>
        <v>-2.2070406452553433E-2</v>
      </c>
      <c r="AA13" s="4">
        <f t="shared" si="9"/>
        <v>-1.6000951453444386E-2</v>
      </c>
      <c r="AB13" s="4">
        <f t="shared" si="10"/>
        <v>-2.0797113206796704E-2</v>
      </c>
      <c r="AC13" s="4">
        <f t="shared" si="11"/>
        <v>-1.3014983839612661E-2</v>
      </c>
      <c r="AD13" s="4">
        <f t="shared" si="12"/>
        <v>-2.2244129281157022E-4</v>
      </c>
      <c r="AE13" s="4">
        <f t="shared" si="13"/>
        <v>-3.1724873247430771E-2</v>
      </c>
    </row>
    <row r="14" spans="1:31" x14ac:dyDescent="0.35">
      <c r="A14" s="5">
        <v>11</v>
      </c>
      <c r="B14" s="6">
        <v>59.940907863804235</v>
      </c>
      <c r="C14" s="6">
        <v>55.443226039374473</v>
      </c>
      <c r="D14" s="6">
        <v>21.273223024808573</v>
      </c>
      <c r="E14" s="6">
        <v>34.170006663655514</v>
      </c>
      <c r="F14" s="6">
        <v>18.153686785442801</v>
      </c>
      <c r="G14" s="6">
        <v>13.928085712514607</v>
      </c>
      <c r="J14">
        <f t="shared" si="2"/>
        <v>103.82069787191378</v>
      </c>
      <c r="K14">
        <f t="shared" si="3"/>
        <v>96.030484435722357</v>
      </c>
      <c r="L14">
        <f t="shared" si="4"/>
        <v>36.846303119712523</v>
      </c>
      <c r="M14">
        <f t="shared" si="5"/>
        <v>59.18418763641845</v>
      </c>
      <c r="N14">
        <f t="shared" si="6"/>
        <v>31.443107857078658</v>
      </c>
      <c r="O14">
        <f t="shared" si="7"/>
        <v>24.124152106249465</v>
      </c>
      <c r="R14">
        <v>103.84361152191821</v>
      </c>
      <c r="S14">
        <v>96.045850226908556</v>
      </c>
      <c r="T14">
        <v>36.853966087084849</v>
      </c>
      <c r="U14">
        <v>59.19189044887716</v>
      </c>
      <c r="V14">
        <v>31.443177799534276</v>
      </c>
      <c r="W14">
        <v>24.13180546292719</v>
      </c>
      <c r="Z14" s="4">
        <f t="shared" si="8"/>
        <v>-2.2070406454689214E-2</v>
      </c>
      <c r="AA14" s="4">
        <f t="shared" si="9"/>
        <v>-1.6000951444208784E-2</v>
      </c>
      <c r="AB14" s="4">
        <f t="shared" si="10"/>
        <v>-2.0797113206796704E-2</v>
      </c>
      <c r="AC14" s="4">
        <f t="shared" si="11"/>
        <v>-1.3014983843370909E-2</v>
      </c>
      <c r="AD14" s="4">
        <f t="shared" si="12"/>
        <v>-2.2244129281157022E-4</v>
      </c>
      <c r="AE14" s="4">
        <f t="shared" si="13"/>
        <v>-3.1724873247430771E-2</v>
      </c>
    </row>
    <row r="15" spans="1:31" x14ac:dyDescent="0.35">
      <c r="A15" s="5">
        <v>12</v>
      </c>
      <c r="B15" s="6">
        <v>59.940907863802948</v>
      </c>
      <c r="C15" s="6">
        <v>55.443226039379596</v>
      </c>
      <c r="D15" s="6">
        <v>21.273223024807294</v>
      </c>
      <c r="E15" s="6">
        <v>34.170006663654242</v>
      </c>
      <c r="F15" s="6">
        <v>18.153686785442801</v>
      </c>
      <c r="G15" s="6">
        <v>13.928085712514607</v>
      </c>
      <c r="J15">
        <f t="shared" si="2"/>
        <v>103.82069787191156</v>
      </c>
      <c r="K15">
        <f t="shared" si="3"/>
        <v>96.030484435731225</v>
      </c>
      <c r="L15">
        <f t="shared" si="4"/>
        <v>36.846303119710306</v>
      </c>
      <c r="M15">
        <f t="shared" si="5"/>
        <v>59.184187636416247</v>
      </c>
      <c r="N15">
        <f t="shared" si="6"/>
        <v>31.443107857078658</v>
      </c>
      <c r="O15">
        <f t="shared" si="7"/>
        <v>24.124152106249465</v>
      </c>
      <c r="R15">
        <v>103.84361152191821</v>
      </c>
      <c r="S15">
        <v>96.045850226908556</v>
      </c>
      <c r="T15">
        <v>36.853966087084849</v>
      </c>
      <c r="U15">
        <v>59.19189044887716</v>
      </c>
      <c r="V15">
        <v>31.443177799534276</v>
      </c>
      <c r="W15">
        <v>24.13180546292719</v>
      </c>
      <c r="Z15" s="4">
        <f t="shared" si="8"/>
        <v>-2.2070406456824992E-2</v>
      </c>
      <c r="AA15" s="4">
        <f t="shared" si="9"/>
        <v>-1.6000951434973182E-2</v>
      </c>
      <c r="AB15" s="4">
        <f t="shared" si="10"/>
        <v>-2.0797113212814553E-2</v>
      </c>
      <c r="AC15" s="4">
        <f t="shared" si="11"/>
        <v>-1.3014983847093134E-2</v>
      </c>
      <c r="AD15" s="4">
        <f t="shared" si="12"/>
        <v>-2.2244129281157022E-4</v>
      </c>
      <c r="AE15" s="4">
        <f t="shared" si="13"/>
        <v>-3.1724873247430771E-2</v>
      </c>
    </row>
    <row r="16" spans="1:31" x14ac:dyDescent="0.35">
      <c r="A16" s="5">
        <v>13</v>
      </c>
      <c r="B16" s="6">
        <v>53.380312853222399</v>
      </c>
      <c r="C16" s="6">
        <v>49.320197248168348</v>
      </c>
      <c r="D16" s="6">
        <v>18.916066014929992</v>
      </c>
      <c r="E16" s="6">
        <v>30.404133795521506</v>
      </c>
      <c r="F16" s="6">
        <v>16.140272782468024</v>
      </c>
      <c r="G16" s="6">
        <v>12.37333111681121</v>
      </c>
      <c r="J16">
        <f t="shared" si="2"/>
        <v>92.45741398570317</v>
      </c>
      <c r="K16">
        <f t="shared" si="3"/>
        <v>85.425087473146306</v>
      </c>
      <c r="L16">
        <f t="shared" si="4"/>
        <v>32.763587417185683</v>
      </c>
      <c r="M16">
        <f t="shared" si="5"/>
        <v>52.661504493965218</v>
      </c>
      <c r="N16">
        <f t="shared" si="6"/>
        <v>27.955772507255709</v>
      </c>
      <c r="O16">
        <f t="shared" si="7"/>
        <v>21.431238153189973</v>
      </c>
      <c r="R16">
        <v>92.465199122983222</v>
      </c>
      <c r="S16">
        <v>85.44040450927659</v>
      </c>
      <c r="T16">
        <v>32.756018549924534</v>
      </c>
      <c r="U16">
        <v>52.684390400701822</v>
      </c>
      <c r="V16">
        <v>27.971040176484319</v>
      </c>
      <c r="W16">
        <v>21.438899044912208</v>
      </c>
      <c r="Z16" s="4">
        <f t="shared" si="8"/>
        <v>-8.4202412164114775E-3</v>
      </c>
      <c r="AA16" s="4">
        <f t="shared" si="9"/>
        <v>-1.7930372193179306E-2</v>
      </c>
      <c r="AB16" s="4">
        <f t="shared" si="10"/>
        <v>2.3101460669654853E-2</v>
      </c>
      <c r="AC16" s="4">
        <f t="shared" si="11"/>
        <v>-4.345851292423128E-2</v>
      </c>
      <c r="AD16" s="4">
        <f t="shared" si="12"/>
        <v>-5.4613655282276304E-2</v>
      </c>
      <c r="AE16" s="4">
        <f t="shared" si="13"/>
        <v>-3.5746379502086131E-2</v>
      </c>
    </row>
    <row r="17" spans="1:31" x14ac:dyDescent="0.35">
      <c r="A17" s="5">
        <v>14</v>
      </c>
      <c r="B17" s="6">
        <v>53.380312853222399</v>
      </c>
      <c r="C17" s="6">
        <v>49.320197248168348</v>
      </c>
      <c r="D17" s="6">
        <v>18.916066014929992</v>
      </c>
      <c r="E17" s="6">
        <v>30.404133795521506</v>
      </c>
      <c r="F17" s="6">
        <v>16.140272782468024</v>
      </c>
      <c r="G17" s="6">
        <v>12.373331116808645</v>
      </c>
      <c r="J17">
        <f t="shared" si="2"/>
        <v>92.45741398570317</v>
      </c>
      <c r="K17">
        <f t="shared" si="3"/>
        <v>85.425087473146306</v>
      </c>
      <c r="L17">
        <f t="shared" si="4"/>
        <v>32.763587417185683</v>
      </c>
      <c r="M17">
        <f t="shared" si="5"/>
        <v>52.661504493965218</v>
      </c>
      <c r="N17">
        <f t="shared" si="6"/>
        <v>27.955772507255709</v>
      </c>
      <c r="O17">
        <f t="shared" si="7"/>
        <v>21.431238153185529</v>
      </c>
      <c r="R17">
        <v>92.465199122983222</v>
      </c>
      <c r="S17">
        <v>85.44040450927659</v>
      </c>
      <c r="T17">
        <v>32.756018549924534</v>
      </c>
      <c r="U17">
        <v>52.684390400701822</v>
      </c>
      <c r="V17">
        <v>27.971040176484319</v>
      </c>
      <c r="W17">
        <v>21.438899044912208</v>
      </c>
      <c r="Z17" s="4">
        <f t="shared" si="8"/>
        <v>-8.4202412164114775E-3</v>
      </c>
      <c r="AA17" s="4">
        <f t="shared" si="9"/>
        <v>-1.7930372193179306E-2</v>
      </c>
      <c r="AB17" s="4">
        <f t="shared" si="10"/>
        <v>2.3101460669654853E-2</v>
      </c>
      <c r="AC17" s="4">
        <f t="shared" si="11"/>
        <v>-4.345851292423128E-2</v>
      </c>
      <c r="AD17" s="4">
        <f t="shared" si="12"/>
        <v>-5.4613655282276304E-2</v>
      </c>
      <c r="AE17" s="4">
        <f t="shared" si="13"/>
        <v>-3.574637952283171E-2</v>
      </c>
    </row>
    <row r="18" spans="1:31" x14ac:dyDescent="0.35">
      <c r="A18" s="5">
        <v>15</v>
      </c>
      <c r="B18" s="6">
        <v>53.380312853222399</v>
      </c>
      <c r="C18" s="6">
        <v>49.320197248168348</v>
      </c>
      <c r="D18" s="6">
        <v>18.916066014929992</v>
      </c>
      <c r="E18" s="6">
        <v>30.404133795521506</v>
      </c>
      <c r="F18" s="6">
        <v>16.140272782468024</v>
      </c>
      <c r="G18" s="6">
        <v>12.373331116806078</v>
      </c>
      <c r="J18">
        <f t="shared" si="2"/>
        <v>92.45741398570317</v>
      </c>
      <c r="K18">
        <f t="shared" si="3"/>
        <v>85.425087473146306</v>
      </c>
      <c r="L18">
        <f t="shared" si="4"/>
        <v>32.763587417185683</v>
      </c>
      <c r="M18">
        <f t="shared" si="5"/>
        <v>52.661504493965218</v>
      </c>
      <c r="N18">
        <f t="shared" si="6"/>
        <v>27.955772507255709</v>
      </c>
      <c r="O18">
        <f t="shared" si="7"/>
        <v>21.431238153181084</v>
      </c>
      <c r="R18">
        <v>92.465199122983222</v>
      </c>
      <c r="S18">
        <v>85.44040450927659</v>
      </c>
      <c r="T18">
        <v>32.756018549924534</v>
      </c>
      <c r="U18">
        <v>52.684390400701822</v>
      </c>
      <c r="V18">
        <v>27.971040176484319</v>
      </c>
      <c r="W18">
        <v>21.438899044912208</v>
      </c>
      <c r="Z18" s="4">
        <f t="shared" si="8"/>
        <v>-8.4202412164114775E-3</v>
      </c>
      <c r="AA18" s="4">
        <f t="shared" si="9"/>
        <v>-1.7930372193179306E-2</v>
      </c>
      <c r="AB18" s="4">
        <f t="shared" si="10"/>
        <v>2.3101460669654853E-2</v>
      </c>
      <c r="AC18" s="4">
        <f t="shared" si="11"/>
        <v>-4.345851292423128E-2</v>
      </c>
      <c r="AD18" s="4">
        <f t="shared" si="12"/>
        <v>-5.4613655282276304E-2</v>
      </c>
      <c r="AE18" s="4">
        <f t="shared" si="13"/>
        <v>-3.5746379543577282E-2</v>
      </c>
    </row>
    <row r="19" spans="1:31" x14ac:dyDescent="0.35">
      <c r="A19" s="5">
        <v>16</v>
      </c>
      <c r="B19" s="6">
        <v>40.322783937870184</v>
      </c>
      <c r="C19" s="6">
        <v>37.150777746603062</v>
      </c>
      <c r="D19" s="6">
        <v>14.204221122402581</v>
      </c>
      <c r="E19" s="6">
        <v>22.946557716549218</v>
      </c>
      <c r="F19" s="6">
        <v>12.160694761197076</v>
      </c>
      <c r="G19" s="6">
        <v>9.2779671321389046</v>
      </c>
      <c r="J19">
        <f t="shared" si="2"/>
        <v>69.841110483013409</v>
      </c>
      <c r="K19">
        <f t="shared" si="3"/>
        <v>64.347034597815707</v>
      </c>
      <c r="L19">
        <f t="shared" si="4"/>
        <v>24.602432665944292</v>
      </c>
      <c r="M19">
        <f t="shared" si="5"/>
        <v>39.744603823874925</v>
      </c>
      <c r="N19">
        <f t="shared" si="6"/>
        <v>21.062941181730011</v>
      </c>
      <c r="O19">
        <f t="shared" si="7"/>
        <v>16.06991046381869</v>
      </c>
      <c r="R19">
        <v>69.833452577101255</v>
      </c>
      <c r="S19">
        <v>64.331852676967102</v>
      </c>
      <c r="T19">
        <v>24.594843155574555</v>
      </c>
      <c r="U19">
        <v>39.737011419599419</v>
      </c>
      <c r="V19">
        <v>21.062923286119084</v>
      </c>
      <c r="W19">
        <v>16.077463450998341</v>
      </c>
      <c r="Z19" s="4">
        <f t="shared" si="8"/>
        <v>1.0964753938179066E-2</v>
      </c>
      <c r="AA19" s="4">
        <f t="shared" si="9"/>
        <v>2.3593815851025945E-2</v>
      </c>
      <c r="AB19" s="4">
        <f t="shared" si="10"/>
        <v>3.0848617585051662E-2</v>
      </c>
      <c r="AC19" s="4">
        <f t="shared" si="11"/>
        <v>1.910298139881169E-2</v>
      </c>
      <c r="AD19" s="4">
        <f t="shared" si="12"/>
        <v>8.4962545225530527E-5</v>
      </c>
      <c r="AE19" s="4">
        <f t="shared" si="13"/>
        <v>-4.7000804370727386E-2</v>
      </c>
    </row>
    <row r="20" spans="1:31" x14ac:dyDescent="0.35">
      <c r="A20" s="5">
        <v>17</v>
      </c>
      <c r="B20" s="6">
        <v>45.075519764712062</v>
      </c>
      <c r="C20" s="6">
        <v>41.71383999779129</v>
      </c>
      <c r="D20" s="6">
        <v>15.846167088458703</v>
      </c>
      <c r="E20" s="6">
        <v>25.867674486703475</v>
      </c>
      <c r="F20" s="6">
        <v>13.690355012990391</v>
      </c>
      <c r="G20" s="6">
        <v>10.36731364713267</v>
      </c>
      <c r="J20">
        <f t="shared" si="2"/>
        <v>78.073090410056409</v>
      </c>
      <c r="K20">
        <f t="shared" si="3"/>
        <v>72.250490254973329</v>
      </c>
      <c r="L20">
        <f t="shared" si="4"/>
        <v>27.446366502436259</v>
      </c>
      <c r="M20">
        <f t="shared" si="5"/>
        <v>44.804126484623595</v>
      </c>
      <c r="N20">
        <f t="shared" si="6"/>
        <v>23.712390456154633</v>
      </c>
      <c r="O20">
        <f t="shared" si="7"/>
        <v>17.956713974835981</v>
      </c>
      <c r="R20">
        <v>78.080658625305929</v>
      </c>
      <c r="S20">
        <v>72.250527041675014</v>
      </c>
      <c r="T20">
        <v>27.453956175082947</v>
      </c>
      <c r="U20">
        <v>44.796573595541325</v>
      </c>
      <c r="V20">
        <v>23.712397307783696</v>
      </c>
      <c r="W20">
        <v>17.964294077314868</v>
      </c>
      <c r="Z20" s="4">
        <f t="shared" si="8"/>
        <v>-9.6937564656023982E-3</v>
      </c>
      <c r="AA20" s="4">
        <f t="shared" si="9"/>
        <v>-5.091550459382527E-5</v>
      </c>
      <c r="AB20" s="4">
        <f t="shared" si="10"/>
        <v>-2.7652741014058384E-2</v>
      </c>
      <c r="AC20" s="4">
        <f t="shared" si="11"/>
        <v>1.6857574680898369E-2</v>
      </c>
      <c r="AD20" s="4">
        <f t="shared" si="12"/>
        <v>-2.8894720993606023E-5</v>
      </c>
      <c r="AE20" s="4">
        <f t="shared" si="13"/>
        <v>-4.2213193847767283E-2</v>
      </c>
    </row>
    <row r="21" spans="1:31" x14ac:dyDescent="0.35">
      <c r="A21" s="5">
        <v>18</v>
      </c>
      <c r="B21" s="6">
        <v>76.363664411106683</v>
      </c>
      <c r="C21" s="6">
        <v>70.842523464835608</v>
      </c>
      <c r="D21" s="6">
        <v>26.985424800569213</v>
      </c>
      <c r="E21" s="6">
        <v>43.857106295431677</v>
      </c>
      <c r="F21" s="6">
        <v>23.258222883737446</v>
      </c>
      <c r="G21" s="6">
        <v>17.696560917197189</v>
      </c>
      <c r="J21">
        <f t="shared" si="2"/>
        <v>132.26574661217606</v>
      </c>
      <c r="K21">
        <f t="shared" si="3"/>
        <v>122.70284997748564</v>
      </c>
      <c r="L21">
        <f t="shared" si="4"/>
        <v>46.740126818415114</v>
      </c>
      <c r="M21">
        <f t="shared" si="5"/>
        <v>75.962736376636528</v>
      </c>
      <c r="N21">
        <f t="shared" si="6"/>
        <v>40.28442372839438</v>
      </c>
      <c r="O21">
        <f t="shared" si="7"/>
        <v>30.651342627823222</v>
      </c>
      <c r="R21">
        <v>132.27335309707507</v>
      </c>
      <c r="S21">
        <v>122.702901883191</v>
      </c>
      <c r="T21">
        <v>46.747784133733951</v>
      </c>
      <c r="U21">
        <v>75.955131147626815</v>
      </c>
      <c r="V21">
        <v>40.284417571161278</v>
      </c>
      <c r="W21">
        <v>30.643710177381838</v>
      </c>
      <c r="Z21" s="4">
        <f t="shared" si="8"/>
        <v>-5.7509106430387339E-3</v>
      </c>
      <c r="AA21" s="4">
        <f t="shared" si="9"/>
        <v>-4.230195579956892E-5</v>
      </c>
      <c r="AB21" s="4">
        <f t="shared" si="10"/>
        <v>-1.6382743993370662E-2</v>
      </c>
      <c r="AC21" s="4">
        <f t="shared" si="11"/>
        <v>1.0011789164629791E-2</v>
      </c>
      <c r="AD21" s="4">
        <f t="shared" si="12"/>
        <v>1.528440159292732E-5</v>
      </c>
      <c r="AE21" s="4">
        <f t="shared" si="13"/>
        <v>2.4900868239476386E-2</v>
      </c>
    </row>
    <row r="22" spans="1:31" x14ac:dyDescent="0.35">
      <c r="A22" s="5">
        <v>19</v>
      </c>
      <c r="B22" s="6">
        <v>76.363664411107976</v>
      </c>
      <c r="C22" s="6">
        <v>70.84252346483305</v>
      </c>
      <c r="D22" s="6">
        <v>26.985424800570502</v>
      </c>
      <c r="E22" s="6">
        <v>43.857106295431677</v>
      </c>
      <c r="F22" s="6">
        <v>23.258222883737446</v>
      </c>
      <c r="G22" s="6">
        <v>17.696560917197189</v>
      </c>
      <c r="J22">
        <f t="shared" si="2"/>
        <v>132.2657466121783</v>
      </c>
      <c r="K22">
        <f t="shared" si="3"/>
        <v>122.70284997748122</v>
      </c>
      <c r="L22">
        <f t="shared" si="4"/>
        <v>46.740126818417345</v>
      </c>
      <c r="M22">
        <f t="shared" si="5"/>
        <v>75.962736376636528</v>
      </c>
      <c r="N22">
        <f t="shared" si="6"/>
        <v>40.28442372839438</v>
      </c>
      <c r="O22">
        <f t="shared" si="7"/>
        <v>30.651342627823222</v>
      </c>
      <c r="R22">
        <v>132.27335139187855</v>
      </c>
      <c r="S22">
        <v>122.702901883191</v>
      </c>
      <c r="T22">
        <v>46.747784133733951</v>
      </c>
      <c r="U22">
        <v>75.955131147626815</v>
      </c>
      <c r="V22">
        <v>40.284417571161278</v>
      </c>
      <c r="W22">
        <v>30.643710177381838</v>
      </c>
      <c r="Z22" s="4">
        <f t="shared" si="8"/>
        <v>-5.7496214212911937E-3</v>
      </c>
      <c r="AA22" s="4">
        <f t="shared" si="9"/>
        <v>-4.230195940142306E-5</v>
      </c>
      <c r="AB22" s="4">
        <f t="shared" si="10"/>
        <v>-1.6382743988596456E-2</v>
      </c>
      <c r="AC22" s="4">
        <f t="shared" si="11"/>
        <v>1.0011789164629791E-2</v>
      </c>
      <c r="AD22" s="4">
        <f t="shared" si="12"/>
        <v>1.528440159292732E-5</v>
      </c>
      <c r="AE22" s="4">
        <f t="shared" si="13"/>
        <v>2.4900868239476386E-2</v>
      </c>
    </row>
    <row r="23" spans="1:31" x14ac:dyDescent="0.35">
      <c r="A23" s="5">
        <v>20</v>
      </c>
      <c r="B23" s="6">
        <v>76.363664411109269</v>
      </c>
      <c r="C23" s="6">
        <v>70.842523464830464</v>
      </c>
      <c r="D23" s="6">
        <v>26.985424800570499</v>
      </c>
      <c r="E23" s="6">
        <v>43.857106295431677</v>
      </c>
      <c r="F23" s="6">
        <v>23.258222883737446</v>
      </c>
      <c r="G23" s="6">
        <v>17.696560917197189</v>
      </c>
      <c r="J23">
        <f t="shared" si="2"/>
        <v>132.26574661218055</v>
      </c>
      <c r="K23">
        <f t="shared" si="3"/>
        <v>122.70284997747673</v>
      </c>
      <c r="L23">
        <f t="shared" si="4"/>
        <v>46.740126818417338</v>
      </c>
      <c r="M23">
        <f t="shared" si="5"/>
        <v>75.962736376636528</v>
      </c>
      <c r="N23">
        <f t="shared" si="6"/>
        <v>40.28442372839438</v>
      </c>
      <c r="O23">
        <f t="shared" si="7"/>
        <v>30.651342627823222</v>
      </c>
      <c r="R23">
        <v>132.27335139187855</v>
      </c>
      <c r="S23">
        <v>122.702901883191</v>
      </c>
      <c r="T23">
        <v>46.747784133733951</v>
      </c>
      <c r="U23">
        <v>75.955131147626815</v>
      </c>
      <c r="V23">
        <v>40.284417571161278</v>
      </c>
      <c r="W23">
        <v>30.643710177381838</v>
      </c>
      <c r="Z23" s="4">
        <f t="shared" si="8"/>
        <v>-5.7496214195935169E-3</v>
      </c>
      <c r="AA23" s="4">
        <f t="shared" si="9"/>
        <v>-4.230196306118483E-5</v>
      </c>
      <c r="AB23" s="4">
        <f t="shared" si="10"/>
        <v>-1.638274398861166E-2</v>
      </c>
      <c r="AC23" s="4">
        <f t="shared" si="11"/>
        <v>1.0011789164629791E-2</v>
      </c>
      <c r="AD23" s="4">
        <f t="shared" si="12"/>
        <v>1.528440159292732E-5</v>
      </c>
      <c r="AE23" s="4">
        <f t="shared" si="13"/>
        <v>2.4900868239476386E-2</v>
      </c>
    </row>
    <row r="24" spans="1:31" x14ac:dyDescent="0.35">
      <c r="A24" s="5">
        <v>21</v>
      </c>
      <c r="B24" s="6">
        <v>76.363664411110562</v>
      </c>
      <c r="C24" s="6">
        <v>70.84252346482792</v>
      </c>
      <c r="D24" s="6">
        <v>26.985424800571788</v>
      </c>
      <c r="E24" s="6">
        <v>43.857106295431677</v>
      </c>
      <c r="F24" s="6">
        <v>23.258222883737446</v>
      </c>
      <c r="G24" s="6">
        <v>17.696560917197189</v>
      </c>
      <c r="J24">
        <f t="shared" si="2"/>
        <v>132.26574661218277</v>
      </c>
      <c r="K24">
        <f t="shared" si="3"/>
        <v>122.70284997747233</v>
      </c>
      <c r="L24">
        <f t="shared" si="4"/>
        <v>46.740126818419576</v>
      </c>
      <c r="M24">
        <f t="shared" si="5"/>
        <v>75.962736376636528</v>
      </c>
      <c r="N24">
        <f t="shared" si="6"/>
        <v>40.28442372839438</v>
      </c>
      <c r="O24">
        <f t="shared" si="7"/>
        <v>30.651342627823222</v>
      </c>
      <c r="R24">
        <v>132.27335139187855</v>
      </c>
      <c r="S24">
        <v>122.702901883191</v>
      </c>
      <c r="T24">
        <v>46.747784133733951</v>
      </c>
      <c r="U24">
        <v>75.955131147626815</v>
      </c>
      <c r="V24">
        <v>40.284417571161278</v>
      </c>
      <c r="W24">
        <v>30.643710177381838</v>
      </c>
      <c r="Z24" s="4">
        <f t="shared" si="8"/>
        <v>-5.7496214179173308E-3</v>
      </c>
      <c r="AA24" s="4">
        <f t="shared" si="9"/>
        <v>-4.2301966651457447E-5</v>
      </c>
      <c r="AB24" s="4">
        <f t="shared" si="10"/>
        <v>-1.6382743983822251E-2</v>
      </c>
      <c r="AC24" s="4">
        <f t="shared" si="11"/>
        <v>1.0011789164629791E-2</v>
      </c>
      <c r="AD24" s="4">
        <f t="shared" si="12"/>
        <v>1.528440159292732E-5</v>
      </c>
      <c r="AE24" s="4">
        <f t="shared" si="13"/>
        <v>2.4900868239476386E-2</v>
      </c>
    </row>
    <row r="25" spans="1:31" x14ac:dyDescent="0.35">
      <c r="A25" s="5">
        <v>22</v>
      </c>
      <c r="B25" s="6">
        <v>76.363664411111827</v>
      </c>
      <c r="C25" s="6">
        <v>70.842523464825319</v>
      </c>
      <c r="D25" s="6">
        <v>26.985424800573064</v>
      </c>
      <c r="E25" s="6">
        <v>43.857106295431677</v>
      </c>
      <c r="F25" s="6">
        <v>23.258222883737446</v>
      </c>
      <c r="G25" s="6">
        <v>17.696560917197189</v>
      </c>
      <c r="J25">
        <f t="shared" si="2"/>
        <v>132.26574661218496</v>
      </c>
      <c r="K25">
        <f t="shared" si="3"/>
        <v>122.70284997746782</v>
      </c>
      <c r="L25">
        <f t="shared" si="4"/>
        <v>46.740126818421786</v>
      </c>
      <c r="M25">
        <f t="shared" si="5"/>
        <v>75.962736376636528</v>
      </c>
      <c r="N25">
        <f t="shared" si="6"/>
        <v>40.28442372839438</v>
      </c>
      <c r="O25">
        <f t="shared" si="7"/>
        <v>30.651342627823222</v>
      </c>
      <c r="R25">
        <v>132.27335139187855</v>
      </c>
      <c r="S25">
        <v>122.702901883191</v>
      </c>
      <c r="T25">
        <v>46.747784133733951</v>
      </c>
      <c r="U25">
        <v>75.955131147626815</v>
      </c>
      <c r="V25">
        <v>40.284417571161278</v>
      </c>
      <c r="W25">
        <v>30.643710177381838</v>
      </c>
      <c r="Z25" s="4">
        <f t="shared" si="8"/>
        <v>-5.7496214162626336E-3</v>
      </c>
      <c r="AA25" s="4">
        <f t="shared" si="9"/>
        <v>-4.230197032280074E-5</v>
      </c>
      <c r="AB25" s="4">
        <f t="shared" si="10"/>
        <v>-1.6382743979093659E-2</v>
      </c>
      <c r="AC25" s="4">
        <f t="shared" si="11"/>
        <v>1.0011789164629791E-2</v>
      </c>
      <c r="AD25" s="4">
        <f t="shared" si="12"/>
        <v>1.528440159292732E-5</v>
      </c>
      <c r="AE25" s="4">
        <f t="shared" si="13"/>
        <v>2.4900868239476386E-2</v>
      </c>
    </row>
    <row r="26" spans="1:31" x14ac:dyDescent="0.35">
      <c r="A26" s="5">
        <v>23</v>
      </c>
      <c r="B26" s="6">
        <v>76.363664411113106</v>
      </c>
      <c r="C26" s="6">
        <v>70.842523464822747</v>
      </c>
      <c r="D26" s="6">
        <v>26.985424800573064</v>
      </c>
      <c r="E26" s="6">
        <v>43.857106295431677</v>
      </c>
      <c r="F26" s="6">
        <v>23.258222883737446</v>
      </c>
      <c r="G26" s="6">
        <v>17.696560917197189</v>
      </c>
      <c r="J26">
        <f>B26*SQRT(3)</f>
        <v>132.26574661218717</v>
      </c>
      <c r="K26">
        <f t="shared" si="3"/>
        <v>122.70284997746337</v>
      </c>
      <c r="L26">
        <f t="shared" si="4"/>
        <v>46.740126818421786</v>
      </c>
      <c r="M26">
        <f t="shared" si="5"/>
        <v>75.962736376636528</v>
      </c>
      <c r="N26">
        <f t="shared" si="6"/>
        <v>40.28442372839438</v>
      </c>
      <c r="O26">
        <f t="shared" si="7"/>
        <v>30.651342627823222</v>
      </c>
      <c r="R26">
        <v>132.27335139187855</v>
      </c>
      <c r="S26">
        <v>122.702901883191</v>
      </c>
      <c r="T26">
        <v>46.747784133733951</v>
      </c>
      <c r="U26">
        <v>75.955131147626815</v>
      </c>
      <c r="V26">
        <v>40.284417571161278</v>
      </c>
      <c r="W26">
        <v>30.643710177381838</v>
      </c>
      <c r="Z26" s="4">
        <f t="shared" si="8"/>
        <v>-5.7496214145864467E-3</v>
      </c>
      <c r="AA26" s="4">
        <f t="shared" si="9"/>
        <v>-4.230197394781793E-5</v>
      </c>
      <c r="AB26" s="4">
        <f t="shared" si="10"/>
        <v>-1.6382743979093659E-2</v>
      </c>
      <c r="AC26" s="4">
        <f t="shared" si="11"/>
        <v>1.0011789164629791E-2</v>
      </c>
      <c r="AD26" s="4">
        <f t="shared" si="12"/>
        <v>1.528440159292732E-5</v>
      </c>
      <c r="AE26" s="4">
        <f t="shared" si="13"/>
        <v>2.4900868239476386E-2</v>
      </c>
    </row>
    <row r="28" spans="1:31" x14ac:dyDescent="0.35">
      <c r="Z28" t="s">
        <v>1</v>
      </c>
      <c r="AA28" s="4">
        <f>MAX(Z3:AE26)</f>
        <v>6.2708711152861793E-2</v>
      </c>
    </row>
    <row r="29" spans="1:31" x14ac:dyDescent="0.35">
      <c r="Z29" t="s">
        <v>2</v>
      </c>
      <c r="AA29" s="4">
        <f>MIN(Z3:AE26)</f>
        <v>-6.5397644686275735E-2</v>
      </c>
    </row>
  </sheetData>
  <mergeCells count="4">
    <mergeCell ref="B1:G1"/>
    <mergeCell ref="R1:W1"/>
    <mergeCell ref="J1:O1"/>
    <mergeCell ref="Z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3B40-13A9-4AD0-9499-6BDE9AA659A2}">
  <dimension ref="B1:G3"/>
  <sheetViews>
    <sheetView workbookViewId="0">
      <selection activeCell="C3" sqref="C3"/>
    </sheetView>
  </sheetViews>
  <sheetFormatPr defaultRowHeight="14.5" x14ac:dyDescent="0.35"/>
  <cols>
    <col min="3" max="3" width="16.54296875" bestFit="1" customWidth="1"/>
  </cols>
  <sheetData>
    <row r="1" spans="2:7" x14ac:dyDescent="0.35">
      <c r="C1" t="s">
        <v>7</v>
      </c>
      <c r="D1" t="s">
        <v>6</v>
      </c>
      <c r="E1" t="s">
        <v>8</v>
      </c>
      <c r="F1" t="s">
        <v>9</v>
      </c>
      <c r="G1" t="s">
        <v>10</v>
      </c>
    </row>
    <row r="2" spans="2:7" x14ac:dyDescent="0.35">
      <c r="B2" t="s">
        <v>11</v>
      </c>
      <c r="C2" s="4">
        <v>-1.4289553323170562E-4</v>
      </c>
      <c r="D2" s="4">
        <v>-2.9403847235264357E-2</v>
      </c>
      <c r="E2" s="4">
        <v>-0.21126760563381083</v>
      </c>
      <c r="F2" s="4">
        <v>-3.5891419066688399E-2</v>
      </c>
      <c r="G2" s="4">
        <v>-6.5397644686275735E-2</v>
      </c>
    </row>
    <row r="3" spans="2:7" x14ac:dyDescent="0.35">
      <c r="B3" t="s">
        <v>12</v>
      </c>
      <c r="C3" s="4">
        <v>3.081507235103348E-4</v>
      </c>
      <c r="D3" s="4">
        <v>1.8126617099772358E-2</v>
      </c>
      <c r="E3" s="4">
        <v>0.2205882352941097</v>
      </c>
      <c r="F3" s="4">
        <v>2.9312923156449049E-2</v>
      </c>
      <c r="G3" s="4">
        <v>6.2708711152861793E-2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V_bus</vt:lpstr>
      <vt:lpstr>Angle_bus</vt:lpstr>
      <vt:lpstr>P_kW</vt:lpstr>
      <vt:lpstr>Q_kVA</vt:lpstr>
      <vt:lpstr>Currents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</dc:creator>
  <cp:lastModifiedBy>Ishanki De Mel</cp:lastModifiedBy>
  <dcterms:created xsi:type="dcterms:W3CDTF">2015-06-05T18:19:34Z</dcterms:created>
  <dcterms:modified xsi:type="dcterms:W3CDTF">2021-09-24T08:57:46Z</dcterms:modified>
</cp:coreProperties>
</file>