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"/>
    </mc:Choice>
  </mc:AlternateContent>
  <xr:revisionPtr revIDLastSave="0" documentId="13_ncr:1_{93FE6F86-FA2B-4313-BB15-655818174D7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uses" sheetId="9" r:id="rId1"/>
    <sheet name="Loads" sheetId="1" r:id="rId2"/>
    <sheet name="Source" sheetId="2" r:id="rId3"/>
    <sheet name="Lines" sheetId="3" r:id="rId4"/>
    <sheet name="LineCodes" sheetId="4" r:id="rId5"/>
    <sheet name="Transform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8" i="2" s="1"/>
  <c r="B7" i="2" l="1"/>
</calcChain>
</file>

<file path=xl/sharedStrings.xml><?xml version="1.0" encoding="utf-8"?>
<sst xmlns="http://schemas.openxmlformats.org/spreadsheetml/2006/main" count="77" uniqueCount="56">
  <si>
    <t>Name</t>
  </si>
  <si>
    <t>Bus</t>
  </si>
  <si>
    <t>phases</t>
  </si>
  <si>
    <t>kV</t>
  </si>
  <si>
    <t>PF</t>
  </si>
  <si>
    <t>LOAD1</t>
  </si>
  <si>
    <t>A</t>
  </si>
  <si>
    <t>LOAD2</t>
  </si>
  <si>
    <t>LOAD3</t>
  </si>
  <si>
    <t>LOAD4</t>
  </si>
  <si>
    <t>LOAD5</t>
  </si>
  <si>
    <t>ISC3</t>
  </si>
  <si>
    <t>ISC1</t>
  </si>
  <si>
    <t>Bus1</t>
  </si>
  <si>
    <t>Bus2</t>
  </si>
  <si>
    <t>Length</t>
  </si>
  <si>
    <t>Units</t>
  </si>
  <si>
    <t>LineCode</t>
  </si>
  <si>
    <t>LINE1</t>
  </si>
  <si>
    <t>m</t>
  </si>
  <si>
    <t>LINE2</t>
  </si>
  <si>
    <t>LINE3</t>
  </si>
  <si>
    <t>LINE4</t>
  </si>
  <si>
    <t>LINE5</t>
  </si>
  <si>
    <t>LINE6</t>
  </si>
  <si>
    <t>nphases</t>
  </si>
  <si>
    <t>R1</t>
  </si>
  <si>
    <t>X1</t>
  </si>
  <si>
    <t>R0</t>
  </si>
  <si>
    <t>X0</t>
  </si>
  <si>
    <t>C1</t>
  </si>
  <si>
    <t>C0</t>
  </si>
  <si>
    <t>km</t>
  </si>
  <si>
    <t>% resistance</t>
  </si>
  <si>
    <t>TR1</t>
  </si>
  <si>
    <t>Frequency</t>
  </si>
  <si>
    <t>Hz</t>
  </si>
  <si>
    <t>Busname</t>
  </si>
  <si>
    <t>bus1</t>
  </si>
  <si>
    <t>bus2</t>
  </si>
  <si>
    <t>kV_pri</t>
  </si>
  <si>
    <t>kV_sec</t>
  </si>
  <si>
    <t>MVA</t>
  </si>
  <si>
    <t>Conn_pri</t>
  </si>
  <si>
    <t>Conn_sec</t>
  </si>
  <si>
    <t>%XHL</t>
  </si>
  <si>
    <t>Wye-G</t>
  </si>
  <si>
    <t>Param</t>
  </si>
  <si>
    <t>Value</t>
  </si>
  <si>
    <t xml:space="preserve">Source P.U. </t>
  </si>
  <si>
    <t>V_Load</t>
  </si>
  <si>
    <t>V_UB</t>
  </si>
  <si>
    <t>V_LB</t>
  </si>
  <si>
    <t>OL_4x120_Al</t>
  </si>
  <si>
    <t>OL_3x70_Al</t>
  </si>
  <si>
    <t>p.u.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</si>
</sst>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9CD-2644-4396-9D5A-68DFD6722BDF}">
  <dimension ref="A1:A8"/>
  <sheetViews>
    <sheetView workbookViewId="0">
      <selection activeCell="D8" sqref="D8"/>
    </sheetView>
  </sheetViews>
  <sheetFormatPr defaultRowHeight="14.5" x14ac:dyDescent="0.35"/>
  <sheetData>
    <row r="1" spans="1:1" x14ac:dyDescent="0.35">
      <c r="A1" t="s">
        <v>37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G9" sqref="G9"/>
    </sheetView>
  </sheetViews>
  <sheetFormatPr defaultColWidth="12.08984375" defaultRowHeight="14.5" x14ac:dyDescent="0.35"/>
  <cols>
    <col min="1" max="1" width="7.453125" bestFit="1" customWidth="1"/>
    <col min="2" max="2" width="3.81640625" bestFit="1" customWidth="1"/>
    <col min="3" max="3" width="4.81640625" bestFit="1" customWidth="1"/>
  </cols>
  <sheetData>
    <row r="1" spans="1:3" s="3" customFormat="1" x14ac:dyDescent="0.35">
      <c r="A1" s="3" t="s">
        <v>0</v>
      </c>
      <c r="B1" s="3" t="s">
        <v>1</v>
      </c>
      <c r="C1" s="3" t="s">
        <v>4</v>
      </c>
    </row>
    <row r="2" spans="1:3" s="4" customFormat="1" x14ac:dyDescent="0.35">
      <c r="A2" s="4" t="s">
        <v>5</v>
      </c>
      <c r="B2" s="4">
        <v>2</v>
      </c>
      <c r="C2" s="4">
        <v>0.85</v>
      </c>
    </row>
    <row r="3" spans="1:3" s="4" customFormat="1" x14ac:dyDescent="0.35">
      <c r="A3" s="4" t="s">
        <v>7</v>
      </c>
      <c r="B3" s="4">
        <v>4</v>
      </c>
      <c r="C3" s="4">
        <v>0.85</v>
      </c>
    </row>
    <row r="4" spans="1:3" s="4" customFormat="1" x14ac:dyDescent="0.35">
      <c r="A4" s="4" t="s">
        <v>8</v>
      </c>
      <c r="B4" s="4">
        <v>5</v>
      </c>
      <c r="C4" s="4">
        <v>0.85</v>
      </c>
    </row>
    <row r="5" spans="1:3" x14ac:dyDescent="0.35">
      <c r="A5" t="s">
        <v>9</v>
      </c>
      <c r="B5">
        <v>6</v>
      </c>
      <c r="C5" s="4">
        <v>0.85</v>
      </c>
    </row>
    <row r="6" spans="1:3" x14ac:dyDescent="0.35">
      <c r="A6" s="4" t="s">
        <v>10</v>
      </c>
      <c r="B6" s="4">
        <v>7</v>
      </c>
      <c r="C6" s="4">
        <v>0.85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DA5A-398D-4178-BF0F-22F8CB8B1CF3}">
  <dimension ref="A1:C8"/>
  <sheetViews>
    <sheetView tabSelected="1" workbookViewId="0">
      <selection activeCell="C6" sqref="C6"/>
    </sheetView>
  </sheetViews>
  <sheetFormatPr defaultRowHeight="14.5" x14ac:dyDescent="0.35"/>
  <cols>
    <col min="1" max="1" width="14.26953125" style="2" bestFit="1" customWidth="1"/>
    <col min="2" max="3" width="8.7265625" style="1"/>
  </cols>
  <sheetData>
    <row r="1" spans="1:3" x14ac:dyDescent="0.35">
      <c r="A1" s="2" t="s">
        <v>47</v>
      </c>
      <c r="B1" s="3" t="s">
        <v>48</v>
      </c>
      <c r="C1" s="3" t="s">
        <v>16</v>
      </c>
    </row>
    <row r="2" spans="1:3" x14ac:dyDescent="0.35">
      <c r="A2" t="s">
        <v>49</v>
      </c>
      <c r="B2" s="1">
        <v>1</v>
      </c>
      <c r="C2" s="1" t="s">
        <v>55</v>
      </c>
    </row>
    <row r="3" spans="1:3" x14ac:dyDescent="0.35">
      <c r="A3" t="s">
        <v>11</v>
      </c>
      <c r="B3" s="1">
        <v>3000</v>
      </c>
      <c r="C3" s="1" t="s">
        <v>6</v>
      </c>
    </row>
    <row r="4" spans="1:3" x14ac:dyDescent="0.35">
      <c r="A4" t="s">
        <v>12</v>
      </c>
      <c r="B4" s="1">
        <v>5</v>
      </c>
      <c r="C4" s="1" t="s">
        <v>6</v>
      </c>
    </row>
    <row r="5" spans="1:3" x14ac:dyDescent="0.35">
      <c r="A5" t="s">
        <v>35</v>
      </c>
      <c r="B5" s="1">
        <v>50</v>
      </c>
      <c r="C5" s="1" t="s">
        <v>36</v>
      </c>
    </row>
    <row r="6" spans="1:3" x14ac:dyDescent="0.35">
      <c r="A6" s="2" t="s">
        <v>50</v>
      </c>
      <c r="B6" s="5">
        <f>0.4/SQRT(3)</f>
        <v>0.23094010767585033</v>
      </c>
      <c r="C6" s="1" t="s">
        <v>3</v>
      </c>
    </row>
    <row r="7" spans="1:3" x14ac:dyDescent="0.35">
      <c r="A7" s="2" t="s">
        <v>51</v>
      </c>
      <c r="B7" s="1">
        <f>B6*1.1</f>
        <v>0.25403411844343537</v>
      </c>
      <c r="C7" s="1" t="s">
        <v>3</v>
      </c>
    </row>
    <row r="8" spans="1:3" x14ac:dyDescent="0.35">
      <c r="A8" s="2" t="s">
        <v>52</v>
      </c>
      <c r="B8" s="1">
        <f>B6*0.9</f>
        <v>0.2078460969082653</v>
      </c>
      <c r="C8" s="1" t="s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055-649B-4422-AF8A-4C7C23CBECF3}">
  <dimension ref="A1:F7"/>
  <sheetViews>
    <sheetView workbookViewId="0">
      <selection activeCell="F11" sqref="F11"/>
    </sheetView>
  </sheetViews>
  <sheetFormatPr defaultRowHeight="14.5" x14ac:dyDescent="0.35"/>
  <cols>
    <col min="6" max="6" width="11.54296875" bestFit="1" customWidth="1"/>
  </cols>
  <sheetData>
    <row r="1" spans="1:6" s="2" customFormat="1" x14ac:dyDescent="0.3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s="4" customFormat="1" x14ac:dyDescent="0.35">
      <c r="A2" s="4" t="s">
        <v>18</v>
      </c>
      <c r="B2">
        <v>1</v>
      </c>
      <c r="C2">
        <v>2</v>
      </c>
      <c r="D2" s="4">
        <v>70</v>
      </c>
      <c r="E2" s="4" t="s">
        <v>19</v>
      </c>
      <c r="F2" t="s">
        <v>53</v>
      </c>
    </row>
    <row r="3" spans="1:6" s="4" customFormat="1" x14ac:dyDescent="0.35">
      <c r="A3" s="4" t="s">
        <v>20</v>
      </c>
      <c r="B3">
        <v>2</v>
      </c>
      <c r="C3">
        <v>3</v>
      </c>
      <c r="D3" s="4">
        <v>35</v>
      </c>
      <c r="E3" s="4" t="s">
        <v>19</v>
      </c>
      <c r="F3" t="s">
        <v>53</v>
      </c>
    </row>
    <row r="4" spans="1:6" s="4" customFormat="1" x14ac:dyDescent="0.35">
      <c r="A4" s="4" t="s">
        <v>21</v>
      </c>
      <c r="B4">
        <v>3</v>
      </c>
      <c r="C4">
        <v>4</v>
      </c>
      <c r="D4" s="4">
        <v>70</v>
      </c>
      <c r="E4" s="4" t="s">
        <v>19</v>
      </c>
      <c r="F4" t="s">
        <v>54</v>
      </c>
    </row>
    <row r="5" spans="1:6" x14ac:dyDescent="0.35">
      <c r="A5" s="4" t="s">
        <v>22</v>
      </c>
      <c r="B5">
        <v>3</v>
      </c>
      <c r="C5">
        <v>5</v>
      </c>
      <c r="D5">
        <v>70</v>
      </c>
      <c r="E5" s="4" t="s">
        <v>19</v>
      </c>
      <c r="F5" t="s">
        <v>53</v>
      </c>
    </row>
    <row r="6" spans="1:6" x14ac:dyDescent="0.35">
      <c r="A6" s="4" t="s">
        <v>23</v>
      </c>
      <c r="B6">
        <v>5</v>
      </c>
      <c r="C6">
        <v>6</v>
      </c>
      <c r="D6">
        <v>105</v>
      </c>
      <c r="E6" s="4" t="s">
        <v>19</v>
      </c>
      <c r="F6" t="s">
        <v>53</v>
      </c>
    </row>
    <row r="7" spans="1:6" x14ac:dyDescent="0.35">
      <c r="A7" s="4" t="s">
        <v>24</v>
      </c>
      <c r="B7">
        <v>6</v>
      </c>
      <c r="C7">
        <v>7</v>
      </c>
      <c r="D7">
        <v>35</v>
      </c>
      <c r="E7" s="4" t="s">
        <v>19</v>
      </c>
      <c r="F7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8839-8FC9-4573-B479-1E52A0C1F0D1}">
  <dimension ref="A1:I3"/>
  <sheetViews>
    <sheetView workbookViewId="0">
      <selection activeCell="F11" sqref="F11"/>
    </sheetView>
  </sheetViews>
  <sheetFormatPr defaultRowHeight="14.5" x14ac:dyDescent="0.35"/>
  <cols>
    <col min="1" max="1" width="14.7265625" customWidth="1"/>
    <col min="9" max="9" width="8.7265625" style="1"/>
  </cols>
  <sheetData>
    <row r="1" spans="1:9" s="3" customFormat="1" x14ac:dyDescent="0.35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16</v>
      </c>
    </row>
    <row r="2" spans="1:9" x14ac:dyDescent="0.35">
      <c r="A2" t="s">
        <v>53</v>
      </c>
      <c r="B2">
        <v>3</v>
      </c>
      <c r="C2">
        <v>0.28399999999999997</v>
      </c>
      <c r="D2">
        <v>8.3000000000000004E-2</v>
      </c>
      <c r="E2">
        <v>1.1359999999999999</v>
      </c>
      <c r="F2">
        <v>0.41699999999999998</v>
      </c>
      <c r="G2">
        <v>0</v>
      </c>
      <c r="H2">
        <v>0</v>
      </c>
      <c r="I2" s="1" t="s">
        <v>32</v>
      </c>
    </row>
    <row r="3" spans="1:9" x14ac:dyDescent="0.35">
      <c r="A3" t="s">
        <v>54</v>
      </c>
      <c r="B3">
        <v>3</v>
      </c>
      <c r="C3">
        <v>0.497</v>
      </c>
      <c r="D3">
        <v>8.5999999999999993E-2</v>
      </c>
      <c r="E3">
        <v>2.387</v>
      </c>
      <c r="F3">
        <v>0.44700000000000001</v>
      </c>
      <c r="G3">
        <v>0</v>
      </c>
      <c r="H3">
        <v>0</v>
      </c>
      <c r="I3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0150-D4F5-4684-8538-73B4E2F29FBC}">
  <dimension ref="A1:K2"/>
  <sheetViews>
    <sheetView workbookViewId="0">
      <selection activeCell="M7" sqref="M7"/>
    </sheetView>
  </sheetViews>
  <sheetFormatPr defaultRowHeight="14.5" x14ac:dyDescent="0.35"/>
  <cols>
    <col min="1" max="1" width="5.7265625" bestFit="1" customWidth="1"/>
    <col min="2" max="2" width="7.08984375" bestFit="1" customWidth="1"/>
    <col min="3" max="3" width="9.453125" bestFit="1" customWidth="1"/>
    <col min="4" max="4" width="5.26953125" bestFit="1" customWidth="1"/>
    <col min="5" max="5" width="6.54296875" bestFit="1" customWidth="1"/>
    <col min="6" max="6" width="6.90625" bestFit="1" customWidth="1"/>
    <col min="7" max="7" width="5.26953125" bestFit="1" customWidth="1"/>
    <col min="8" max="8" width="8.90625" bestFit="1" customWidth="1"/>
    <col min="9" max="9" width="9.26953125" bestFit="1" customWidth="1"/>
    <col min="10" max="10" width="5.81640625" bestFit="1" customWidth="1"/>
    <col min="11" max="11" width="11.08984375" bestFit="1" customWidth="1"/>
  </cols>
  <sheetData>
    <row r="1" spans="1:11" x14ac:dyDescent="0.35">
      <c r="A1" t="s">
        <v>0</v>
      </c>
      <c r="B1" t="s">
        <v>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33</v>
      </c>
    </row>
    <row r="2" spans="1:11" x14ac:dyDescent="0.35">
      <c r="A2" t="s">
        <v>34</v>
      </c>
      <c r="B2">
        <v>3</v>
      </c>
      <c r="C2">
        <v>0</v>
      </c>
      <c r="D2">
        <v>1</v>
      </c>
      <c r="E2">
        <v>0.4</v>
      </c>
      <c r="F2">
        <v>0.4</v>
      </c>
      <c r="G2">
        <v>0.1</v>
      </c>
      <c r="H2" t="s">
        <v>46</v>
      </c>
      <c r="I2" t="s">
        <v>46</v>
      </c>
      <c r="J2">
        <v>0</v>
      </c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Buses</vt:lpstr>
      <vt:lpstr>Loads</vt:lpstr>
      <vt:lpstr>Source</vt:lpstr>
      <vt:lpstr>Lines</vt:lpstr>
      <vt:lpstr>LineCodes</vt:lpstr>
      <vt:lpstr>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2022-02-11T14:40:21Z</dcterms:modified>
</cp:coreProperties>
</file>