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907"/>
  <workbookPr filterPrivacy="1"/>
  <xr:revisionPtr revIDLastSave="1223" documentId="13_ncr:1_{CF2DAAD7-85C2-4067-B19B-C90FB7DE682B}" xr6:coauthVersionLast="45" xr6:coauthVersionMax="45" xr10:uidLastSave="{EF8D1941-6980-405E-A70F-7BCCCC1A54BC}"/>
  <bookViews>
    <workbookView xWindow="1125" yWindow="1125" windowWidth="10350" windowHeight="7875" xr2:uid="{00000000-000D-0000-FFFF-FFFF00000000}"/>
  </bookViews>
  <sheets>
    <sheet name="WBSガントチャート" sheetId="1" r:id="rId1"/>
  </sheets>
  <definedNames>
    <definedName name="_xlnm._FilterDatabase" localSheetId="0">WBSガントチャート!$A$2:$K$166</definedName>
    <definedName name="Z_06B4DFBD_5C79_4F68_BC65_4B644EFEC328_.wvu.FilterData" localSheetId="0">WBSガントチャート!$A$2:$K$166</definedName>
    <definedName name="Z_13300026_52A2_4B1C_AF85_0E595E74FA6A_.wvu.FilterData" localSheetId="0">WBSガントチャート!$A$2:$K$146</definedName>
    <definedName name="Z_13C6CEA1_A12C_4A33_89F7_C42E7D2D6F4C_.wvu.FilterData" localSheetId="0">WBSガントチャート!$A$2:$K$166</definedName>
    <definedName name="Z_1E55FDE8_1C28_486A_8B3E_42FD0F6C2C5B_.wvu.FilterData" localSheetId="0">WBSガントチャート!$A$2:$K$166</definedName>
    <definedName name="Z_21FBC5F9_AF3B_4473_989A_86C5A84F6064_.wvu.FilterData" localSheetId="0">WBSガントチャート!$A$2:$K$166</definedName>
    <definedName name="Z_2A20DDA5_C3AD_45D2_BBAE_7EF4CAD0D0A5_.wvu.FilterData" localSheetId="0">WBSガントチャート!$A$2:$K$166</definedName>
    <definedName name="Z_2BF0F97D_4AD0_498E_8187_CCDEB4673F6D_.wvu.FilterData" localSheetId="0">WBSガントチャート!$A$2:$K$166</definedName>
    <definedName name="Z_343C42DD_9251_44B2_B0A9_CFBACE255501_.wvu.FilterData" localSheetId="0">WBSガントチャート!$A$2:$K$166</definedName>
    <definedName name="Z_350595A1_4547_4664_AC00_794421130F85_.wvu.FilterData" localSheetId="0">WBSガントチャート!$A$2:$K$166</definedName>
    <definedName name="Z_3CA9D375_79FE_4C19_8F1E_68AB9CB3823D_.wvu.FilterData" localSheetId="0">WBSガントチャート!$A$2:$K$166</definedName>
    <definedName name="Z_408C9ACA_7488_4C10_BEC8_7E0F9F73D3C5_.wvu.FilterData" localSheetId="0">WBSガントチャート!$A$2:$K$166</definedName>
    <definedName name="Z_433F3EDA_51A7_4B49_958B_0F012875F8AF_.wvu.FilterData" localSheetId="0">WBSガントチャート!$A$2:$K$166</definedName>
    <definedName name="Z_49C0C027_3D46_416E_A323_D42EDEBD532E_.wvu.FilterData" localSheetId="0">WBSガントチャート!$A$2:$K$166</definedName>
    <definedName name="Z_4A2E4620_325F_4662_9CE6_35123314BFF4_.wvu.FilterData" localSheetId="0">WBSガントチャート!$A$2:$K$166</definedName>
    <definedName name="Z_51ABB13D_24EE_492B_9521_A374D8294F91_.wvu.FilterData" localSheetId="0">WBSガントチャート!$A$2:$K$166</definedName>
    <definedName name="Z_56E77848_89DE_4B72_90E9_E70847C5962A_.wvu.FilterData" localSheetId="0">WBSガントチャート!$A$2:$K$166</definedName>
    <definedName name="Z_5E0394B4_808B_4DAA_BA0F_DD6C2B48C4D4_.wvu.FilterData" localSheetId="0">WBSガントチャート!$A$2:$K$166</definedName>
    <definedName name="Z_60BF0A44_7051_4FB3_B37F_E5E315AEAC61_.wvu.FilterData" localSheetId="0">WBSガントチャート!$A$2:$K$166</definedName>
    <definedName name="Z_65B35576_6CD8_4479_932B_8D8438F861BA_.wvu.FilterData" localSheetId="0">WBSガントチャート!$A$2:$K$166</definedName>
    <definedName name="Z_6A99DAE4_A408_4B3C_9280_F3C47F95A0B1_.wvu.FilterData" localSheetId="0">WBSガントチャート!$A$2:$K$166</definedName>
    <definedName name="Z_6AF7E15C_8C49_48EA_9BDC_7A0EEE79AE24_.wvu.FilterData" localSheetId="0">WBSガントチャート!$A$2:$K$166</definedName>
    <definedName name="Z_73FF8A18_079E_4A14_99B3_579F6590DC13_.wvu.FilterData" localSheetId="0">WBSガントチャート!$A$2:$K$166</definedName>
    <definedName name="Z_7AE0FA4E_81C9_45EC_B2DB_C6247E14F5E0_.wvu.FilterData" localSheetId="0">WBSガントチャート!$A$2:$K$166</definedName>
    <definedName name="Z_8A4B12B4_91D3_4448_8425_504FF29E5A65_.wvu.FilterData" localSheetId="0">WBSガントチャート!$A$2:$K$166</definedName>
    <definedName name="Z_8E7AE198_3EE8_4BDE_ADE2_A63493790568_.wvu.FilterData" localSheetId="0">WBSガントチャート!$A$2:$K$166</definedName>
    <definedName name="Z_8FA1161B_E5C7_4B98_A276_09F3AC74935B_.wvu.FilterData" localSheetId="0">WBSガントチャート!$A$2:$K$166</definedName>
    <definedName name="Z_945DB674_08BC_4253_A681_8916477CFC31_.wvu.FilterData" localSheetId="0">WBSガントチャート!$A$2:$K$166</definedName>
    <definedName name="Z_AF8318F2_2F54_4A3D_B99D_64D1544042E4_.wvu.FilterData" localSheetId="0">WBSガントチャート!$A$2:$K$166</definedName>
    <definedName name="Z_C20D0F0B_6490_48F9_9B43_65E5CF186637_.wvu.FilterData" localSheetId="0">WBSガントチャート!$A$2:$K$166</definedName>
    <definedName name="Z_C2BF16E1_7AFA_43D9_AD3E_7077A0E61F43_.wvu.FilterData" localSheetId="0">WBSガントチャート!$A$2:$K$166</definedName>
    <definedName name="Z_C44183A6_D8EF_40F3_8BE1_8B99DF4211BA_.wvu.FilterData" localSheetId="0">WBSガントチャート!$A$2:$K$166</definedName>
    <definedName name="Z_C4CDCC8E_83D2_43EC_AE5F_18F8961A982A_.wvu.FilterData" localSheetId="0">WBSガントチャート!$A$2:$K$166</definedName>
    <definedName name="Z_C8D5D480_2A49_40BE_B7A6_454EA23640FF_.wvu.FilterData" localSheetId="0">WBSガントチャート!$A$2:$K$166</definedName>
    <definedName name="Z_D1EAD80E_E4BF_4EBC_BAEB_CAB23319AEE9_.wvu.FilterData" localSheetId="0">WBSガントチャート!$A$2:$K$166</definedName>
    <definedName name="Z_D5EBC936_A13E_4C94_82B6_E58FEDF178A0_.wvu.FilterData" localSheetId="0">WBSガントチャート!$A$2:$K$166</definedName>
    <definedName name="Z_DDCCCC0A_A081_4F8C_9525_39840C27F342_.wvu.FilterData" localSheetId="0">WBSガントチャート!$A$2:$K$166</definedName>
    <definedName name="Z_DF660335_9F5E_4A1D_B503_E1BBFDACAE7F_.wvu.FilterData" localSheetId="0">WBSガントチャート!$A$2:$K$166</definedName>
    <definedName name="Z_E065FE35_0834_4DD0_B998_91253A3BB47D_.wvu.FilterData" localSheetId="0">WBSガントチャート!$A$2:$K$166</definedName>
    <definedName name="Z_E7CD2CEA_4573_49C3_BCAB_C3B229B6682B_.wvu.FilterData" localSheetId="0">WBSガントチャート!$A$2:$K$166</definedName>
    <definedName name="Z_EDE81CA1_484F_45F9_B8CA_0958EC6CFEE2_.wvu.FilterData" localSheetId="0">WBSガントチャート!$A$2:$K$166</definedName>
    <definedName name="Z_F55870F9_E82A_4267_AED3_94CF07AEF80F_.wvu.FilterData" localSheetId="0">WBSガントチャート!$A$2:$K$166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80" i="1" l="1"/>
  <c r="R79" i="1"/>
  <c r="K9" i="1"/>
  <c r="S7" i="1"/>
  <c r="T7" i="1"/>
  <c r="U7" i="1"/>
  <c r="V7" i="1"/>
  <c r="W7" i="1"/>
  <c r="X7" i="1"/>
  <c r="Y7" i="1"/>
  <c r="Z7" i="1"/>
  <c r="AA7" i="1"/>
  <c r="AB7" i="1"/>
  <c r="AC7" i="1"/>
  <c r="AD7" i="1"/>
  <c r="M8" i="1"/>
  <c r="N8" i="1"/>
  <c r="O8" i="1"/>
  <c r="P8" i="1"/>
  <c r="Q8" i="1"/>
  <c r="R8" i="1"/>
  <c r="L8" i="1"/>
  <c r="M7" i="1"/>
  <c r="N7" i="1"/>
  <c r="O7" i="1"/>
  <c r="P7" i="1"/>
  <c r="Q7" i="1"/>
  <c r="R7" i="1"/>
  <c r="L7" i="1"/>
  <c r="H201" i="1"/>
  <c r="H202" i="1"/>
  <c r="H203" i="1"/>
  <c r="K203" i="1"/>
  <c r="H204" i="1"/>
  <c r="K204" i="1"/>
  <c r="K202" i="1" s="1"/>
  <c r="H205" i="1"/>
  <c r="K205" i="1"/>
  <c r="H206" i="1"/>
  <c r="K206" i="1"/>
  <c r="H207" i="1"/>
  <c r="K207" i="1"/>
  <c r="H208" i="1"/>
  <c r="K208" i="1"/>
  <c r="H209" i="1"/>
  <c r="K209" i="1"/>
  <c r="H210" i="1"/>
  <c r="K210" i="1"/>
  <c r="H211" i="1"/>
  <c r="H212" i="1"/>
  <c r="H213" i="1"/>
  <c r="K213" i="1"/>
  <c r="H214" i="1"/>
  <c r="K214" i="1"/>
  <c r="K212" i="1" s="1"/>
  <c r="H215" i="1"/>
  <c r="K215" i="1"/>
  <c r="H216" i="1"/>
  <c r="K216" i="1"/>
  <c r="H217" i="1"/>
  <c r="K217" i="1"/>
  <c r="H218" i="1"/>
  <c r="K218" i="1"/>
  <c r="H219" i="1"/>
  <c r="K219" i="1"/>
  <c r="H220" i="1"/>
  <c r="K220" i="1"/>
  <c r="AA152" i="1"/>
  <c r="AB152" i="1"/>
  <c r="AC152" i="1"/>
  <c r="AD152" i="1"/>
  <c r="AA151" i="1"/>
  <c r="AB151" i="1"/>
  <c r="AC151" i="1"/>
  <c r="AD151" i="1"/>
  <c r="Z152" i="1"/>
  <c r="Z151" i="1"/>
  <c r="Y80" i="1"/>
  <c r="Y79" i="1"/>
  <c r="T80" i="1"/>
  <c r="U80" i="1"/>
  <c r="V80" i="1"/>
  <c r="W80" i="1"/>
  <c r="X80" i="1"/>
  <c r="T79" i="1"/>
  <c r="U79" i="1"/>
  <c r="V79" i="1"/>
  <c r="W79" i="1"/>
  <c r="X79" i="1"/>
  <c r="S80" i="1"/>
  <c r="S79" i="1"/>
  <c r="K150" i="1"/>
  <c r="K149" i="1"/>
  <c r="K78" i="1"/>
  <c r="K77" i="1"/>
  <c r="H147" i="1"/>
  <c r="K147" i="1"/>
  <c r="H148" i="1"/>
  <c r="K148" i="1"/>
  <c r="K224" i="1"/>
  <c r="K225" i="1"/>
  <c r="K226" i="1"/>
  <c r="K223" i="1"/>
  <c r="K221" i="1" s="1"/>
  <c r="K194" i="1"/>
  <c r="K195" i="1"/>
  <c r="K196" i="1"/>
  <c r="K197" i="1"/>
  <c r="K198" i="1"/>
  <c r="K199" i="1"/>
  <c r="K200" i="1"/>
  <c r="K193" i="1"/>
  <c r="K184" i="1"/>
  <c r="K185" i="1"/>
  <c r="K186" i="1"/>
  <c r="K187" i="1"/>
  <c r="K188" i="1"/>
  <c r="K189" i="1"/>
  <c r="K190" i="1"/>
  <c r="K183" i="1"/>
  <c r="K181" i="1" s="1"/>
  <c r="K174" i="1"/>
  <c r="K175" i="1"/>
  <c r="K176" i="1"/>
  <c r="K177" i="1"/>
  <c r="K178" i="1"/>
  <c r="K179" i="1"/>
  <c r="K180" i="1"/>
  <c r="K173" i="1"/>
  <c r="K171" i="1" s="1"/>
  <c r="K164" i="1"/>
  <c r="K162" i="1" s="1"/>
  <c r="K165" i="1"/>
  <c r="K166" i="1"/>
  <c r="K167" i="1"/>
  <c r="K168" i="1"/>
  <c r="K169" i="1"/>
  <c r="K170" i="1"/>
  <c r="K163" i="1"/>
  <c r="K161" i="1" s="1"/>
  <c r="K156" i="1"/>
  <c r="K157" i="1"/>
  <c r="K158" i="1"/>
  <c r="K159" i="1"/>
  <c r="K160" i="1"/>
  <c r="K155" i="1"/>
  <c r="K153" i="1" s="1"/>
  <c r="K151" i="1" s="1"/>
  <c r="K144" i="1"/>
  <c r="K140" i="1" s="1"/>
  <c r="K145" i="1"/>
  <c r="K146" i="1"/>
  <c r="K142" i="1"/>
  <c r="K143" i="1"/>
  <c r="K141" i="1"/>
  <c r="K132" i="1"/>
  <c r="K133" i="1"/>
  <c r="K134" i="1"/>
  <c r="K135" i="1"/>
  <c r="K136" i="1"/>
  <c r="K137" i="1"/>
  <c r="K138" i="1"/>
  <c r="K131" i="1"/>
  <c r="K122" i="1"/>
  <c r="K123" i="1"/>
  <c r="K124" i="1"/>
  <c r="K125" i="1"/>
  <c r="K126" i="1"/>
  <c r="K127" i="1"/>
  <c r="K128" i="1"/>
  <c r="K121" i="1"/>
  <c r="K112" i="1"/>
  <c r="K113" i="1"/>
  <c r="K114" i="1"/>
  <c r="K115" i="1"/>
  <c r="K116" i="1"/>
  <c r="K117" i="1"/>
  <c r="K118" i="1"/>
  <c r="K111" i="1"/>
  <c r="K102" i="1"/>
  <c r="K100" i="1" s="1"/>
  <c r="K103" i="1"/>
  <c r="K104" i="1"/>
  <c r="K105" i="1"/>
  <c r="K106" i="1"/>
  <c r="K107" i="1"/>
  <c r="K108" i="1"/>
  <c r="K101" i="1"/>
  <c r="K92" i="1"/>
  <c r="K90" i="1" s="1"/>
  <c r="K93" i="1"/>
  <c r="K94" i="1"/>
  <c r="K95" i="1"/>
  <c r="K96" i="1"/>
  <c r="K97" i="1"/>
  <c r="K98" i="1"/>
  <c r="K91" i="1"/>
  <c r="K89" i="1" s="1"/>
  <c r="K60" i="1"/>
  <c r="K61" i="1"/>
  <c r="K62" i="1"/>
  <c r="K63" i="1"/>
  <c r="K64" i="1"/>
  <c r="K65" i="1"/>
  <c r="K66" i="1"/>
  <c r="K84" i="1"/>
  <c r="K85" i="1"/>
  <c r="K86" i="1"/>
  <c r="K87" i="1"/>
  <c r="K88" i="1"/>
  <c r="K83" i="1"/>
  <c r="K139" i="1"/>
  <c r="K70" i="1"/>
  <c r="K71" i="1"/>
  <c r="K72" i="1"/>
  <c r="K73" i="1"/>
  <c r="K74" i="1"/>
  <c r="K75" i="1"/>
  <c r="K76" i="1"/>
  <c r="K130" i="1"/>
  <c r="K129" i="1"/>
  <c r="K40" i="1"/>
  <c r="K38" i="1" s="1"/>
  <c r="K41" i="1"/>
  <c r="K42" i="1"/>
  <c r="K43" i="1"/>
  <c r="K44" i="1"/>
  <c r="K45" i="1"/>
  <c r="K46" i="1"/>
  <c r="K39" i="1"/>
  <c r="K35" i="1"/>
  <c r="K30" i="1"/>
  <c r="K31" i="1"/>
  <c r="K32" i="1"/>
  <c r="K33" i="1"/>
  <c r="K34" i="1"/>
  <c r="K36" i="1"/>
  <c r="K29" i="1"/>
  <c r="K120" i="1"/>
  <c r="K119" i="1"/>
  <c r="K11" i="1"/>
  <c r="K14" i="1"/>
  <c r="K10" i="1" s="1"/>
  <c r="K15" i="1"/>
  <c r="K16" i="1"/>
  <c r="K17" i="1"/>
  <c r="K18" i="1"/>
  <c r="K19" i="1"/>
  <c r="K20" i="1"/>
  <c r="K21" i="1"/>
  <c r="K22" i="1"/>
  <c r="K23" i="1"/>
  <c r="K24" i="1"/>
  <c r="K25" i="1"/>
  <c r="K26" i="1"/>
  <c r="K110" i="1"/>
  <c r="K13" i="1"/>
  <c r="K109" i="1"/>
  <c r="K99" i="1"/>
  <c r="K82" i="1"/>
  <c r="K81" i="1"/>
  <c r="K59" i="1"/>
  <c r="H223" i="1"/>
  <c r="H224" i="1"/>
  <c r="K222" i="1"/>
  <c r="H225" i="1"/>
  <c r="H226" i="1"/>
  <c r="H221" i="1"/>
  <c r="H222" i="1"/>
  <c r="H149" i="1"/>
  <c r="H150" i="1"/>
  <c r="K68" i="1"/>
  <c r="K58" i="1"/>
  <c r="K28" i="1"/>
  <c r="K57" i="1"/>
  <c r="K37" i="1"/>
  <c r="K12" i="1"/>
  <c r="H81" i="1"/>
  <c r="H82" i="1"/>
  <c r="H83" i="1"/>
  <c r="H84" i="1"/>
  <c r="H85" i="1"/>
  <c r="H86" i="1"/>
  <c r="H87" i="1"/>
  <c r="H88" i="1"/>
  <c r="Q79" i="1"/>
  <c r="Z79" i="1"/>
  <c r="AA79" i="1"/>
  <c r="AB79" i="1"/>
  <c r="AC79" i="1"/>
  <c r="AD79" i="1"/>
  <c r="AE79" i="1"/>
  <c r="L80" i="1"/>
  <c r="M80" i="1"/>
  <c r="N80" i="1"/>
  <c r="O80" i="1"/>
  <c r="P80" i="1"/>
  <c r="Q80" i="1"/>
  <c r="Z80" i="1"/>
  <c r="AA80" i="1"/>
  <c r="AB80" i="1"/>
  <c r="AC80" i="1"/>
  <c r="AD80" i="1"/>
  <c r="AE80" i="1"/>
  <c r="K80" i="1" l="1"/>
  <c r="K211" i="1"/>
  <c r="K201" i="1"/>
  <c r="K27" i="1"/>
  <c r="K79" i="1"/>
  <c r="H77" i="1"/>
  <c r="H78" i="1"/>
  <c r="H75" i="1"/>
  <c r="H76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53" i="1"/>
  <c r="K53" i="1"/>
  <c r="H54" i="1"/>
  <c r="K54" i="1"/>
  <c r="H49" i="1"/>
  <c r="K49" i="1"/>
  <c r="H50" i="1"/>
  <c r="K50" i="1"/>
  <c r="H65" i="1"/>
  <c r="H66" i="1"/>
  <c r="H61" i="1"/>
  <c r="H62" i="1"/>
  <c r="H71" i="1"/>
  <c r="H72" i="1"/>
  <c r="H45" i="1"/>
  <c r="H46" i="1"/>
  <c r="H33" i="1"/>
  <c r="H34" i="1"/>
  <c r="AD5" i="1"/>
  <c r="AE151" i="1"/>
  <c r="AE152" i="1"/>
  <c r="AE7" i="1"/>
  <c r="AE5" i="1" s="1"/>
  <c r="AD8" i="1"/>
  <c r="AD6" i="1" s="1"/>
  <c r="AE8" i="1"/>
  <c r="AE6" i="1" s="1"/>
  <c r="AB5" i="1"/>
  <c r="AC5" i="1"/>
  <c r="AB8" i="1"/>
  <c r="AB6" i="1" s="1"/>
  <c r="AC8" i="1"/>
  <c r="AC6" i="1" s="1"/>
  <c r="H25" i="1"/>
  <c r="H26" i="1"/>
  <c r="H21" i="1"/>
  <c r="H22" i="1"/>
  <c r="Z5" i="1"/>
  <c r="AA5" i="1"/>
  <c r="Z8" i="1"/>
  <c r="Z6" i="1" s="1"/>
  <c r="AA8" i="1"/>
  <c r="AA6" i="1" s="1"/>
  <c r="X151" i="1"/>
  <c r="Y151" i="1"/>
  <c r="X152" i="1"/>
  <c r="Y152" i="1"/>
  <c r="X5" i="1"/>
  <c r="Y5" i="1"/>
  <c r="X8" i="1"/>
  <c r="X6" i="1" s="1"/>
  <c r="Y8" i="1"/>
  <c r="H27" i="1"/>
  <c r="H28" i="1"/>
  <c r="H29" i="1"/>
  <c r="H30" i="1"/>
  <c r="H31" i="1"/>
  <c r="H32" i="1"/>
  <c r="H35" i="1"/>
  <c r="H36" i="1"/>
  <c r="H9" i="1"/>
  <c r="H10" i="1"/>
  <c r="H11" i="1"/>
  <c r="H12" i="1"/>
  <c r="H13" i="1"/>
  <c r="H14" i="1"/>
  <c r="H15" i="1"/>
  <c r="H16" i="1"/>
  <c r="H17" i="1"/>
  <c r="H18" i="1"/>
  <c r="H19" i="1"/>
  <c r="H20" i="1"/>
  <c r="H23" i="1"/>
  <c r="H24" i="1"/>
  <c r="H67" i="1"/>
  <c r="H68" i="1"/>
  <c r="H69" i="1"/>
  <c r="K69" i="1"/>
  <c r="K67" i="1" s="1"/>
  <c r="H70" i="1"/>
  <c r="H73" i="1"/>
  <c r="H74" i="1"/>
  <c r="H43" i="1"/>
  <c r="H44" i="1"/>
  <c r="Y6" i="1" l="1"/>
  <c r="K192" i="1"/>
  <c r="K191" i="1"/>
  <c r="K182" i="1"/>
  <c r="K172" i="1"/>
  <c r="K154" i="1"/>
  <c r="H47" i="1"/>
  <c r="H48" i="1"/>
  <c r="H64" i="1"/>
  <c r="H63" i="1"/>
  <c r="H60" i="1"/>
  <c r="H59" i="1"/>
  <c r="H58" i="1"/>
  <c r="H57" i="1"/>
  <c r="K152" i="1" l="1"/>
  <c r="K51" i="1"/>
  <c r="K47" i="1" s="1"/>
  <c r="K52" i="1"/>
  <c r="K56" i="1"/>
  <c r="K7" i="1" l="1"/>
  <c r="K5" i="1" s="1"/>
  <c r="K48" i="1"/>
  <c r="K8" i="1" s="1"/>
  <c r="K6" i="1" s="1"/>
  <c r="M151" i="1"/>
  <c r="M5" i="1" s="1"/>
  <c r="N151" i="1"/>
  <c r="O151" i="1"/>
  <c r="P151" i="1"/>
  <c r="Q151" i="1"/>
  <c r="R151" i="1"/>
  <c r="S151" i="1"/>
  <c r="T151" i="1"/>
  <c r="U151" i="1"/>
  <c r="V151" i="1"/>
  <c r="W151" i="1"/>
  <c r="L151" i="1"/>
  <c r="L5" i="1" s="1"/>
  <c r="N5" i="1" l="1"/>
  <c r="P5" i="1"/>
  <c r="R5" i="1"/>
  <c r="T5" i="1"/>
  <c r="V5" i="1"/>
  <c r="T8" i="1"/>
  <c r="V8" i="1"/>
  <c r="H37" i="1"/>
  <c r="H38" i="1"/>
  <c r="H39" i="1"/>
  <c r="H40" i="1"/>
  <c r="H41" i="1"/>
  <c r="H42" i="1"/>
  <c r="H51" i="1"/>
  <c r="H52" i="1"/>
  <c r="H55" i="1"/>
  <c r="H56" i="1"/>
  <c r="O5" i="1"/>
  <c r="S5" i="1"/>
  <c r="U8" i="1"/>
  <c r="W5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U6" i="1" l="1"/>
  <c r="Q6" i="1"/>
  <c r="V6" i="1"/>
  <c r="R6" i="1"/>
  <c r="N6" i="1"/>
  <c r="L6" i="1"/>
  <c r="T6" i="1"/>
  <c r="P6" i="1"/>
  <c r="M6" i="1"/>
  <c r="O6" i="1"/>
  <c r="U5" i="1"/>
  <c r="W8" i="1"/>
  <c r="W6" i="1" s="1"/>
  <c r="S8" i="1"/>
  <c r="S6" i="1" s="1"/>
  <c r="Q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<sst xmlns="http://schemas.openxmlformats.org/spreadsheetml/2006/main" count="548" uniqueCount="84">
  <si>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</si>
  <si>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</si>
  <si>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</si>
  <si>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</si>
  <si>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</si>
  <si>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</si>
  <si>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</si>
  <si>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</si>
  <si>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月</t>
  </si>
  <si>
    <t>火</t>
  </si>
  <si>
    <t>水</t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</si>
  <si>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</si>
  <si>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</si>
  <si>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</si>
  <si>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</si>
  <si>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</si>
  <si>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</si>
  <si>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5日目</t>
    <rPh sb="1" eb="2">
      <t>ニチ</t>
    </rPh>
    <rPh sb="2" eb="3">
      <t>メ</t>
    </rPh>
    <phoneticPr fontId="1"/>
  </si>
  <si>
    <t>6日目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</si>
  <si>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</si>
  <si>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</si>
  <si>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</si>
  <si>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</si>
  <si>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</si>
  <si>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新規作成</t>
  </si>
  <si>
    <t>設計</t>
  </si>
  <si>
    <t>a</t>
    <phoneticPr fontId="1"/>
  </si>
  <si>
    <t>作成</t>
  </si>
  <si>
    <t>b</t>
    <phoneticPr fontId="1"/>
  </si>
  <si>
    <t>レビュー参加</t>
  </si>
  <si>
    <t>設計レビュー/変更</t>
  </si>
  <si>
    <t>テスト設計</t>
  </si>
  <si>
    <t>テスト設計レビュー/変更</t>
  </si>
  <si>
    <t>実装</t>
  </si>
  <si>
    <t>テスト</t>
  </si>
  <si>
    <t>ユースケース記述</t>
  </si>
  <si>
    <t>反復計画</t>
  </si>
  <si>
    <t>WBS&amp;ガントチャート</t>
  </si>
  <si>
    <t>システムテスト仕様書</t>
  </si>
  <si>
    <t>ユースケース図</t>
  </si>
  <si>
    <t>レビュー</t>
  </si>
  <si>
    <t>非機能要求一覧</t>
  </si>
  <si>
    <t>オブジェクト図</t>
  </si>
  <si>
    <t>クラス図</t>
  </si>
  <si>
    <t>テスト分析</t>
  </si>
  <si>
    <t>c</t>
  </si>
  <si>
    <t>b</t>
  </si>
  <si>
    <t>d</t>
  </si>
  <si>
    <t>e</t>
  </si>
  <si>
    <t>計画</t>
  </si>
  <si>
    <t>要求分析</t>
  </si>
  <si>
    <t>分析</t>
  </si>
  <si>
    <t>詳細設計</t>
  </si>
  <si>
    <t>ｃ</t>
  </si>
  <si>
    <t>ｂ</t>
  </si>
  <si>
    <t>シーケンス図</t>
  </si>
  <si>
    <t>7日目</t>
    <rPh sb="1" eb="2">
      <t>ニチ</t>
    </rPh>
    <rPh sb="2" eb="3">
      <t>メ</t>
    </rPh>
    <phoneticPr fontId="1"/>
  </si>
  <si>
    <t>8日目</t>
    <rPh sb="1" eb="2">
      <t>ニチ</t>
    </rPh>
    <rPh sb="2" eb="3">
      <t>メ</t>
    </rPh>
    <phoneticPr fontId="1"/>
  </si>
  <si>
    <t>9日目</t>
    <rPh sb="1" eb="2">
      <t>ニチ</t>
    </rPh>
    <rPh sb="2" eb="3">
      <t>メ</t>
    </rPh>
    <phoneticPr fontId="1"/>
  </si>
  <si>
    <t>10日目（午前中)</t>
  </si>
  <si>
    <t>結合テスト仕様書(結果記入)</t>
  </si>
  <si>
    <t>ユニットテストコード</t>
  </si>
  <si>
    <t>ユニットテスト仕様書</t>
  </si>
  <si>
    <t>A.反復1</t>
  </si>
  <si>
    <t>結合テスト仕様書</t>
  </si>
  <si>
    <t>システムテスト仕様書（結果記入済み）</t>
  </si>
  <si>
    <t>非機能要求一覧（結果記入済み）</t>
  </si>
  <si>
    <t>統合テストコード</t>
  </si>
  <si>
    <t>システムテストテスト仕様書</t>
  </si>
  <si>
    <t>システムテストコード</t>
  </si>
  <si>
    <t>分析レビュー/変更</t>
  </si>
  <si>
    <t>計画レビュー/変更</t>
  </si>
  <si>
    <t>詳細設計レビュー/変更</t>
  </si>
  <si>
    <t>C.反復3</t>
  </si>
  <si>
    <t>振り返り</t>
  </si>
  <si>
    <t>着手</t>
  </si>
  <si>
    <t xml:space="preserve">テスト設計レビュー/変更_x000D_
</t>
  </si>
  <si>
    <t>全員</t>
  </si>
  <si>
    <t>B.反復２</t>
  </si>
  <si>
    <t>更新</t>
  </si>
  <si>
    <t>要求分析レビュー/変更</t>
  </si>
  <si>
    <t>a</t>
  </si>
  <si>
    <t>開発体験テスト</t>
  </si>
  <si>
    <t>KTPによる振り返り結果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</si>
</sst>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E2EFDA"/>
        <bgColor indexed="64"/>
      </patternFill>
    </fill>
  </fills>
  <borders count="5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dashed">
        <color rgb="FF000000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rgb="FF000000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rgb="FF000000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5" borderId="5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2" fillId="0" borderId="0" xfId="0" applyFont="1"/>
    <xf numFmtId="0" fontId="2" fillId="8" borderId="4" xfId="0" applyFont="1" applyFill="1" applyBorder="1" applyAlignment="1">
      <alignment horizontal="center" vertical="center"/>
    </xf>
    <xf numFmtId="0" fontId="2" fillId="8" borderId="52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0" borderId="26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176" fontId="3" fillId="2" borderId="23" xfId="0" applyNumberFormat="1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177" fontId="3" fillId="2" borderId="53" xfId="0" applyNumberFormat="1" applyFont="1" applyFill="1" applyBorder="1" applyAlignment="1">
      <alignment horizontal="center" vertical="center"/>
    </xf>
    <xf numFmtId="177" fontId="3" fillId="2" borderId="54" xfId="0" applyNumberFormat="1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6" borderId="41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0" borderId="55" xfId="0" applyFont="1" applyBorder="1" applyAlignment="1">
      <alignment horizontal="center"/>
    </xf>
    <xf numFmtId="0" fontId="2" fillId="9" borderId="19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5" fillId="3" borderId="56" xfId="0" applyFont="1" applyFill="1" applyBorder="1" applyAlignment="1">
      <alignment horizontal="center" vertical="center"/>
    </xf>
    <xf numFmtId="0" fontId="2" fillId="3" borderId="55" xfId="0" applyFont="1" applyFill="1" applyBorder="1" applyAlignment="1">
      <alignment horizontal="center"/>
    </xf>
    <xf numFmtId="0" fontId="2" fillId="3" borderId="45" xfId="0" applyFont="1" applyFill="1" applyBorder="1" applyAlignment="1">
      <alignment horizontal="center"/>
    </xf>
    <xf numFmtId="0" fontId="2" fillId="10" borderId="16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2" fillId="10" borderId="21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17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57" xfId="0" applyFont="1" applyFill="1" applyBorder="1" applyAlignment="1">
      <alignment horizontal="center" vertical="center"/>
    </xf>
  </cellXfs>
  <cellStyles count="1">
    <cellStyle name="標準" xfId="0" builtinId="0"/>
  </cellStyles>
  <dxfs count="632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26"/>
  <sheetViews>
    <sheetView showZeros="0" tabSelected="1" zoomScale="85" zoomScaleNormal="85" zoomScaleSheetLayoutView="100" workbookViewId="0">
      <pane xSplit="4" ySplit="4" topLeftCell="E8" activePane="bottomRight" state="frozen"/>
      <selection pane="topRight" activeCell="E1" sqref="E1"/>
      <selection pane="bottomLeft" activeCell="A5" sqref="A5"/>
      <selection pane="bottomRight" activeCell="B47" sqref="B47:D48"/>
    </sheetView>
  </sheetViews>
  <sheetFormatPr defaultColWidth="9" defaultRowHeight="10.5"/>
  <cols>
    <col min="1" max="1" width="10" style="12" bestFit="1" customWidth="1"/>
    <col min="2" max="2" width="2.75" style="12" customWidth="1"/>
    <col min="3" max="3" width="2.25" style="12" customWidth="1"/>
    <col min="4" max="4" width="44.1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31" ht="14.25" customHeight="1">
      <c r="A1" s="110" t="s">
        <v>0</v>
      </c>
      <c r="B1" s="103"/>
      <c r="C1" s="103"/>
      <c r="D1" s="103"/>
      <c r="E1" s="106" t="s">
        <v>1</v>
      </c>
      <c r="F1" s="106" t="s">
        <v>2</v>
      </c>
      <c r="G1" s="103" t="s">
        <v>3</v>
      </c>
      <c r="H1" s="106" t="s">
        <v>4</v>
      </c>
      <c r="I1" s="106" t="s">
        <v>5</v>
      </c>
      <c r="J1" s="106" t="s">
        <v>6</v>
      </c>
      <c r="K1" s="100" t="s">
        <v>7</v>
      </c>
      <c r="L1" s="77">
        <v>43984</v>
      </c>
      <c r="M1" s="78"/>
      <c r="N1" s="77">
        <v>43985</v>
      </c>
      <c r="O1" s="78"/>
      <c r="P1" s="77">
        <v>43986</v>
      </c>
      <c r="Q1" s="78"/>
      <c r="R1" s="77">
        <v>43987</v>
      </c>
      <c r="S1" s="78"/>
      <c r="T1" s="77">
        <v>43990</v>
      </c>
      <c r="U1" s="78"/>
      <c r="V1" s="77">
        <v>43991</v>
      </c>
      <c r="W1" s="78"/>
      <c r="X1" s="77">
        <v>43992</v>
      </c>
      <c r="Y1" s="78"/>
      <c r="Z1" s="77">
        <v>43993</v>
      </c>
      <c r="AA1" s="78"/>
      <c r="AB1" s="77">
        <v>43994</v>
      </c>
      <c r="AC1" s="78"/>
      <c r="AD1" s="77">
        <v>43997</v>
      </c>
      <c r="AE1" s="78"/>
    </row>
    <row r="2" spans="1:31" ht="13.5" customHeight="1">
      <c r="A2" s="111"/>
      <c r="B2" s="104"/>
      <c r="C2" s="104"/>
      <c r="D2" s="104"/>
      <c r="E2" s="107"/>
      <c r="F2" s="107"/>
      <c r="G2" s="104"/>
      <c r="H2" s="129"/>
      <c r="I2" s="107"/>
      <c r="J2" s="107"/>
      <c r="K2" s="101"/>
      <c r="L2" s="98" t="s">
        <v>9</v>
      </c>
      <c r="M2" s="99"/>
      <c r="N2" s="79" t="s">
        <v>10</v>
      </c>
      <c r="O2" s="80"/>
      <c r="P2" s="79" t="s">
        <v>11</v>
      </c>
      <c r="Q2" s="80"/>
      <c r="R2" s="79" t="s">
        <v>12</v>
      </c>
      <c r="S2" s="80"/>
      <c r="T2" s="79" t="s">
        <v>8</v>
      </c>
      <c r="U2" s="80"/>
      <c r="V2" s="79" t="s">
        <v>9</v>
      </c>
      <c r="W2" s="80"/>
      <c r="X2" s="79" t="s">
        <v>10</v>
      </c>
      <c r="Y2" s="80"/>
      <c r="Z2" s="79" t="s">
        <v>11</v>
      </c>
      <c r="AA2" s="80"/>
      <c r="AB2" s="79" t="s">
        <v>12</v>
      </c>
      <c r="AC2" s="80"/>
      <c r="AD2" s="79" t="s">
        <v>8</v>
      </c>
      <c r="AE2" s="80"/>
    </row>
    <row r="3" spans="1:31" ht="13.5" customHeight="1">
      <c r="A3" s="111"/>
      <c r="B3" s="104"/>
      <c r="C3" s="104"/>
      <c r="D3" s="104"/>
      <c r="E3" s="107"/>
      <c r="F3" s="107"/>
      <c r="G3" s="104"/>
      <c r="H3" s="129"/>
      <c r="I3" s="107"/>
      <c r="J3" s="107"/>
      <c r="K3" s="101"/>
      <c r="L3" s="83" t="s">
        <v>13</v>
      </c>
      <c r="M3" s="82"/>
      <c r="N3" s="81" t="s">
        <v>14</v>
      </c>
      <c r="O3" s="82"/>
      <c r="P3" s="81" t="s">
        <v>15</v>
      </c>
      <c r="Q3" s="82"/>
      <c r="R3" s="76" t="s">
        <v>16</v>
      </c>
      <c r="S3" s="76"/>
      <c r="T3" s="76" t="s">
        <v>17</v>
      </c>
      <c r="U3" s="76"/>
      <c r="V3" s="76" t="s">
        <v>18</v>
      </c>
      <c r="W3" s="76"/>
      <c r="X3" s="83" t="s">
        <v>56</v>
      </c>
      <c r="Y3" s="82"/>
      <c r="Z3" s="81" t="s">
        <v>57</v>
      </c>
      <c r="AA3" s="82"/>
      <c r="AB3" s="81" t="s">
        <v>58</v>
      </c>
      <c r="AC3" s="82"/>
      <c r="AD3" s="76" t="s">
        <v>59</v>
      </c>
      <c r="AE3" s="76"/>
    </row>
    <row r="4" spans="1:31" ht="13.5" customHeight="1" thickBot="1">
      <c r="A4" s="112"/>
      <c r="B4" s="105"/>
      <c r="C4" s="105"/>
      <c r="D4" s="105"/>
      <c r="E4" s="108"/>
      <c r="F4" s="108"/>
      <c r="G4" s="105"/>
      <c r="H4" s="130"/>
      <c r="I4" s="108"/>
      <c r="J4" s="108"/>
      <c r="K4" s="102"/>
      <c r="L4" s="2" t="s">
        <v>19</v>
      </c>
      <c r="M4" s="3" t="s">
        <v>20</v>
      </c>
      <c r="N4" s="2" t="s">
        <v>19</v>
      </c>
      <c r="O4" s="3" t="s">
        <v>20</v>
      </c>
      <c r="P4" s="2" t="s">
        <v>19</v>
      </c>
      <c r="Q4" s="3" t="s">
        <v>20</v>
      </c>
      <c r="R4" s="2" t="s">
        <v>19</v>
      </c>
      <c r="S4" s="3" t="s">
        <v>20</v>
      </c>
      <c r="T4" s="2" t="s">
        <v>19</v>
      </c>
      <c r="U4" s="3" t="s">
        <v>20</v>
      </c>
      <c r="V4" s="2" t="s">
        <v>19</v>
      </c>
      <c r="W4" s="3" t="s">
        <v>20</v>
      </c>
      <c r="X4" s="2" t="s">
        <v>19</v>
      </c>
      <c r="Y4" s="3" t="s">
        <v>20</v>
      </c>
      <c r="Z4" s="2" t="s">
        <v>19</v>
      </c>
      <c r="AA4" s="3" t="s">
        <v>20</v>
      </c>
      <c r="AB4" s="2" t="s">
        <v>19</v>
      </c>
      <c r="AC4" s="3" t="s">
        <v>20</v>
      </c>
      <c r="AD4" s="2" t="s">
        <v>19</v>
      </c>
      <c r="AE4" s="3" t="s">
        <v>20</v>
      </c>
    </row>
    <row r="5" spans="1:31" s="11" customFormat="1" ht="12" customHeight="1" thickTop="1">
      <c r="A5" s="113" t="s">
        <v>21</v>
      </c>
      <c r="B5" s="114"/>
      <c r="C5" s="114"/>
      <c r="D5" s="115"/>
      <c r="E5" s="119"/>
      <c r="F5" s="119"/>
      <c r="G5" s="131"/>
      <c r="H5" s="16" t="s">
        <v>22</v>
      </c>
      <c r="I5" s="17"/>
      <c r="J5" s="17"/>
      <c r="K5" s="39">
        <f>SUM(K7,K79,K151)</f>
        <v>211</v>
      </c>
      <c r="L5" s="26">
        <f>SUM(L7,L79,L151)</f>
        <v>15</v>
      </c>
      <c r="M5" s="26">
        <f>SUM(M7,M79,M151)</f>
        <v>15</v>
      </c>
      <c r="N5" s="26">
        <f>SUM(N7,N79,N151)</f>
        <v>15</v>
      </c>
      <c r="O5" s="26">
        <f>SUM(O7,O79,O151)</f>
        <v>15</v>
      </c>
      <c r="P5" s="26">
        <f>SUM(P7,P79,P151)</f>
        <v>15</v>
      </c>
      <c r="Q5" s="26">
        <f>SUM(Q7,Q79,Q151)</f>
        <v>15.000000000000002</v>
      </c>
      <c r="R5" s="26">
        <f>SUM(R7,R79,R151)</f>
        <v>15</v>
      </c>
      <c r="S5" s="26">
        <f>SUM(S7,S79,S151)</f>
        <v>15</v>
      </c>
      <c r="T5" s="26">
        <f>SUM(T7,T79,T151)</f>
        <v>15</v>
      </c>
      <c r="U5" s="26">
        <f>SUM(U7,U79,U151)</f>
        <v>15</v>
      </c>
      <c r="V5" s="26">
        <f>SUM(V7,V79,V151)</f>
        <v>15</v>
      </c>
      <c r="W5" s="26">
        <f>SUM(W7,W79,W151)</f>
        <v>15</v>
      </c>
      <c r="X5" s="26">
        <f>SUM(X7,X79,X151)</f>
        <v>15.000000000000002</v>
      </c>
      <c r="Y5" s="26">
        <f>SUM(Y7,Y79,Y151)</f>
        <v>9</v>
      </c>
      <c r="Z5" s="26">
        <f>SUM(Z7,Z79,Z151)</f>
        <v>15</v>
      </c>
      <c r="AA5" s="26">
        <f>SUM(AA7,AA79,AA151)</f>
        <v>15</v>
      </c>
      <c r="AB5" s="26">
        <f>SUM(AB7,AB79,AB151)</f>
        <v>6</v>
      </c>
      <c r="AC5" s="26">
        <f>SUM(AC7,AC79,AC151)</f>
        <v>4</v>
      </c>
      <c r="AD5" s="26">
        <f>SUM(AD7,AD79,AD151)</f>
        <v>0</v>
      </c>
      <c r="AE5" s="52">
        <f>SUM(AE7,AE79,AE151)</f>
        <v>0</v>
      </c>
    </row>
    <row r="6" spans="1:31" s="11" customFormat="1" ht="12" customHeight="1" thickBot="1">
      <c r="A6" s="116"/>
      <c r="B6" s="117"/>
      <c r="C6" s="117"/>
      <c r="D6" s="118"/>
      <c r="E6" s="120"/>
      <c r="F6" s="120"/>
      <c r="G6" s="132"/>
      <c r="H6" s="18" t="s">
        <v>23</v>
      </c>
      <c r="I6" s="19"/>
      <c r="J6" s="19"/>
      <c r="K6" s="41">
        <f>SUM(K8,K80,K152)</f>
        <v>15</v>
      </c>
      <c r="L6" s="27">
        <f>SUM(L8,L80,L152)</f>
        <v>15</v>
      </c>
      <c r="M6" s="27">
        <f>SUM(M8,M80,M152)</f>
        <v>0</v>
      </c>
      <c r="N6" s="27">
        <f>SUM(N8,N80,N152)</f>
        <v>0</v>
      </c>
      <c r="O6" s="27">
        <f>SUM(O8,O80,O152)</f>
        <v>0</v>
      </c>
      <c r="P6" s="27">
        <f>SUM(P8,P80,P152)</f>
        <v>0</v>
      </c>
      <c r="Q6" s="27">
        <f>SUM(Q8,Q80,Q152)</f>
        <v>0</v>
      </c>
      <c r="R6" s="27">
        <f>SUM(R8,R80,R152)</f>
        <v>0</v>
      </c>
      <c r="S6" s="27">
        <f>SUM(S8,S80,S152)</f>
        <v>0</v>
      </c>
      <c r="T6" s="27">
        <f>SUM(T8,T80,T152)</f>
        <v>0</v>
      </c>
      <c r="U6" s="27">
        <f>SUM(U8,U80,U152)</f>
        <v>0</v>
      </c>
      <c r="V6" s="27">
        <f>SUM(V8,V80,V152)</f>
        <v>0</v>
      </c>
      <c r="W6" s="27">
        <f>SUM(W8,W80,W152)</f>
        <v>0</v>
      </c>
      <c r="X6" s="27">
        <f>SUM(X8,X80,X152)</f>
        <v>0</v>
      </c>
      <c r="Y6" s="27">
        <f>SUM(Y8,Y80,Y152)</f>
        <v>0</v>
      </c>
      <c r="Z6" s="27">
        <f>SUM(Z8,Z80,Z152)</f>
        <v>0</v>
      </c>
      <c r="AA6" s="27">
        <f>SUM(AA8,AA80,AA152)</f>
        <v>0</v>
      </c>
      <c r="AB6" s="27">
        <f>SUM(AB8,AB80,AB152)</f>
        <v>0</v>
      </c>
      <c r="AC6" s="27">
        <f>SUM(AC8,AC80,AC152)</f>
        <v>0</v>
      </c>
      <c r="AD6" s="27">
        <f>SUM(AD8,AD80,AD152)</f>
        <v>0</v>
      </c>
      <c r="AE6" s="53">
        <f>SUM(AE8,AE80,AE152)</f>
        <v>0</v>
      </c>
    </row>
    <row r="7" spans="1:31" ht="12" customHeight="1" thickTop="1">
      <c r="A7" s="121" t="s">
        <v>63</v>
      </c>
      <c r="B7" s="122"/>
      <c r="C7" s="122"/>
      <c r="D7" s="123"/>
      <c r="E7" s="126"/>
      <c r="F7" s="126"/>
      <c r="G7" s="124"/>
      <c r="H7" s="4" t="s">
        <v>22</v>
      </c>
      <c r="I7" s="5"/>
      <c r="J7" s="5">
        <v>5</v>
      </c>
      <c r="K7" s="14">
        <f>SUM(K9,K17,K27,K37,K47,K57,K67,K77)</f>
        <v>85</v>
      </c>
      <c r="L7" s="28">
        <f>SUM(L11,L13,L15,L17,L19,L21,L23,L25,L29,L31,L33,L35,L39,L41,L43,L45,L49,L51,L53,L55,L59,L61,L63,L65,L69,L71,L73,L75,L77)</f>
        <v>15</v>
      </c>
      <c r="M7" s="28">
        <f>SUM(M11,M13,M15,M17,M19,M21,M23,M25,M29,M31,M33,M35,M39,M41,M43,M45,M49,M51,M53,M55,M59,M61,M63,M65,M69,M71,M73,M75,M77)</f>
        <v>15</v>
      </c>
      <c r="N7" s="28">
        <f>SUM(N11,N13,N15,N17,N19,N21,N23,N25,N29,N31,N33,N35,N39,N41,N43,N45,N49,N51,N53,N55,N59,N61,N63,N65,N69,N71,N73,N75,N77)</f>
        <v>15</v>
      </c>
      <c r="O7" s="28">
        <f>SUM(O11,O13,O15,O17,O19,O21,O23,O25,O29,O31,O33,O35,O39,O41,O43,O45,O49,O51,O53,O55,O59,O61,O63,O65,O69,O71,O73,O75,O77)</f>
        <v>15</v>
      </c>
      <c r="P7" s="28">
        <f>SUM(P11,P13,P15,P17,P19,P21,P23,P25,P29,P31,P33,P35,P39,P41,P43,P45,P49,P51,P53,P55,P59,P61,P63,P65,P69,P71,P73,P75,P77)</f>
        <v>15</v>
      </c>
      <c r="Q7" s="28">
        <f>SUM(Q11,Q13,Q15,Q17,Q19,Q21,Q23,Q25,Q29,Q31,Q33,Q35,Q39,Q41,Q43,Q45,Q49,Q51,Q53,Q55,Q59,Q61,Q63,Q65,Q69,Q71,Q73,Q75,Q77)</f>
        <v>15.000000000000002</v>
      </c>
      <c r="R7" s="28">
        <f>SUM(R11,R13,R15,R17,R19,R21,R23,R25,R29,R31,R33,R35,R39,R41,R43,R45,R49,R51,R53,R55,R59,R61,R63,R65,R69,R71,R73,R75,R77)</f>
        <v>0</v>
      </c>
      <c r="S7" s="138">
        <f>SUM(S11,S13,S15,S17,S19,S21,S23,S25,S29,S31,S33,S35,S39,S41,S43,S45,S49,S51,S53,S55,S59,S61,S63,S65,S69,S71,S73,S75,S77)</f>
        <v>0</v>
      </c>
      <c r="T7" s="138">
        <f>SUM(T11,T13,T15,T17,T19,T21,T23,T25,T29,T31,T33,T35,T39,T41,T43,T45,T49,T51,T53,T55,T59,T61,T63,T65,T69,T71,T73,T75,T77)</f>
        <v>0</v>
      </c>
      <c r="U7" s="138">
        <f>SUM(U11,U13,U15,U17,U19,U21,U23,U25,U29,U31,U33,U35,U39,U41,U43,U45,U49,U51,U53,U55,U59,U61,U63,U65,U69,U71,U73,U75,U77)</f>
        <v>0</v>
      </c>
      <c r="V7" s="138">
        <f>SUM(V11,V13,V15,V17,V19,V21,V23,V25,V29,V31,V33,V35,V39,V41,V43,V45,V49,V51,V53,V55,V59,V61,V63,V65,V69,V71,V73,V75,V77)</f>
        <v>0</v>
      </c>
      <c r="W7" s="138">
        <f>SUM(W11,W13,W15,W17,W19,W21,W23,W25,W29,W31,W33,W35,W39,W41,W43,W45,W49,W51,W53,W55,W59,W61,W63,W65,W69,W71,W73,W75,W77)</f>
        <v>0</v>
      </c>
      <c r="X7" s="138">
        <f>SUM(X11,X13,X15,X17,X19,X21,X23,X25,X29,X31,X33,X35,X39,X41,X43,X45,X49,X51,X53,X55,X59,X61,X63,X65,X69,X71,X73,X75,X77)</f>
        <v>0</v>
      </c>
      <c r="Y7" s="138">
        <f>SUM(Y11,Y13,Y15,Y17,Y19,Y21,Y23,Y25,Y29,Y31,Y33,Y35,Y39,Y41,Y43,Y45,Y49,Y51,Y53,Y55,Y59,Y61,Y63,Y65,Y69,Y71,Y73,Y75,Y77)</f>
        <v>0</v>
      </c>
      <c r="Z7" s="138">
        <f>SUM(Z11,Z13,Z15,Z17,Z19,Z21,Z23,Z25,Z29,Z31,Z33,Z35,Z39,Z41,Z43,Z45,Z49,Z51,Z53,Z55,Z59,Z61,Z63,Z65,Z69,Z71,Z73,Z75,Z77)</f>
        <v>0</v>
      </c>
      <c r="AA7" s="138">
        <f>SUM(AA11,AA13,AA15,AA17,AA19,AA21,AA23,AA25,AA29,AA31,AA33,AA35,AA39,AA41,AA43,AA45,AA49,AA51,AA53,AA55,AA59,AA61,AA63,AA65,AA69,AA71,AA73,AA75,AA77)</f>
        <v>0</v>
      </c>
      <c r="AB7" s="138">
        <f>SUM(AB11,AB13,AB15,AB17,AB19,AB21,AB23,AB25,AB29,AB31,AB33,AB35,AB39,AB41,AB43,AB45,AB49,AB51,AB53,AB55,AB59,AB61,AB63,AB65,AB69,AB71,AB73,AB75,AB77)</f>
        <v>0</v>
      </c>
      <c r="AC7" s="138">
        <f>SUM(AC11,AC13,AC15,AC17,AC19,AC21,AC23,AC25,AC29,AC31,AC33,AC35,AC39,AC41,AC43,AC45,AC49,AC51,AC53,AC55,AC59,AC61,AC63,AC65,AC69,AC71,AC73,AC75,AC77)</f>
        <v>0</v>
      </c>
      <c r="AD7" s="138">
        <f>SUM(AD11,AD13,AD15,AD17,AD19,AD21,AD23,AD25,AD29,AD31,AD33,AD35,AD39,AD41,AD43,AD45,AD49,AD51,AD53,AD55,AD59,AD61,AD63,AD65,AD69,AD71,AD73,AD75,AD77)</f>
        <v>0</v>
      </c>
      <c r="AE7" s="54">
        <f t="shared" ref="N7:AE7" si="0">SUMPRODUCT((MOD(ROW(AE$37:AE$56),2)=1)*AE$37:AE$56)</f>
        <v>0</v>
      </c>
    </row>
    <row r="8" spans="1:31" ht="12" customHeight="1">
      <c r="A8" s="87"/>
      <c r="B8" s="88"/>
      <c r="C8" s="88"/>
      <c r="D8" s="89"/>
      <c r="E8" s="91"/>
      <c r="F8" s="91"/>
      <c r="G8" s="125"/>
      <c r="H8" s="6" t="s">
        <v>23</v>
      </c>
      <c r="I8" s="7"/>
      <c r="J8" s="7"/>
      <c r="K8" s="136">
        <f>SUM(K10,K18,K28,K38,K48,K58,K68,K78)</f>
        <v>15</v>
      </c>
      <c r="L8" s="137">
        <f>SUM(L12,L14,L16,L18,L20,L22,L24,L26,L30,L32,L34,L36,L40,L42,L44,L46,L50,L52,L54,L56,L60,L62,L64,L66,L70,L72,L74,L76,L78)</f>
        <v>15</v>
      </c>
      <c r="M8" s="137">
        <f>SUM(M12,M14,M16,M18,M20,M22,M24,M26,M30,M32,M34,M36,M40,M42,M44,M46,M50,M52,M54,M56,M60,M62,M64,M66,M70,M72,M74,M76,M78)</f>
        <v>0</v>
      </c>
      <c r="N8" s="137">
        <f>SUM(N12,N14,N16,N18,N20,N22,N24,N26,N30,N32,N34,N36,N40,N42,N44,N46,N50,N52,N54,N56,N60,N62,N64,N66,N70,N72,N74,N76,N78)</f>
        <v>0</v>
      </c>
      <c r="O8" s="137">
        <f>SUM(O12,O14,O16,O18,O20,O22,O24,O26,O30,O32,O34,O36,O40,O42,O44,O46,O50,O52,O54,O56,O60,O62,O64,O66,O70,O72,O74,O76,O78)</f>
        <v>0</v>
      </c>
      <c r="P8" s="137">
        <f>SUM(P12,P14,P16,P18,P20,P22,P24,P26,P30,P32,P34,P36,P40,P42,P44,P46,P50,P52,P54,P56,P60,P62,P64,P66,P70,P72,P74,P76,P78)</f>
        <v>0</v>
      </c>
      <c r="Q8" s="137">
        <f>SUM(Q12,Q14,Q16,Q18,Q20,Q22,Q24,Q26,Q30,Q32,Q34,Q36,Q40,Q42,Q44,Q46,Q50,Q52,Q54,Q56,Q60,Q62,Q64,Q66,Q70,Q72,Q74,Q76,Q78)</f>
        <v>0</v>
      </c>
      <c r="R8" s="137">
        <f>SUM(R12,R14,R16,R18,R20,R22,R24,R26,R30,R32,R34,R36,R40,R42,R44,R46,R50,R52,R54,R56,R60,R62,R64,R66,R70,R72,R74,R76,R78)</f>
        <v>0</v>
      </c>
      <c r="S8" s="29">
        <f t="shared" ref="L8:AE8" si="1">SUMPRODUCT((MOD(ROW(S$37:S$56),2)=0)*S$37:S$56)</f>
        <v>0</v>
      </c>
      <c r="T8" s="29">
        <f t="shared" si="1"/>
        <v>0</v>
      </c>
      <c r="U8" s="29">
        <f t="shared" si="1"/>
        <v>0</v>
      </c>
      <c r="V8" s="29">
        <f t="shared" si="1"/>
        <v>0</v>
      </c>
      <c r="W8" s="29">
        <f t="shared" si="1"/>
        <v>0</v>
      </c>
      <c r="X8" s="29">
        <f t="shared" si="1"/>
        <v>0</v>
      </c>
      <c r="Y8" s="29">
        <f t="shared" si="1"/>
        <v>0</v>
      </c>
      <c r="Z8" s="29">
        <f t="shared" si="1"/>
        <v>0</v>
      </c>
      <c r="AA8" s="29">
        <f t="shared" si="1"/>
        <v>0</v>
      </c>
      <c r="AB8" s="29">
        <f t="shared" si="1"/>
        <v>0</v>
      </c>
      <c r="AC8" s="29">
        <f t="shared" si="1"/>
        <v>0</v>
      </c>
      <c r="AD8" s="29">
        <f t="shared" si="1"/>
        <v>0</v>
      </c>
      <c r="AE8" s="55">
        <f t="shared" si="1"/>
        <v>0</v>
      </c>
    </row>
    <row r="9" spans="1:31" ht="12" customHeight="1">
      <c r="A9" s="59">
        <v>1</v>
      </c>
      <c r="B9" s="63" t="s">
        <v>49</v>
      </c>
      <c r="C9" s="70"/>
      <c r="D9" s="64"/>
      <c r="E9" s="72" t="s">
        <v>24</v>
      </c>
      <c r="F9" s="72" t="s">
        <v>75</v>
      </c>
      <c r="G9" s="74" t="s">
        <v>25</v>
      </c>
      <c r="H9" s="23" t="str">
        <f>IF(E9="","","予定")</f>
        <v>予定</v>
      </c>
      <c r="I9" s="144"/>
      <c r="J9" s="23">
        <v>5</v>
      </c>
      <c r="K9" s="40">
        <f>SUM(K11,K13,K15)</f>
        <v>22</v>
      </c>
      <c r="L9" s="50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56"/>
    </row>
    <row r="10" spans="1:31" ht="12" customHeight="1">
      <c r="A10" s="60"/>
      <c r="B10" s="65"/>
      <c r="C10" s="71"/>
      <c r="D10" s="66"/>
      <c r="E10" s="73"/>
      <c r="F10" s="73"/>
      <c r="G10" s="75"/>
      <c r="H10" s="24" t="str">
        <f>IF(E9="","","実績")</f>
        <v>実績</v>
      </c>
      <c r="I10" s="144"/>
      <c r="J10" s="23"/>
      <c r="K10" s="40">
        <f>SUM(K12,K14,K16)</f>
        <v>15</v>
      </c>
      <c r="L10" s="47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57"/>
    </row>
    <row r="11" spans="1:31" ht="12" customHeight="1">
      <c r="A11" s="59"/>
      <c r="B11" s="61" t="s">
        <v>26</v>
      </c>
      <c r="C11" s="63" t="s">
        <v>36</v>
      </c>
      <c r="D11" s="64"/>
      <c r="E11" s="67" t="s">
        <v>24</v>
      </c>
      <c r="F11" s="67" t="s">
        <v>75</v>
      </c>
      <c r="G11" s="69" t="s">
        <v>27</v>
      </c>
      <c r="H11" s="43" t="str">
        <f>IF(E11="","","予定")</f>
        <v>予定</v>
      </c>
      <c r="I11" s="43" t="s">
        <v>77</v>
      </c>
      <c r="J11" s="23">
        <v>5</v>
      </c>
      <c r="K11" s="10">
        <f>SUM(L11:AE11)</f>
        <v>5</v>
      </c>
      <c r="L11" s="44">
        <v>5</v>
      </c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56"/>
    </row>
    <row r="12" spans="1:31" ht="12" customHeight="1">
      <c r="A12" s="60"/>
      <c r="B12" s="62"/>
      <c r="C12" s="65"/>
      <c r="D12" s="66"/>
      <c r="E12" s="68"/>
      <c r="F12" s="68"/>
      <c r="G12" s="62"/>
      <c r="H12" s="46" t="str">
        <f>IF(E11="","","実績")</f>
        <v>実績</v>
      </c>
      <c r="I12" s="43"/>
      <c r="J12" s="23"/>
      <c r="K12" s="10">
        <f>SUM(L12:AE12)</f>
        <v>5</v>
      </c>
      <c r="L12" s="47">
        <v>5</v>
      </c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57"/>
    </row>
    <row r="13" spans="1:31" ht="12" customHeight="1">
      <c r="A13" s="59"/>
      <c r="B13" s="61" t="s">
        <v>28</v>
      </c>
      <c r="C13" s="63" t="s">
        <v>37</v>
      </c>
      <c r="D13" s="64"/>
      <c r="E13" s="67" t="s">
        <v>24</v>
      </c>
      <c r="F13" s="67" t="s">
        <v>75</v>
      </c>
      <c r="G13" s="69" t="s">
        <v>27</v>
      </c>
      <c r="H13" s="43" t="str">
        <f>IF(E13="","","予定")</f>
        <v>予定</v>
      </c>
      <c r="I13" s="43" t="s">
        <v>77</v>
      </c>
      <c r="J13" s="23">
        <v>5</v>
      </c>
      <c r="K13" s="9">
        <f>SUM(L13:AE13)</f>
        <v>15</v>
      </c>
      <c r="L13" s="44">
        <v>10</v>
      </c>
      <c r="M13" s="45">
        <v>5</v>
      </c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56"/>
    </row>
    <row r="14" spans="1:31" ht="12" customHeight="1">
      <c r="A14" s="60"/>
      <c r="B14" s="62"/>
      <c r="C14" s="65"/>
      <c r="D14" s="66"/>
      <c r="E14" s="68"/>
      <c r="F14" s="68"/>
      <c r="G14" s="62"/>
      <c r="H14" s="46" t="str">
        <f>IF(E13="","","実績")</f>
        <v>実績</v>
      </c>
      <c r="I14" s="43"/>
      <c r="J14" s="23"/>
      <c r="K14" s="9">
        <f>SUM(L14:AE14)</f>
        <v>10</v>
      </c>
      <c r="L14" s="47">
        <v>10</v>
      </c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57"/>
    </row>
    <row r="15" spans="1:31" ht="12" customHeight="1">
      <c r="A15" s="59"/>
      <c r="B15" s="61" t="s">
        <v>45</v>
      </c>
      <c r="C15" s="63" t="s">
        <v>40</v>
      </c>
      <c r="D15" s="64"/>
      <c r="E15" s="67" t="s">
        <v>29</v>
      </c>
      <c r="F15" s="67"/>
      <c r="G15" s="69" t="s">
        <v>71</v>
      </c>
      <c r="H15" s="43" t="str">
        <f>IF(E15="","","予定")</f>
        <v>予定</v>
      </c>
      <c r="I15" s="43" t="s">
        <v>77</v>
      </c>
      <c r="J15" s="23">
        <v>5</v>
      </c>
      <c r="K15" s="9">
        <f>SUM(L15:AE15)</f>
        <v>2</v>
      </c>
      <c r="L15" s="44"/>
      <c r="M15" s="45">
        <v>2</v>
      </c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56"/>
    </row>
    <row r="16" spans="1:31" ht="12" customHeight="1">
      <c r="A16" s="60"/>
      <c r="B16" s="62"/>
      <c r="C16" s="65"/>
      <c r="D16" s="66"/>
      <c r="E16" s="68"/>
      <c r="F16" s="68"/>
      <c r="G16" s="62"/>
      <c r="H16" s="46" t="str">
        <f>IF(E15="","","実績")</f>
        <v>実績</v>
      </c>
      <c r="I16" s="43"/>
      <c r="J16" s="23"/>
      <c r="K16" s="9">
        <f>SUM(L16:AE16)</f>
        <v>0</v>
      </c>
      <c r="L16" s="47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57"/>
    </row>
    <row r="17" spans="1:31" ht="12" customHeight="1">
      <c r="A17" s="59">
        <v>2</v>
      </c>
      <c r="B17" s="63" t="s">
        <v>50</v>
      </c>
      <c r="C17" s="70"/>
      <c r="D17" s="64"/>
      <c r="E17" s="72" t="s">
        <v>24</v>
      </c>
      <c r="F17" s="72"/>
      <c r="G17" s="74"/>
      <c r="H17" s="23" t="str">
        <f>IF(E17="","","予定")</f>
        <v>予定</v>
      </c>
      <c r="I17" s="23"/>
      <c r="J17" s="23">
        <v>5</v>
      </c>
      <c r="K17" s="9">
        <f>SUM(L17:AE17)</f>
        <v>0</v>
      </c>
      <c r="L17" s="143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56"/>
    </row>
    <row r="18" spans="1:31" ht="12" customHeight="1">
      <c r="A18" s="60"/>
      <c r="B18" s="65"/>
      <c r="C18" s="71"/>
      <c r="D18" s="66"/>
      <c r="E18" s="73"/>
      <c r="F18" s="73"/>
      <c r="G18" s="75"/>
      <c r="H18" s="24" t="str">
        <f>IF(E17="","","実績")</f>
        <v>実績</v>
      </c>
      <c r="I18" s="24"/>
      <c r="J18" s="23"/>
      <c r="K18" s="9">
        <f>SUM(L18:AE18)</f>
        <v>0</v>
      </c>
      <c r="L18" s="141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  <c r="AA18" s="142"/>
      <c r="AB18" s="142"/>
      <c r="AC18" s="142"/>
      <c r="AD18" s="142"/>
      <c r="AE18" s="57"/>
    </row>
    <row r="19" spans="1:31" ht="12" customHeight="1">
      <c r="A19" s="59"/>
      <c r="B19" s="61" t="s">
        <v>26</v>
      </c>
      <c r="C19" s="63" t="s">
        <v>39</v>
      </c>
      <c r="D19" s="64"/>
      <c r="E19" s="67" t="s">
        <v>24</v>
      </c>
      <c r="F19" s="67"/>
      <c r="G19" s="69" t="s">
        <v>27</v>
      </c>
      <c r="H19" s="43" t="str">
        <f>IF(E19="","","予定")</f>
        <v>予定</v>
      </c>
      <c r="I19" s="43" t="s">
        <v>77</v>
      </c>
      <c r="J19" s="23">
        <v>5</v>
      </c>
      <c r="K19" s="9">
        <f>SUM(L19:AE19)</f>
        <v>1</v>
      </c>
      <c r="L19" s="44"/>
      <c r="M19" s="45">
        <v>1</v>
      </c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56"/>
    </row>
    <row r="20" spans="1:31" ht="12" customHeight="1">
      <c r="A20" s="60"/>
      <c r="B20" s="62"/>
      <c r="C20" s="65"/>
      <c r="D20" s="66"/>
      <c r="E20" s="68"/>
      <c r="F20" s="68"/>
      <c r="G20" s="62"/>
      <c r="H20" s="46" t="str">
        <f>IF(E19="","","実績")</f>
        <v>実績</v>
      </c>
      <c r="I20" s="43"/>
      <c r="J20" s="23"/>
      <c r="K20" s="9">
        <f>SUM(L20:AE20)</f>
        <v>0</v>
      </c>
      <c r="L20" s="47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57"/>
    </row>
    <row r="21" spans="1:31" ht="12" customHeight="1">
      <c r="A21" s="59"/>
      <c r="B21" s="61" t="s">
        <v>46</v>
      </c>
      <c r="C21" s="63" t="s">
        <v>35</v>
      </c>
      <c r="D21" s="64"/>
      <c r="E21" s="67" t="s">
        <v>24</v>
      </c>
      <c r="F21" s="67"/>
      <c r="G21" s="69" t="s">
        <v>27</v>
      </c>
      <c r="H21" s="43" t="str">
        <f>IF(E21="","","予定")</f>
        <v>予定</v>
      </c>
      <c r="I21" s="43" t="s">
        <v>77</v>
      </c>
      <c r="J21" s="23">
        <v>5</v>
      </c>
      <c r="K21" s="9">
        <f>SUM(L21:AE21)</f>
        <v>1</v>
      </c>
      <c r="L21" s="44"/>
      <c r="M21" s="45">
        <v>1</v>
      </c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56"/>
    </row>
    <row r="22" spans="1:31" ht="12" customHeight="1">
      <c r="A22" s="60"/>
      <c r="B22" s="62"/>
      <c r="C22" s="65"/>
      <c r="D22" s="66"/>
      <c r="E22" s="68"/>
      <c r="F22" s="68"/>
      <c r="G22" s="62"/>
      <c r="H22" s="46" t="str">
        <f>IF(E21="","","実績")</f>
        <v>実績</v>
      </c>
      <c r="I22" s="43"/>
      <c r="J22" s="23"/>
      <c r="K22" s="9">
        <f>SUM(L22:AE22)</f>
        <v>0</v>
      </c>
      <c r="L22" s="47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57"/>
    </row>
    <row r="23" spans="1:31" ht="12" customHeight="1">
      <c r="A23" s="59"/>
      <c r="B23" s="61" t="s">
        <v>45</v>
      </c>
      <c r="C23" s="63" t="s">
        <v>41</v>
      </c>
      <c r="D23" s="64"/>
      <c r="E23" s="67" t="s">
        <v>24</v>
      </c>
      <c r="F23" s="67"/>
      <c r="G23" s="69" t="s">
        <v>27</v>
      </c>
      <c r="H23" s="43" t="str">
        <f>IF(E23="","","予定")</f>
        <v>予定</v>
      </c>
      <c r="I23" s="43" t="s">
        <v>77</v>
      </c>
      <c r="J23" s="23">
        <v>5</v>
      </c>
      <c r="K23" s="9">
        <f>SUM(L23:AE23)</f>
        <v>2</v>
      </c>
      <c r="L23" s="44"/>
      <c r="M23" s="45">
        <v>2</v>
      </c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56"/>
    </row>
    <row r="24" spans="1:31" ht="12" customHeight="1">
      <c r="A24" s="60"/>
      <c r="B24" s="62"/>
      <c r="C24" s="65"/>
      <c r="D24" s="66"/>
      <c r="E24" s="68"/>
      <c r="F24" s="68"/>
      <c r="G24" s="62"/>
      <c r="H24" s="46" t="str">
        <f>IF(E23="","","実績")</f>
        <v>実績</v>
      </c>
      <c r="I24" s="43"/>
      <c r="J24" s="23"/>
      <c r="K24" s="9">
        <f>SUM(L24:AE24)</f>
        <v>0</v>
      </c>
      <c r="L24" s="47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57"/>
    </row>
    <row r="25" spans="1:31" ht="12" customHeight="1">
      <c r="A25" s="59"/>
      <c r="B25" s="61" t="s">
        <v>48</v>
      </c>
      <c r="C25" s="63" t="s">
        <v>40</v>
      </c>
      <c r="D25" s="64"/>
      <c r="E25" s="67" t="s">
        <v>29</v>
      </c>
      <c r="F25" s="67"/>
      <c r="G25" s="69" t="s">
        <v>70</v>
      </c>
      <c r="H25" s="43" t="str">
        <f>IF(E25="","","予定")</f>
        <v>予定</v>
      </c>
      <c r="I25" s="43" t="s">
        <v>77</v>
      </c>
      <c r="J25" s="23">
        <v>5</v>
      </c>
      <c r="K25" s="9">
        <f>SUM(L25:AE25)</f>
        <v>2</v>
      </c>
      <c r="L25" s="44"/>
      <c r="M25" s="45">
        <v>2</v>
      </c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56"/>
    </row>
    <row r="26" spans="1:31" ht="12" customHeight="1">
      <c r="A26" s="60"/>
      <c r="B26" s="62"/>
      <c r="C26" s="65"/>
      <c r="D26" s="66"/>
      <c r="E26" s="68"/>
      <c r="F26" s="68"/>
      <c r="G26" s="62"/>
      <c r="H26" s="46" t="str">
        <f>IF(E25="","","実績")</f>
        <v>実績</v>
      </c>
      <c r="I26" s="43"/>
      <c r="J26" s="23"/>
      <c r="K26" s="9">
        <f>SUM(L26:AE26)</f>
        <v>0</v>
      </c>
      <c r="L26" s="47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57"/>
    </row>
    <row r="27" spans="1:31" ht="12" customHeight="1">
      <c r="A27" s="59">
        <v>3</v>
      </c>
      <c r="B27" s="63" t="s">
        <v>51</v>
      </c>
      <c r="C27" s="70"/>
      <c r="D27" s="64"/>
      <c r="E27" s="72" t="s">
        <v>24</v>
      </c>
      <c r="F27" s="72"/>
      <c r="G27" s="74"/>
      <c r="H27" s="23" t="str">
        <f>IF(E27="","","予定")</f>
        <v>予定</v>
      </c>
      <c r="I27" s="23" t="s">
        <v>77</v>
      </c>
      <c r="J27" s="23">
        <v>5</v>
      </c>
      <c r="K27" s="22">
        <f>SUM(K29,K31,K33,K35)</f>
        <v>9</v>
      </c>
      <c r="L27" s="143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56"/>
    </row>
    <row r="28" spans="1:31" ht="12" customHeight="1">
      <c r="A28" s="60"/>
      <c r="B28" s="65"/>
      <c r="C28" s="71"/>
      <c r="D28" s="66"/>
      <c r="E28" s="73"/>
      <c r="F28" s="73"/>
      <c r="G28" s="75"/>
      <c r="H28" s="24" t="str">
        <f>IF(E27="","","実績")</f>
        <v>実績</v>
      </c>
      <c r="I28" s="24"/>
      <c r="J28" s="23"/>
      <c r="K28" s="22">
        <f>SUM(K30,K32,K34,K36)</f>
        <v>0</v>
      </c>
      <c r="L28" s="141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  <c r="AA28" s="142"/>
      <c r="AB28" s="142"/>
      <c r="AC28" s="142"/>
      <c r="AD28" s="142"/>
      <c r="AE28" s="57"/>
    </row>
    <row r="29" spans="1:31" ht="12" customHeight="1">
      <c r="A29" s="59"/>
      <c r="B29" s="61" t="s">
        <v>26</v>
      </c>
      <c r="C29" s="63" t="s">
        <v>43</v>
      </c>
      <c r="D29" s="64"/>
      <c r="E29" s="67" t="s">
        <v>24</v>
      </c>
      <c r="F29" s="67"/>
      <c r="G29" s="69" t="s">
        <v>27</v>
      </c>
      <c r="H29" s="43" t="str">
        <f>IF(E29="","","予定")</f>
        <v>予定</v>
      </c>
      <c r="I29" s="43" t="s">
        <v>77</v>
      </c>
      <c r="J29" s="23">
        <v>5</v>
      </c>
      <c r="K29" s="9">
        <f>SUM(L29:AE29)</f>
        <v>2</v>
      </c>
      <c r="L29" s="44"/>
      <c r="M29" s="45">
        <v>2</v>
      </c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56"/>
    </row>
    <row r="30" spans="1:31" ht="12" customHeight="1">
      <c r="A30" s="60"/>
      <c r="B30" s="62"/>
      <c r="C30" s="65"/>
      <c r="D30" s="66"/>
      <c r="E30" s="68"/>
      <c r="F30" s="68"/>
      <c r="G30" s="62"/>
      <c r="H30" s="46" t="str">
        <f>IF(E29="","","実績")</f>
        <v>実績</v>
      </c>
      <c r="I30" s="43"/>
      <c r="J30" s="23"/>
      <c r="K30" s="9">
        <f>SUM(L30:AE30)</f>
        <v>0</v>
      </c>
      <c r="L30" s="47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57"/>
    </row>
    <row r="31" spans="1:31" ht="12" customHeight="1">
      <c r="A31" s="59"/>
      <c r="B31" s="61" t="s">
        <v>28</v>
      </c>
      <c r="C31" s="63" t="s">
        <v>42</v>
      </c>
      <c r="D31" s="64"/>
      <c r="E31" s="67" t="s">
        <v>24</v>
      </c>
      <c r="F31" s="67"/>
      <c r="G31" s="69" t="s">
        <v>27</v>
      </c>
      <c r="H31" s="43" t="str">
        <f>IF(E31="","","予定")</f>
        <v>予定</v>
      </c>
      <c r="I31" s="43" t="s">
        <v>77</v>
      </c>
      <c r="J31" s="23">
        <v>5</v>
      </c>
      <c r="K31" s="9">
        <f>SUM(L31:AE31)</f>
        <v>2</v>
      </c>
      <c r="L31" s="44"/>
      <c r="M31" s="45"/>
      <c r="N31" s="45">
        <v>2</v>
      </c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56"/>
    </row>
    <row r="32" spans="1:31" ht="12" customHeight="1">
      <c r="A32" s="60"/>
      <c r="B32" s="62"/>
      <c r="C32" s="65"/>
      <c r="D32" s="66"/>
      <c r="E32" s="68"/>
      <c r="F32" s="68"/>
      <c r="G32" s="62"/>
      <c r="H32" s="46" t="str">
        <f>IF(E31="","","実績")</f>
        <v>実績</v>
      </c>
      <c r="I32" s="43"/>
      <c r="J32" s="23"/>
      <c r="K32" s="9">
        <f>SUM(L32:AE32)</f>
        <v>0</v>
      </c>
      <c r="L32" s="47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57"/>
    </row>
    <row r="33" spans="1:41" ht="12" customHeight="1">
      <c r="A33" s="59"/>
      <c r="B33" s="61" t="s">
        <v>45</v>
      </c>
      <c r="C33" s="63" t="s">
        <v>55</v>
      </c>
      <c r="D33" s="64"/>
      <c r="E33" s="67" t="s">
        <v>24</v>
      </c>
      <c r="F33" s="67"/>
      <c r="G33" s="69" t="s">
        <v>27</v>
      </c>
      <c r="H33" s="43" t="str">
        <f>IF(E33="","","予定")</f>
        <v>予定</v>
      </c>
      <c r="I33" s="43" t="s">
        <v>77</v>
      </c>
      <c r="J33" s="23">
        <v>5</v>
      </c>
      <c r="K33" s="9">
        <f>SUM(L33:AE33)</f>
        <v>2</v>
      </c>
      <c r="L33" s="44"/>
      <c r="M33" s="45"/>
      <c r="N33" s="45">
        <v>2</v>
      </c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56"/>
      <c r="AF33" s="51"/>
      <c r="AG33" s="51"/>
    </row>
    <row r="34" spans="1:41" ht="12" customHeight="1">
      <c r="A34" s="60"/>
      <c r="B34" s="62"/>
      <c r="C34" s="65"/>
      <c r="D34" s="66"/>
      <c r="E34" s="68"/>
      <c r="F34" s="68"/>
      <c r="G34" s="62"/>
      <c r="H34" s="46" t="str">
        <f>IF(E33="","","実績")</f>
        <v>実績</v>
      </c>
      <c r="I34" s="43"/>
      <c r="J34" s="23"/>
      <c r="K34" s="9">
        <f>SUM(L34:AE34)</f>
        <v>0</v>
      </c>
      <c r="L34" s="47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57"/>
      <c r="AF34" s="51"/>
      <c r="AG34" s="51"/>
    </row>
    <row r="35" spans="1:41" ht="12" customHeight="1">
      <c r="A35" s="59"/>
      <c r="B35" s="61" t="s">
        <v>47</v>
      </c>
      <c r="C35" s="63" t="s">
        <v>40</v>
      </c>
      <c r="D35" s="64"/>
      <c r="E35" s="67" t="s">
        <v>29</v>
      </c>
      <c r="F35" s="67"/>
      <c r="G35" s="69" t="s">
        <v>70</v>
      </c>
      <c r="H35" s="43" t="str">
        <f>IF(E35="","","予定")</f>
        <v>予定</v>
      </c>
      <c r="I35" s="43" t="s">
        <v>77</v>
      </c>
      <c r="J35" s="23">
        <v>5</v>
      </c>
      <c r="K35" s="9">
        <f>SUM(L35:AE35)</f>
        <v>3</v>
      </c>
      <c r="L35" s="44"/>
      <c r="M35" s="45"/>
      <c r="N35" s="45">
        <v>3</v>
      </c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56"/>
    </row>
    <row r="36" spans="1:41" ht="12" customHeight="1">
      <c r="A36" s="60"/>
      <c r="B36" s="62"/>
      <c r="C36" s="65"/>
      <c r="D36" s="66"/>
      <c r="E36" s="68"/>
      <c r="F36" s="68"/>
      <c r="G36" s="62"/>
      <c r="H36" s="46" t="str">
        <f>IF(E35="","","実績")</f>
        <v>実績</v>
      </c>
      <c r="I36" s="43"/>
      <c r="J36" s="23"/>
      <c r="K36" s="9">
        <f>SUM(L36:AE36)</f>
        <v>0</v>
      </c>
      <c r="L36" s="47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57"/>
    </row>
    <row r="37" spans="1:41" ht="12" customHeight="1">
      <c r="A37" s="94">
        <v>4</v>
      </c>
      <c r="B37" s="63" t="s">
        <v>52</v>
      </c>
      <c r="C37" s="70"/>
      <c r="D37" s="64"/>
      <c r="E37" s="72" t="s">
        <v>24</v>
      </c>
      <c r="F37" s="72"/>
      <c r="G37" s="74" t="s">
        <v>25</v>
      </c>
      <c r="H37" s="23" t="str">
        <f>IF(E37="","","予定")</f>
        <v>予定</v>
      </c>
      <c r="I37" s="144"/>
      <c r="J37" s="23">
        <v>5</v>
      </c>
      <c r="K37" s="22">
        <f>SUM(K39,K41,K43,K45)</f>
        <v>12</v>
      </c>
      <c r="L37" s="143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56"/>
    </row>
    <row r="38" spans="1:41" ht="12" customHeight="1">
      <c r="A38" s="95"/>
      <c r="B38" s="65"/>
      <c r="C38" s="71"/>
      <c r="D38" s="66"/>
      <c r="E38" s="73"/>
      <c r="F38" s="73"/>
      <c r="G38" s="75"/>
      <c r="H38" s="24" t="str">
        <f>IF(E37="","","実績")</f>
        <v>実績</v>
      </c>
      <c r="I38" s="144"/>
      <c r="J38" s="23"/>
      <c r="K38" s="22">
        <f>SUM(K40,K42,K44,K46)</f>
        <v>0</v>
      </c>
      <c r="L38" s="141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2"/>
      <c r="AB38" s="142"/>
      <c r="AC38" s="142"/>
      <c r="AD38" s="142"/>
      <c r="AE38" s="57"/>
    </row>
    <row r="39" spans="1:41" ht="12" customHeight="1">
      <c r="A39" s="94"/>
      <c r="B39" s="96" t="s">
        <v>26</v>
      </c>
      <c r="C39" s="63" t="s">
        <v>43</v>
      </c>
      <c r="D39" s="64"/>
      <c r="E39" s="92" t="s">
        <v>24</v>
      </c>
      <c r="F39" s="92"/>
      <c r="G39" s="109" t="s">
        <v>27</v>
      </c>
      <c r="H39" s="8" t="str">
        <f>IF(E39="","","予定")</f>
        <v>予定</v>
      </c>
      <c r="I39" s="43" t="s">
        <v>77</v>
      </c>
      <c r="J39" s="23">
        <v>5</v>
      </c>
      <c r="K39" s="9">
        <f>SUM(L39:AE39)</f>
        <v>5</v>
      </c>
      <c r="L39" s="32"/>
      <c r="M39" s="30"/>
      <c r="N39" s="30">
        <v>5</v>
      </c>
      <c r="O39" s="30"/>
      <c r="P39" s="30"/>
      <c r="Q39" s="30"/>
      <c r="R39" s="30"/>
      <c r="S39" s="30"/>
      <c r="T39" s="30"/>
      <c r="U39" s="30"/>
      <c r="V39" s="30"/>
      <c r="W39" s="30"/>
      <c r="X39" s="45"/>
      <c r="Y39" s="45"/>
      <c r="Z39" s="45"/>
      <c r="AA39" s="45"/>
      <c r="AB39" s="45"/>
      <c r="AC39" s="45"/>
      <c r="AD39" s="45"/>
      <c r="AE39" s="56"/>
    </row>
    <row r="40" spans="1:41" ht="12" customHeight="1">
      <c r="A40" s="95"/>
      <c r="B40" s="97"/>
      <c r="C40" s="65"/>
      <c r="D40" s="66"/>
      <c r="E40" s="93"/>
      <c r="F40" s="93"/>
      <c r="G40" s="97"/>
      <c r="H40" s="42" t="str">
        <f>IF(E39="","","実績")</f>
        <v>実績</v>
      </c>
      <c r="I40" s="43"/>
      <c r="J40" s="23"/>
      <c r="K40" s="9">
        <f>SUM(L40:AE40)</f>
        <v>0</v>
      </c>
      <c r="L40" s="38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48"/>
      <c r="Y40" s="48"/>
      <c r="Z40" s="48"/>
      <c r="AA40" s="48"/>
      <c r="AB40" s="48"/>
      <c r="AC40" s="48"/>
      <c r="AD40" s="48"/>
      <c r="AE40" s="57"/>
    </row>
    <row r="41" spans="1:41" ht="12" customHeight="1">
      <c r="A41" s="94"/>
      <c r="B41" s="96" t="s">
        <v>54</v>
      </c>
      <c r="C41" s="63" t="s">
        <v>55</v>
      </c>
      <c r="D41" s="64"/>
      <c r="E41" s="92" t="s">
        <v>24</v>
      </c>
      <c r="F41" s="92"/>
      <c r="G41" s="109" t="s">
        <v>27</v>
      </c>
      <c r="H41" s="8" t="str">
        <f>IF(E41="","","予定")</f>
        <v>予定</v>
      </c>
      <c r="I41" s="43" t="s">
        <v>77</v>
      </c>
      <c r="J41" s="23">
        <v>5</v>
      </c>
      <c r="K41" s="9">
        <f>SUM(L41:AE41)</f>
        <v>3</v>
      </c>
      <c r="L41" s="32"/>
      <c r="M41" s="30"/>
      <c r="N41" s="30">
        <v>3</v>
      </c>
      <c r="O41" s="30"/>
      <c r="P41" s="30"/>
      <c r="Q41" s="30"/>
      <c r="R41" s="30"/>
      <c r="S41" s="30"/>
      <c r="T41" s="30"/>
      <c r="U41" s="30"/>
      <c r="V41" s="30"/>
      <c r="W41" s="30"/>
      <c r="X41" s="45"/>
      <c r="Y41" s="45"/>
      <c r="Z41" s="45"/>
      <c r="AA41" s="45"/>
      <c r="AB41" s="45"/>
      <c r="AC41" s="45"/>
      <c r="AD41" s="45"/>
      <c r="AE41" s="56"/>
    </row>
    <row r="42" spans="1:41" ht="12" customHeight="1">
      <c r="A42" s="95"/>
      <c r="B42" s="97"/>
      <c r="C42" s="65"/>
      <c r="D42" s="66"/>
      <c r="E42" s="93"/>
      <c r="F42" s="93"/>
      <c r="G42" s="97"/>
      <c r="H42" s="42" t="str">
        <f>IF(E41="","","実績")</f>
        <v>実績</v>
      </c>
      <c r="I42" s="43"/>
      <c r="J42" s="23"/>
      <c r="K42" s="9">
        <f>SUM(L42:AE42)</f>
        <v>0</v>
      </c>
      <c r="L42" s="38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48"/>
      <c r="Y42" s="48"/>
      <c r="Z42" s="48"/>
      <c r="AA42" s="48"/>
      <c r="AB42" s="48"/>
      <c r="AC42" s="48"/>
      <c r="AD42" s="48"/>
      <c r="AE42" s="57"/>
    </row>
    <row r="43" spans="1:41" ht="12" customHeight="1">
      <c r="A43" s="59"/>
      <c r="B43" s="61" t="s">
        <v>53</v>
      </c>
      <c r="C43" s="63" t="s">
        <v>41</v>
      </c>
      <c r="D43" s="64"/>
      <c r="E43" s="67" t="s">
        <v>24</v>
      </c>
      <c r="F43" s="67"/>
      <c r="G43" s="69" t="s">
        <v>27</v>
      </c>
      <c r="H43" s="43" t="str">
        <f>IF(E43="","","予定")</f>
        <v>予定</v>
      </c>
      <c r="I43" s="43" t="s">
        <v>77</v>
      </c>
      <c r="J43" s="23">
        <v>5</v>
      </c>
      <c r="K43" s="9">
        <f>SUM(L43:AE43)</f>
        <v>2</v>
      </c>
      <c r="L43" s="44"/>
      <c r="M43" s="45"/>
      <c r="N43" s="45"/>
      <c r="O43" s="45">
        <v>2</v>
      </c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56"/>
    </row>
    <row r="44" spans="1:41" ht="12" customHeight="1">
      <c r="A44" s="60"/>
      <c r="B44" s="62"/>
      <c r="C44" s="65"/>
      <c r="D44" s="66"/>
      <c r="E44" s="68"/>
      <c r="F44" s="68"/>
      <c r="G44" s="62"/>
      <c r="H44" s="46" t="str">
        <f>IF(E43="","","実績")</f>
        <v>実績</v>
      </c>
      <c r="I44" s="43"/>
      <c r="J44" s="23"/>
      <c r="K44" s="9">
        <f>SUM(L44:AE44)</f>
        <v>0</v>
      </c>
      <c r="L44" s="47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57"/>
    </row>
    <row r="45" spans="1:41" ht="12" customHeight="1">
      <c r="A45" s="59"/>
      <c r="B45" s="61" t="s">
        <v>47</v>
      </c>
      <c r="C45" s="63" t="s">
        <v>40</v>
      </c>
      <c r="D45" s="64"/>
      <c r="E45" s="67" t="s">
        <v>29</v>
      </c>
      <c r="F45" s="67"/>
      <c r="G45" s="69" t="s">
        <v>72</v>
      </c>
      <c r="H45" s="43" t="str">
        <f>IF(E45="","","予定")</f>
        <v>予定</v>
      </c>
      <c r="I45" s="43" t="s">
        <v>77</v>
      </c>
      <c r="J45" s="23">
        <v>5</v>
      </c>
      <c r="K45" s="9">
        <f>SUM(L45:AE45)</f>
        <v>2</v>
      </c>
      <c r="L45" s="44"/>
      <c r="M45" s="45"/>
      <c r="N45" s="45"/>
      <c r="O45" s="45">
        <v>2</v>
      </c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56"/>
      <c r="AF45" s="51"/>
      <c r="AG45" s="51"/>
      <c r="AH45" s="51"/>
      <c r="AI45" s="51"/>
      <c r="AJ45" s="51"/>
      <c r="AK45" s="51"/>
      <c r="AL45" s="51"/>
      <c r="AM45" s="51"/>
      <c r="AN45" s="51"/>
      <c r="AO45" s="51"/>
    </row>
    <row r="46" spans="1:41" ht="12" customHeight="1">
      <c r="A46" s="60"/>
      <c r="B46" s="62"/>
      <c r="C46" s="65"/>
      <c r="D46" s="66"/>
      <c r="E46" s="68"/>
      <c r="F46" s="68"/>
      <c r="G46" s="62"/>
      <c r="H46" s="46" t="str">
        <f>IF(E45="","","実績")</f>
        <v>実績</v>
      </c>
      <c r="I46" s="43"/>
      <c r="J46" s="23"/>
      <c r="K46" s="9">
        <f>SUM(L46:AE46)</f>
        <v>0</v>
      </c>
      <c r="L46" s="47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57"/>
      <c r="AF46" s="51"/>
      <c r="AG46" s="51"/>
      <c r="AH46" s="51"/>
      <c r="AI46" s="51"/>
      <c r="AJ46" s="51"/>
      <c r="AK46" s="51"/>
      <c r="AL46" s="51"/>
      <c r="AM46" s="51"/>
      <c r="AN46" s="51"/>
      <c r="AO46" s="51"/>
    </row>
    <row r="47" spans="1:41" ht="12" customHeight="1">
      <c r="A47" s="94">
        <v>5</v>
      </c>
      <c r="B47" s="63" t="s">
        <v>44</v>
      </c>
      <c r="C47" s="70"/>
      <c r="D47" s="64"/>
      <c r="E47" s="72"/>
      <c r="F47" s="72"/>
      <c r="G47" s="74"/>
      <c r="H47" s="23" t="str">
        <f>IF(E47="","","予定")</f>
        <v/>
      </c>
      <c r="I47" s="144"/>
      <c r="J47" s="23"/>
      <c r="K47" s="25">
        <f>SUM(K49,K51,K53,K55)</f>
        <v>14</v>
      </c>
      <c r="L47" s="139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56"/>
    </row>
    <row r="48" spans="1:41" ht="12" customHeight="1">
      <c r="A48" s="95"/>
      <c r="B48" s="65"/>
      <c r="C48" s="71"/>
      <c r="D48" s="66"/>
      <c r="E48" s="73"/>
      <c r="F48" s="73"/>
      <c r="G48" s="75"/>
      <c r="H48" s="24" t="str">
        <f>IF(E47="","","実績")</f>
        <v/>
      </c>
      <c r="I48" s="144"/>
      <c r="J48" s="24"/>
      <c r="K48" s="25">
        <f>SUM(K50,K52,K54,K56)</f>
        <v>0</v>
      </c>
      <c r="L48" s="141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  <c r="Z48" s="142"/>
      <c r="AA48" s="142"/>
      <c r="AB48" s="142"/>
      <c r="AC48" s="142"/>
      <c r="AD48" s="142"/>
      <c r="AE48" s="57"/>
    </row>
    <row r="49" spans="1:41" ht="12" customHeight="1">
      <c r="A49" s="59"/>
      <c r="B49" s="61" t="s">
        <v>26</v>
      </c>
      <c r="C49" s="63" t="s">
        <v>62</v>
      </c>
      <c r="D49" s="64"/>
      <c r="E49" s="67" t="s">
        <v>24</v>
      </c>
      <c r="F49" s="67"/>
      <c r="G49" s="69" t="s">
        <v>27</v>
      </c>
      <c r="H49" s="43" t="str">
        <f>IF(E49="","","予定")</f>
        <v>予定</v>
      </c>
      <c r="I49" s="43" t="s">
        <v>77</v>
      </c>
      <c r="J49" s="144">
        <v>5</v>
      </c>
      <c r="K49" s="9">
        <f>SUM(L49:W49)</f>
        <v>4</v>
      </c>
      <c r="L49" s="44"/>
      <c r="M49" s="45"/>
      <c r="N49" s="45"/>
      <c r="O49" s="45">
        <v>4</v>
      </c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56"/>
      <c r="AF49" s="51"/>
      <c r="AG49" s="51"/>
      <c r="AH49" s="51"/>
      <c r="AI49" s="51"/>
      <c r="AJ49" s="51"/>
      <c r="AK49" s="51"/>
      <c r="AL49" s="51"/>
      <c r="AM49" s="51"/>
      <c r="AN49" s="51"/>
      <c r="AO49" s="51"/>
    </row>
    <row r="50" spans="1:41" ht="12" customHeight="1">
      <c r="A50" s="60"/>
      <c r="B50" s="62"/>
      <c r="C50" s="65"/>
      <c r="D50" s="66"/>
      <c r="E50" s="68"/>
      <c r="F50" s="68"/>
      <c r="G50" s="62"/>
      <c r="H50" s="46" t="str">
        <f>IF(E49="","","実績")</f>
        <v>実績</v>
      </c>
      <c r="I50" s="43"/>
      <c r="J50" s="145"/>
      <c r="K50" s="10">
        <f>SUM(L50:W50)</f>
        <v>0</v>
      </c>
      <c r="L50" s="47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57"/>
      <c r="AF50" s="51"/>
      <c r="AG50" s="51"/>
      <c r="AH50" s="51"/>
      <c r="AI50" s="51"/>
      <c r="AJ50" s="51"/>
      <c r="AK50" s="51"/>
      <c r="AL50" s="51"/>
      <c r="AM50" s="51"/>
      <c r="AN50" s="51"/>
      <c r="AO50" s="51"/>
    </row>
    <row r="51" spans="1:41" ht="12" customHeight="1">
      <c r="A51" s="94"/>
      <c r="B51" s="96" t="s">
        <v>46</v>
      </c>
      <c r="C51" s="63" t="s">
        <v>64</v>
      </c>
      <c r="D51" s="64"/>
      <c r="E51" s="92" t="s">
        <v>24</v>
      </c>
      <c r="F51" s="92"/>
      <c r="G51" s="109" t="s">
        <v>27</v>
      </c>
      <c r="H51" s="8" t="str">
        <f>IF(E51="","","予定")</f>
        <v>予定</v>
      </c>
      <c r="I51" s="43" t="s">
        <v>77</v>
      </c>
      <c r="J51" s="144">
        <v>5</v>
      </c>
      <c r="K51" s="9">
        <f t="shared" ref="K51:K56" si="2">SUM(L51:W51)</f>
        <v>4</v>
      </c>
      <c r="L51" s="32"/>
      <c r="M51" s="30"/>
      <c r="N51" s="30"/>
      <c r="O51" s="30">
        <v>4</v>
      </c>
      <c r="P51" s="30"/>
      <c r="Q51" s="30"/>
      <c r="R51" s="30"/>
      <c r="S51" s="30"/>
      <c r="T51" s="30"/>
      <c r="U51" s="30"/>
      <c r="V51" s="30"/>
      <c r="W51" s="30"/>
      <c r="X51" s="45"/>
      <c r="Y51" s="45"/>
      <c r="Z51" s="45"/>
      <c r="AA51" s="45"/>
      <c r="AB51" s="45"/>
      <c r="AC51" s="45"/>
      <c r="AD51" s="45"/>
      <c r="AE51" s="56"/>
    </row>
    <row r="52" spans="1:41" ht="12" customHeight="1">
      <c r="A52" s="95"/>
      <c r="B52" s="97"/>
      <c r="C52" s="65"/>
      <c r="D52" s="66"/>
      <c r="E52" s="93"/>
      <c r="F52" s="93"/>
      <c r="G52" s="97"/>
      <c r="H52" s="42" t="str">
        <f>IF(E51="","","実績")</f>
        <v>実績</v>
      </c>
      <c r="I52" s="43"/>
      <c r="J52" s="145"/>
      <c r="K52" s="10">
        <f t="shared" si="2"/>
        <v>0</v>
      </c>
      <c r="L52" s="38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48"/>
      <c r="Y52" s="48"/>
      <c r="Z52" s="48"/>
      <c r="AA52" s="48"/>
      <c r="AB52" s="48"/>
      <c r="AC52" s="48"/>
      <c r="AD52" s="48"/>
      <c r="AE52" s="57"/>
    </row>
    <row r="53" spans="1:41" ht="12" customHeight="1">
      <c r="A53" s="59"/>
      <c r="B53" s="61" t="s">
        <v>45</v>
      </c>
      <c r="C53" s="63" t="s">
        <v>38</v>
      </c>
      <c r="D53" s="64"/>
      <c r="E53" s="67" t="s">
        <v>24</v>
      </c>
      <c r="F53" s="67"/>
      <c r="G53" s="69" t="s">
        <v>27</v>
      </c>
      <c r="H53" s="43" t="str">
        <f>IF(E53="","","予定")</f>
        <v>予定</v>
      </c>
      <c r="I53" s="43" t="s">
        <v>77</v>
      </c>
      <c r="J53" s="144">
        <v>5</v>
      </c>
      <c r="K53" s="9">
        <f>SUM(L53:W53)</f>
        <v>3</v>
      </c>
      <c r="L53" s="44"/>
      <c r="M53" s="45"/>
      <c r="N53" s="45"/>
      <c r="O53" s="45">
        <v>3</v>
      </c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56"/>
      <c r="AF53" s="51"/>
      <c r="AG53" s="51"/>
      <c r="AH53" s="51"/>
      <c r="AI53" s="51"/>
      <c r="AJ53" s="51"/>
      <c r="AK53" s="51"/>
      <c r="AL53" s="51"/>
      <c r="AM53" s="51"/>
      <c r="AN53" s="51"/>
      <c r="AO53" s="51"/>
    </row>
    <row r="54" spans="1:41" ht="12" customHeight="1">
      <c r="A54" s="60"/>
      <c r="B54" s="62"/>
      <c r="C54" s="65"/>
      <c r="D54" s="66"/>
      <c r="E54" s="68"/>
      <c r="F54" s="68"/>
      <c r="G54" s="62"/>
      <c r="H54" s="46" t="str">
        <f>IF(E53="","","実績")</f>
        <v>実績</v>
      </c>
      <c r="I54" s="43"/>
      <c r="J54" s="145"/>
      <c r="K54" s="10">
        <f>SUM(L54:W54)</f>
        <v>0</v>
      </c>
      <c r="L54" s="47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57"/>
      <c r="AF54" s="51"/>
      <c r="AG54" s="51"/>
      <c r="AH54" s="51"/>
      <c r="AI54" s="51"/>
      <c r="AJ54" s="51"/>
      <c r="AK54" s="51"/>
      <c r="AL54" s="51"/>
      <c r="AM54" s="51"/>
      <c r="AN54" s="51"/>
      <c r="AO54" s="51"/>
    </row>
    <row r="55" spans="1:41" ht="12" customHeight="1">
      <c r="A55" s="94"/>
      <c r="B55" s="96" t="s">
        <v>47</v>
      </c>
      <c r="C55" s="63" t="s">
        <v>40</v>
      </c>
      <c r="D55" s="64"/>
      <c r="E55" s="92" t="s">
        <v>29</v>
      </c>
      <c r="F55" s="92"/>
      <c r="G55" s="109" t="s">
        <v>32</v>
      </c>
      <c r="H55" s="8" t="str">
        <f>IF(E55="","","予定")</f>
        <v>予定</v>
      </c>
      <c r="I55" s="43" t="s">
        <v>77</v>
      </c>
      <c r="J55" s="144">
        <v>5</v>
      </c>
      <c r="K55" s="9">
        <v>3</v>
      </c>
      <c r="L55" s="32"/>
      <c r="M55" s="30"/>
      <c r="N55" s="30"/>
      <c r="O55" s="30"/>
      <c r="P55" s="30">
        <v>2</v>
      </c>
      <c r="Q55" s="30"/>
      <c r="R55" s="30"/>
      <c r="S55" s="30"/>
      <c r="T55" s="30"/>
      <c r="U55" s="30"/>
      <c r="V55" s="30"/>
      <c r="W55" s="30"/>
      <c r="X55" s="45"/>
      <c r="Y55" s="45"/>
      <c r="Z55" s="45"/>
      <c r="AA55" s="45"/>
      <c r="AB55" s="45"/>
      <c r="AC55" s="45"/>
      <c r="AD55" s="45"/>
      <c r="AE55" s="56"/>
    </row>
    <row r="56" spans="1:41" ht="12" customHeight="1">
      <c r="A56" s="95"/>
      <c r="B56" s="97"/>
      <c r="C56" s="65"/>
      <c r="D56" s="66"/>
      <c r="E56" s="93"/>
      <c r="F56" s="93"/>
      <c r="G56" s="97"/>
      <c r="H56" s="42" t="str">
        <f>IF(E55="","","実績")</f>
        <v>実績</v>
      </c>
      <c r="I56" s="43"/>
      <c r="J56" s="145"/>
      <c r="K56" s="10">
        <f t="shared" si="2"/>
        <v>0</v>
      </c>
      <c r="L56" s="38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48"/>
      <c r="Y56" s="48"/>
      <c r="Z56" s="48"/>
      <c r="AA56" s="48"/>
      <c r="AB56" s="48"/>
      <c r="AC56" s="48"/>
      <c r="AD56" s="48"/>
      <c r="AE56" s="57"/>
    </row>
    <row r="57" spans="1:41" ht="12" customHeight="1">
      <c r="A57" s="94">
        <v>6</v>
      </c>
      <c r="B57" s="63" t="s">
        <v>33</v>
      </c>
      <c r="C57" s="70"/>
      <c r="D57" s="64"/>
      <c r="E57" s="72"/>
      <c r="F57" s="72"/>
      <c r="G57" s="74"/>
      <c r="H57" s="23" t="str">
        <f>IF(E57="","","予定")</f>
        <v/>
      </c>
      <c r="I57" s="144"/>
      <c r="J57" s="144"/>
      <c r="K57" s="25">
        <f>SUM(K59,K61,K63,K65)</f>
        <v>21</v>
      </c>
      <c r="L57" s="139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  <c r="AA57" s="140"/>
      <c r="AB57" s="140"/>
      <c r="AC57" s="140"/>
      <c r="AD57" s="140"/>
      <c r="AE57" s="56"/>
    </row>
    <row r="58" spans="1:41" ht="12" customHeight="1">
      <c r="A58" s="95"/>
      <c r="B58" s="65"/>
      <c r="C58" s="71"/>
      <c r="D58" s="66"/>
      <c r="E58" s="73"/>
      <c r="F58" s="73"/>
      <c r="G58" s="75"/>
      <c r="H58" s="24" t="str">
        <f>IF(E57="","","実績")</f>
        <v/>
      </c>
      <c r="I58" s="144"/>
      <c r="J58" s="146"/>
      <c r="K58" s="25">
        <f>SUM(K60,K62,K64,K66)</f>
        <v>0</v>
      </c>
      <c r="L58" s="141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  <c r="X58" s="142"/>
      <c r="Y58" s="142"/>
      <c r="Z58" s="142"/>
      <c r="AA58" s="142"/>
      <c r="AB58" s="142"/>
      <c r="AC58" s="142"/>
      <c r="AD58" s="142"/>
      <c r="AE58" s="57"/>
    </row>
    <row r="59" spans="1:41" ht="12" customHeight="1">
      <c r="A59" s="94"/>
      <c r="B59" s="96" t="s">
        <v>26</v>
      </c>
      <c r="C59" s="63" t="s">
        <v>61</v>
      </c>
      <c r="D59" s="64"/>
      <c r="E59" s="92" t="s">
        <v>24</v>
      </c>
      <c r="F59" s="92"/>
      <c r="G59" s="109" t="s">
        <v>27</v>
      </c>
      <c r="H59" s="8" t="str">
        <f>IF(E59="","","予定")</f>
        <v>予定</v>
      </c>
      <c r="I59" s="43" t="s">
        <v>77</v>
      </c>
      <c r="J59" s="144">
        <v>5</v>
      </c>
      <c r="K59" s="10">
        <f>SUM(L59:W59)</f>
        <v>8</v>
      </c>
      <c r="L59" s="32"/>
      <c r="M59" s="30"/>
      <c r="N59" s="30"/>
      <c r="O59" s="30"/>
      <c r="P59" s="30">
        <v>8</v>
      </c>
      <c r="Q59" s="30"/>
      <c r="R59" s="30"/>
      <c r="S59" s="30"/>
      <c r="T59" s="30"/>
      <c r="U59" s="30"/>
      <c r="V59" s="30"/>
      <c r="W59" s="30"/>
      <c r="X59" s="45"/>
      <c r="Y59" s="45"/>
      <c r="Z59" s="45"/>
      <c r="AA59" s="45"/>
      <c r="AB59" s="45"/>
      <c r="AC59" s="45"/>
      <c r="AD59" s="45"/>
      <c r="AE59" s="56"/>
    </row>
    <row r="60" spans="1:41" ht="12" customHeight="1">
      <c r="A60" s="95"/>
      <c r="B60" s="97"/>
      <c r="C60" s="65"/>
      <c r="D60" s="66"/>
      <c r="E60" s="93"/>
      <c r="F60" s="93"/>
      <c r="G60" s="97"/>
      <c r="H60" s="42" t="str">
        <f>IF(E59="","","実績")</f>
        <v>実績</v>
      </c>
      <c r="I60" s="43"/>
      <c r="J60" s="145"/>
      <c r="K60" s="10">
        <f>SUM(L60:W60)</f>
        <v>0</v>
      </c>
      <c r="L60" s="38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48"/>
      <c r="Y60" s="48"/>
      <c r="Z60" s="48"/>
      <c r="AA60" s="48"/>
      <c r="AB60" s="48"/>
      <c r="AC60" s="48"/>
      <c r="AD60" s="48"/>
      <c r="AE60" s="57"/>
    </row>
    <row r="61" spans="1:41" ht="12" customHeight="1">
      <c r="A61" s="59"/>
      <c r="B61" s="61" t="s">
        <v>28</v>
      </c>
      <c r="C61" s="63" t="s">
        <v>67</v>
      </c>
      <c r="D61" s="64"/>
      <c r="E61" s="67" t="s">
        <v>24</v>
      </c>
      <c r="F61" s="67"/>
      <c r="G61" s="69" t="s">
        <v>27</v>
      </c>
      <c r="H61" s="43" t="str">
        <f>IF(E61="","","予定")</f>
        <v>予定</v>
      </c>
      <c r="I61" s="43" t="s">
        <v>77</v>
      </c>
      <c r="J61" s="144">
        <v>5</v>
      </c>
      <c r="K61" s="10">
        <f>SUM(L61:W61)</f>
        <v>5</v>
      </c>
      <c r="L61" s="44"/>
      <c r="M61" s="45"/>
      <c r="N61" s="45"/>
      <c r="O61" s="45"/>
      <c r="P61" s="45">
        <v>5</v>
      </c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56"/>
      <c r="AF61" s="51"/>
      <c r="AG61" s="51"/>
      <c r="AH61" s="51"/>
      <c r="AI61" s="51"/>
      <c r="AJ61" s="51"/>
      <c r="AK61" s="51"/>
      <c r="AL61" s="51"/>
      <c r="AM61" s="51"/>
      <c r="AN61" s="51"/>
      <c r="AO61" s="51"/>
    </row>
    <row r="62" spans="1:41" ht="12" customHeight="1">
      <c r="A62" s="60"/>
      <c r="B62" s="62"/>
      <c r="C62" s="65"/>
      <c r="D62" s="66"/>
      <c r="E62" s="68"/>
      <c r="F62" s="68"/>
      <c r="G62" s="62"/>
      <c r="H62" s="46" t="str">
        <f>IF(E61="","","実績")</f>
        <v>実績</v>
      </c>
      <c r="I62" s="43"/>
      <c r="J62" s="145"/>
      <c r="K62" s="10">
        <f>SUM(L62:W62)</f>
        <v>0</v>
      </c>
      <c r="L62" s="47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57"/>
      <c r="AF62" s="51"/>
      <c r="AG62" s="51"/>
      <c r="AH62" s="51"/>
      <c r="AI62" s="51"/>
      <c r="AJ62" s="51"/>
      <c r="AK62" s="51"/>
      <c r="AL62" s="51"/>
      <c r="AM62" s="51"/>
      <c r="AN62" s="51"/>
      <c r="AO62" s="51"/>
    </row>
    <row r="63" spans="1:41" ht="12" customHeight="1">
      <c r="A63" s="94"/>
      <c r="B63" s="96" t="s">
        <v>45</v>
      </c>
      <c r="C63" s="63" t="s">
        <v>69</v>
      </c>
      <c r="D63" s="64"/>
      <c r="E63" s="92" t="s">
        <v>24</v>
      </c>
      <c r="F63" s="92"/>
      <c r="G63" s="69" t="s">
        <v>27</v>
      </c>
      <c r="H63" s="8" t="str">
        <f>IF(E63="","","予定")</f>
        <v>予定</v>
      </c>
      <c r="I63" s="43" t="s">
        <v>77</v>
      </c>
      <c r="J63" s="144">
        <v>5</v>
      </c>
      <c r="K63" s="10">
        <f>SUM(L63:W63)</f>
        <v>5</v>
      </c>
      <c r="L63" s="32"/>
      <c r="M63" s="30"/>
      <c r="N63" s="30"/>
      <c r="O63" s="30"/>
      <c r="P63" s="30"/>
      <c r="Q63" s="30">
        <v>5</v>
      </c>
      <c r="R63" s="30"/>
      <c r="S63" s="30"/>
      <c r="T63" s="30"/>
      <c r="U63" s="30"/>
      <c r="V63" s="30"/>
      <c r="W63" s="30"/>
      <c r="X63" s="45"/>
      <c r="Y63" s="45"/>
      <c r="Z63" s="45"/>
      <c r="AA63" s="45"/>
      <c r="AB63" s="45"/>
      <c r="AC63" s="45"/>
      <c r="AD63" s="45"/>
      <c r="AE63" s="56"/>
    </row>
    <row r="64" spans="1:41" ht="12" customHeight="1">
      <c r="A64" s="95"/>
      <c r="B64" s="97"/>
      <c r="C64" s="65"/>
      <c r="D64" s="66"/>
      <c r="E64" s="93"/>
      <c r="F64" s="93"/>
      <c r="G64" s="62"/>
      <c r="H64" s="42" t="str">
        <f>IF(E63="","","実績")</f>
        <v>実績</v>
      </c>
      <c r="I64" s="43"/>
      <c r="J64" s="145"/>
      <c r="K64" s="10">
        <f>SUM(L64:W64)</f>
        <v>0</v>
      </c>
      <c r="L64" s="38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48"/>
      <c r="Y64" s="48"/>
      <c r="Z64" s="48"/>
      <c r="AA64" s="48"/>
      <c r="AB64" s="48"/>
      <c r="AC64" s="48"/>
      <c r="AD64" s="48"/>
      <c r="AE64" s="57"/>
    </row>
    <row r="65" spans="1:41" ht="12" customHeight="1">
      <c r="A65" s="59"/>
      <c r="B65" s="61" t="s">
        <v>47</v>
      </c>
      <c r="C65" s="63" t="s">
        <v>40</v>
      </c>
      <c r="D65" s="64"/>
      <c r="E65" s="67" t="s">
        <v>29</v>
      </c>
      <c r="F65" s="67"/>
      <c r="G65" s="69" t="s">
        <v>32</v>
      </c>
      <c r="H65" s="43" t="str">
        <f>IF(E65="","","予定")</f>
        <v>予定</v>
      </c>
      <c r="I65" s="43" t="s">
        <v>77</v>
      </c>
      <c r="J65" s="144">
        <v>5</v>
      </c>
      <c r="K65" s="10">
        <f>SUM(L65:W65)</f>
        <v>3</v>
      </c>
      <c r="L65" s="44"/>
      <c r="M65" s="45"/>
      <c r="N65" s="45"/>
      <c r="O65" s="45"/>
      <c r="P65" s="45"/>
      <c r="Q65" s="45">
        <v>3</v>
      </c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56"/>
      <c r="AF65" s="51"/>
      <c r="AG65" s="51"/>
      <c r="AH65" s="51"/>
      <c r="AI65" s="51"/>
      <c r="AJ65" s="51"/>
      <c r="AK65" s="51"/>
      <c r="AL65" s="51"/>
      <c r="AM65" s="51"/>
      <c r="AN65" s="51"/>
      <c r="AO65" s="51"/>
    </row>
    <row r="66" spans="1:41" ht="12" customHeight="1">
      <c r="A66" s="60"/>
      <c r="B66" s="62"/>
      <c r="C66" s="65"/>
      <c r="D66" s="66"/>
      <c r="E66" s="68"/>
      <c r="F66" s="68"/>
      <c r="G66" s="62"/>
      <c r="H66" s="46" t="str">
        <f>IF(E65="","","実績")</f>
        <v>実績</v>
      </c>
      <c r="I66" s="43"/>
      <c r="J66" s="145"/>
      <c r="K66" s="10">
        <f>SUM(L66:W66)</f>
        <v>0</v>
      </c>
      <c r="L66" s="47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57"/>
      <c r="AF66" s="51"/>
      <c r="AG66" s="51"/>
      <c r="AH66" s="51"/>
      <c r="AI66" s="51"/>
      <c r="AJ66" s="51"/>
      <c r="AK66" s="51"/>
      <c r="AL66" s="51"/>
      <c r="AM66" s="51"/>
      <c r="AN66" s="51"/>
      <c r="AO66" s="51"/>
    </row>
    <row r="67" spans="1:41" ht="12" customHeight="1">
      <c r="A67" s="59">
        <v>7</v>
      </c>
      <c r="B67" s="63" t="s">
        <v>34</v>
      </c>
      <c r="C67" s="70"/>
      <c r="D67" s="64"/>
      <c r="E67" s="72"/>
      <c r="F67" s="72"/>
      <c r="G67" s="74"/>
      <c r="H67" s="23" t="str">
        <f>IF(E67="","","予定")</f>
        <v/>
      </c>
      <c r="I67" s="144"/>
      <c r="J67" s="144"/>
      <c r="K67" s="25">
        <f>SUM(K69,K71,K73,K75)</f>
        <v>4</v>
      </c>
      <c r="L67" s="139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0"/>
      <c r="AB67" s="140"/>
      <c r="AC67" s="140"/>
      <c r="AD67" s="140"/>
      <c r="AE67" s="56"/>
    </row>
    <row r="68" spans="1:41" ht="12" customHeight="1">
      <c r="A68" s="60"/>
      <c r="B68" s="65"/>
      <c r="C68" s="71"/>
      <c r="D68" s="66"/>
      <c r="E68" s="73"/>
      <c r="F68" s="73"/>
      <c r="G68" s="75"/>
      <c r="H68" s="24" t="str">
        <f>IF(E67="","","実績")</f>
        <v/>
      </c>
      <c r="I68" s="144"/>
      <c r="J68" s="146"/>
      <c r="K68" s="25">
        <f>SUM(K70,K72,K74,K76)</f>
        <v>0</v>
      </c>
      <c r="L68" s="141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  <c r="AA68" s="142"/>
      <c r="AB68" s="142"/>
      <c r="AC68" s="142"/>
      <c r="AD68" s="142"/>
      <c r="AE68" s="57"/>
    </row>
    <row r="69" spans="1:41" ht="12" customHeight="1">
      <c r="A69" s="59"/>
      <c r="B69" s="61" t="s">
        <v>26</v>
      </c>
      <c r="C69" s="63" t="s">
        <v>60</v>
      </c>
      <c r="D69" s="64"/>
      <c r="E69" s="67" t="s">
        <v>24</v>
      </c>
      <c r="F69" s="67"/>
      <c r="G69" s="69" t="s">
        <v>27</v>
      </c>
      <c r="H69" s="43" t="str">
        <f>IF(E69="","","予定")</f>
        <v>予定</v>
      </c>
      <c r="I69" s="43" t="s">
        <v>77</v>
      </c>
      <c r="J69" s="144">
        <v>5</v>
      </c>
      <c r="K69" s="9">
        <f>SUM(L69:W69)</f>
        <v>0.3</v>
      </c>
      <c r="L69" s="44"/>
      <c r="M69" s="45"/>
      <c r="N69" s="45"/>
      <c r="O69" s="45"/>
      <c r="P69" s="45"/>
      <c r="Q69" s="45">
        <v>0.3</v>
      </c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56"/>
    </row>
    <row r="70" spans="1:41" ht="12" customHeight="1">
      <c r="A70" s="60"/>
      <c r="B70" s="62"/>
      <c r="C70" s="65"/>
      <c r="D70" s="66"/>
      <c r="E70" s="68"/>
      <c r="F70" s="68"/>
      <c r="G70" s="62"/>
      <c r="H70" s="46" t="str">
        <f>IF(E69="","","実績")</f>
        <v>実績</v>
      </c>
      <c r="I70" s="43"/>
      <c r="J70" s="145"/>
      <c r="K70" s="9">
        <f>SUM(L70:W70)</f>
        <v>0</v>
      </c>
      <c r="L70" s="47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57"/>
    </row>
    <row r="71" spans="1:41" ht="12" customHeight="1">
      <c r="A71" s="59"/>
      <c r="B71" s="61" t="s">
        <v>28</v>
      </c>
      <c r="C71" s="63" t="s">
        <v>65</v>
      </c>
      <c r="D71" s="64"/>
      <c r="E71" s="67" t="s">
        <v>24</v>
      </c>
      <c r="F71" s="67"/>
      <c r="G71" s="69" t="s">
        <v>27</v>
      </c>
      <c r="H71" s="43" t="str">
        <f>IF(E71="","","予定")</f>
        <v>予定</v>
      </c>
      <c r="I71" s="43" t="s">
        <v>77</v>
      </c>
      <c r="J71" s="144">
        <v>5</v>
      </c>
      <c r="K71" s="9">
        <f>SUM(L71:W71)</f>
        <v>0.3</v>
      </c>
      <c r="L71" s="44"/>
      <c r="M71" s="45"/>
      <c r="N71" s="45"/>
      <c r="O71" s="45"/>
      <c r="P71" s="45"/>
      <c r="Q71" s="45">
        <v>0.3</v>
      </c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56"/>
      <c r="AF71" s="51"/>
      <c r="AG71" s="51"/>
      <c r="AH71" s="51"/>
      <c r="AI71" s="51"/>
      <c r="AJ71" s="51"/>
      <c r="AK71" s="51"/>
      <c r="AL71" s="51"/>
      <c r="AM71" s="51"/>
      <c r="AN71" s="51"/>
      <c r="AO71" s="51"/>
    </row>
    <row r="72" spans="1:41" ht="12" customHeight="1">
      <c r="A72" s="60"/>
      <c r="B72" s="62"/>
      <c r="C72" s="65"/>
      <c r="D72" s="66"/>
      <c r="E72" s="68"/>
      <c r="F72" s="68"/>
      <c r="G72" s="62"/>
      <c r="H72" s="46" t="str">
        <f>IF(E71="","","実績")</f>
        <v>実績</v>
      </c>
      <c r="I72" s="43"/>
      <c r="J72" s="145"/>
      <c r="K72" s="9">
        <f>SUM(L72:W72)</f>
        <v>0</v>
      </c>
      <c r="L72" s="47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57"/>
      <c r="AF72" s="51"/>
      <c r="AG72" s="51"/>
      <c r="AH72" s="51"/>
      <c r="AI72" s="51"/>
      <c r="AJ72" s="51"/>
      <c r="AK72" s="51"/>
      <c r="AL72" s="51"/>
      <c r="AM72" s="51"/>
      <c r="AN72" s="51"/>
      <c r="AO72" s="51"/>
    </row>
    <row r="73" spans="1:41" ht="12" customHeight="1">
      <c r="A73" s="59"/>
      <c r="B73" s="61" t="s">
        <v>45</v>
      </c>
      <c r="C73" s="63" t="s">
        <v>66</v>
      </c>
      <c r="D73" s="64"/>
      <c r="E73" s="67" t="s">
        <v>24</v>
      </c>
      <c r="F73" s="67"/>
      <c r="G73" s="69" t="s">
        <v>27</v>
      </c>
      <c r="H73" s="43" t="str">
        <f>IF(E73="","","予定")</f>
        <v>予定</v>
      </c>
      <c r="I73" s="43" t="s">
        <v>77</v>
      </c>
      <c r="J73" s="144">
        <v>5</v>
      </c>
      <c r="K73" s="9">
        <f>SUM(L73:W73)</f>
        <v>0.4</v>
      </c>
      <c r="L73" s="44"/>
      <c r="M73" s="45"/>
      <c r="N73" s="45"/>
      <c r="O73" s="45"/>
      <c r="P73" s="45"/>
      <c r="Q73" s="45">
        <v>0.4</v>
      </c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56"/>
    </row>
    <row r="74" spans="1:41" ht="12" customHeight="1">
      <c r="A74" s="60"/>
      <c r="B74" s="62"/>
      <c r="C74" s="65"/>
      <c r="D74" s="66"/>
      <c r="E74" s="68"/>
      <c r="F74" s="68"/>
      <c r="G74" s="62"/>
      <c r="H74" s="46" t="str">
        <f>IF(E73="","","実績")</f>
        <v>実績</v>
      </c>
      <c r="I74" s="43"/>
      <c r="J74" s="145"/>
      <c r="K74" s="9">
        <f>SUM(L74:W74)</f>
        <v>0</v>
      </c>
      <c r="L74" s="47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57"/>
    </row>
    <row r="75" spans="1:41" ht="12" customHeight="1">
      <c r="A75" s="59"/>
      <c r="B75" s="61" t="s">
        <v>47</v>
      </c>
      <c r="C75" s="63" t="s">
        <v>40</v>
      </c>
      <c r="D75" s="64"/>
      <c r="E75" s="67" t="s">
        <v>29</v>
      </c>
      <c r="F75" s="67"/>
      <c r="G75" s="69" t="s">
        <v>76</v>
      </c>
      <c r="H75" s="43" t="str">
        <f>IF(E75="","","予定")</f>
        <v>予定</v>
      </c>
      <c r="I75" s="43" t="s">
        <v>77</v>
      </c>
      <c r="J75" s="144">
        <v>5</v>
      </c>
      <c r="K75" s="9">
        <f>SUM(L75:W75)</f>
        <v>3</v>
      </c>
      <c r="L75" s="44"/>
      <c r="M75" s="45"/>
      <c r="N75" s="45"/>
      <c r="O75" s="45"/>
      <c r="P75" s="45"/>
      <c r="Q75" s="45">
        <v>3</v>
      </c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56"/>
      <c r="AF75" s="51"/>
      <c r="AG75" s="51"/>
      <c r="AH75" s="51"/>
      <c r="AI75" s="51"/>
      <c r="AJ75" s="51"/>
      <c r="AK75" s="51"/>
      <c r="AL75" s="51"/>
      <c r="AM75" s="51"/>
      <c r="AN75" s="51"/>
      <c r="AO75" s="51"/>
    </row>
    <row r="76" spans="1:41" ht="12" customHeight="1">
      <c r="A76" s="60"/>
      <c r="B76" s="62"/>
      <c r="C76" s="65"/>
      <c r="D76" s="66"/>
      <c r="E76" s="68"/>
      <c r="F76" s="68"/>
      <c r="G76" s="62"/>
      <c r="H76" s="46" t="str">
        <f>IF(E75="","","実績")</f>
        <v>実績</v>
      </c>
      <c r="I76" s="43"/>
      <c r="J76" s="145"/>
      <c r="K76" s="9">
        <f>SUM(L76:W76)</f>
        <v>0</v>
      </c>
      <c r="L76" s="47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57"/>
      <c r="AF76" s="51"/>
      <c r="AG76" s="51"/>
      <c r="AH76" s="51"/>
      <c r="AI76" s="51"/>
      <c r="AJ76" s="51"/>
      <c r="AK76" s="51"/>
      <c r="AL76" s="51"/>
      <c r="AM76" s="51"/>
      <c r="AN76" s="51"/>
      <c r="AO76" s="51"/>
    </row>
    <row r="77" spans="1:41" ht="12" customHeight="1">
      <c r="A77" s="59">
        <v>8</v>
      </c>
      <c r="B77" s="63" t="s">
        <v>74</v>
      </c>
      <c r="C77" s="70"/>
      <c r="D77" s="64"/>
      <c r="E77" s="72"/>
      <c r="F77" s="72"/>
      <c r="G77" s="74"/>
      <c r="H77" s="23" t="str">
        <f>IF(E77="","","予定")</f>
        <v/>
      </c>
      <c r="I77" s="144"/>
      <c r="J77" s="23"/>
      <c r="K77" s="25">
        <f>SUM(L77:AD77)</f>
        <v>3</v>
      </c>
      <c r="L77" s="32"/>
      <c r="M77" s="30"/>
      <c r="N77" s="30"/>
      <c r="O77" s="30"/>
      <c r="P77" s="30"/>
      <c r="Q77" s="30">
        <v>3</v>
      </c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56"/>
      <c r="AF77" s="51"/>
      <c r="AG77" s="51"/>
      <c r="AH77" s="51"/>
      <c r="AI77" s="51"/>
      <c r="AJ77" s="51"/>
      <c r="AK77" s="51"/>
      <c r="AL77" s="51"/>
      <c r="AM77" s="51"/>
      <c r="AN77" s="51"/>
      <c r="AO77" s="51"/>
    </row>
    <row r="78" spans="1:41" ht="12" customHeight="1" thickBot="1">
      <c r="A78" s="60"/>
      <c r="B78" s="65"/>
      <c r="C78" s="71"/>
      <c r="D78" s="66"/>
      <c r="E78" s="73"/>
      <c r="F78" s="73"/>
      <c r="G78" s="75"/>
      <c r="H78" s="24" t="str">
        <f>IF(E77="","","実績")</f>
        <v/>
      </c>
      <c r="I78" s="144"/>
      <c r="J78" s="24"/>
      <c r="K78" s="25">
        <f>SUM(L78:AD78)</f>
        <v>0</v>
      </c>
      <c r="L78" s="38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57"/>
      <c r="AF78" s="51"/>
      <c r="AG78" s="51"/>
      <c r="AH78" s="51"/>
      <c r="AI78" s="51"/>
      <c r="AJ78" s="51"/>
      <c r="AK78" s="51"/>
      <c r="AL78" s="51"/>
      <c r="AM78" s="51"/>
      <c r="AN78" s="51"/>
      <c r="AO78" s="51"/>
    </row>
    <row r="79" spans="1:41" ht="12" customHeight="1" thickTop="1">
      <c r="A79" s="121" t="s">
        <v>78</v>
      </c>
      <c r="B79" s="122"/>
      <c r="C79" s="122"/>
      <c r="D79" s="123"/>
      <c r="E79" s="126"/>
      <c r="F79" s="126"/>
      <c r="G79" s="124"/>
      <c r="H79" s="4" t="s">
        <v>22</v>
      </c>
      <c r="I79" s="148"/>
      <c r="J79" s="5">
        <v>5</v>
      </c>
      <c r="K79" s="14">
        <f>SUM(K81,K89,K99,K109,K119,K129,K139)</f>
        <v>99</v>
      </c>
      <c r="L79" s="37"/>
      <c r="M79" s="28"/>
      <c r="N79" s="28"/>
      <c r="O79" s="28"/>
      <c r="P79" s="28"/>
      <c r="Q79" s="28">
        <f>SUMPRODUCT((MOD(ROW(Q$37:Q$56),2)=1)*Q$37:Q$56)</f>
        <v>0</v>
      </c>
      <c r="R79" s="138">
        <f>SUM(R83,R85,R87,R91,R93,R95,R97,,R101,R103,R105,R107,R111,R113,R115,R117,R121,R123,R125,R127,R131,R133,R135,R137,,R141,R143,R145,R147,R149,)</f>
        <v>15</v>
      </c>
      <c r="S79" s="28">
        <f>SUM(S83,S85,S87,S91,S93,S95,S97,,S101,S103,S105,S107,S111,S113,S115,S117,S121,S123,S125,S127,S131,S133,S135,S137,,S141,S143,S145,S147,S149,)</f>
        <v>15</v>
      </c>
      <c r="T79" s="28">
        <f>SUM(T83,T85,T87,T91,T93,T95,T97,,T101,T103,T105,T107,T111,T113,T115,T117,T121,T123,T125,T127,T131,T133,T135,T137,,T141,T143,T145,T147,T149,)</f>
        <v>15</v>
      </c>
      <c r="U79" s="28">
        <f>SUM(U83,U85,U87,U91,U93,U95,U97,,U101,U103,U105,U107,U111,U113,U115,U117,U121,U123,U125,U127,U131,U133,U135,U137,,U141,U143,U145,U147,U149,)</f>
        <v>15</v>
      </c>
      <c r="V79" s="28">
        <f>SUM(V83,V85,V87,V91,V93,V95,V97,,V101,V103,V105,V107,V111,V113,V115,V117,V121,V123,V125,V127,V131,V133,V135,V137,,V141,V143,V145,V147,V149,)</f>
        <v>15</v>
      </c>
      <c r="W79" s="28">
        <f>SUM(W83,W85,W87,W91,W93,W95,W97,,W101,W103,W105,W107,W111,W113,W115,W117,W121,W123,W125,W127,W131,W133,W135,W137,,W141,W143,W145,W147,W149,)</f>
        <v>15</v>
      </c>
      <c r="X79" s="28">
        <f>SUM(X83,X85,X87,X91,X93,X95,X97,,X101,X103,X105,X107,X111,X113,X115,X117,X121,X123,X125,X127,X131,X133,X135,X137,,X141,X143,X145,X147,X149,)</f>
        <v>15.000000000000002</v>
      </c>
      <c r="Y79" s="28">
        <f>SUM(Y83,Y85,Y87,Y91,Y93,Y95,Y97,,Y101,Y103,Y105,Y107,Y111,Y113,Y115,Y117,Y121,Y123,Y125,Y127,Y131,Y133,Y135,Y137,,Y141,Y143,Y145,Y147,Y149,)</f>
        <v>0</v>
      </c>
      <c r="Z79" s="28">
        <f>SUMPRODUCT((MOD(ROW(Z$37:Z$56),2)=1)*Z$37:Z$56)</f>
        <v>0</v>
      </c>
      <c r="AA79" s="28">
        <f>SUMPRODUCT((MOD(ROW(AA$37:AA$56),2)=1)*AA$37:AA$56)</f>
        <v>0</v>
      </c>
      <c r="AB79" s="28">
        <f>SUMPRODUCT((MOD(ROW(AB$37:AB$56),2)=1)*AB$37:AB$56)</f>
        <v>0</v>
      </c>
      <c r="AC79" s="28">
        <f>SUMPRODUCT((MOD(ROW(AC$37:AC$56),2)=1)*AC$37:AC$56)</f>
        <v>0</v>
      </c>
      <c r="AD79" s="28">
        <f>SUMPRODUCT((MOD(ROW(AD$37:AD$56),2)=1)*AD$37:AD$56)</f>
        <v>0</v>
      </c>
      <c r="AE79" s="54">
        <f>SUMPRODUCT((MOD(ROW(AE$37:AE$56),2)=1)*AE$37:AE$56)</f>
        <v>0</v>
      </c>
      <c r="AF79" s="51"/>
      <c r="AG79" s="51"/>
      <c r="AH79" s="51"/>
      <c r="AI79" s="51"/>
      <c r="AJ79" s="51"/>
      <c r="AK79" s="51"/>
      <c r="AL79" s="51"/>
      <c r="AM79" s="51"/>
      <c r="AN79" s="51"/>
      <c r="AO79" s="51"/>
    </row>
    <row r="80" spans="1:41" ht="12" customHeight="1">
      <c r="A80" s="87"/>
      <c r="B80" s="88"/>
      <c r="C80" s="88"/>
      <c r="D80" s="89"/>
      <c r="E80" s="91"/>
      <c r="F80" s="91"/>
      <c r="G80" s="125"/>
      <c r="H80" s="6" t="s">
        <v>23</v>
      </c>
      <c r="I80" s="147"/>
      <c r="J80" s="7"/>
      <c r="K80" s="15">
        <f>SUM(K82,K90,K100,K110,K120,K130,K140)</f>
        <v>0</v>
      </c>
      <c r="L80" s="36">
        <f>SUMPRODUCT((MOD(ROW(L$37:L$56),2)=0)*L$37:L$56)</f>
        <v>0</v>
      </c>
      <c r="M80" s="29">
        <f>SUMPRODUCT((MOD(ROW(M$37:M$56),2)=0)*M$37:M$56)</f>
        <v>0</v>
      </c>
      <c r="N80" s="29">
        <f>SUMPRODUCT((MOD(ROW(N$37:N$56),2)=0)*N$37:N$56)</f>
        <v>0</v>
      </c>
      <c r="O80" s="29">
        <f>SUMPRODUCT((MOD(ROW(O$37:O$56),2)=0)*O$37:O$56)</f>
        <v>0</v>
      </c>
      <c r="P80" s="29">
        <f>SUMPRODUCT((MOD(ROW(P$37:P$56),2)=0)*P$37:P$56)</f>
        <v>0</v>
      </c>
      <c r="Q80" s="29">
        <f>SUMPRODUCT((MOD(ROW(Q$37:Q$56),2)=0)*Q$37:Q$56)</f>
        <v>0</v>
      </c>
      <c r="R80" s="133">
        <f>SUM(R84,R86,R88,R92,R94,R96,R98,,R102,R104,R106,R108,R112,R114,R116,R118,R122,R124,R126,R128,R132,R134,R136,R138,,R142,R144,R146,R148,R150,)</f>
        <v>0</v>
      </c>
      <c r="S80" s="133">
        <f>SUM(S84,S86,S88,S92,S94,S96,S98,,S102,S104,S106,S108,S112,S114,S116,S118,S122,S124,S126,S128,S132,S134,S136,S138,,S142,S144,S146,S148,S150,)</f>
        <v>0</v>
      </c>
      <c r="T80" s="133">
        <f>SUM(T84,T86,T88,T92,T94,T96,T98,,T102,T104,T106,T108,T112,T114,T116,T118,T122,T124,T126,T128,T132,T134,T136,T138,,T142,T144,T146,T148,T150,)</f>
        <v>0</v>
      </c>
      <c r="U80" s="133">
        <f>SUM(U84,U86,U88,U92,U94,U96,U98,,U102,U104,U106,U108,U112,U114,U116,U118,U122,U124,U126,U128,U132,U134,U136,U138,,U142,U144,U146,U148,U150,)</f>
        <v>0</v>
      </c>
      <c r="V80" s="133">
        <f>SUM(V84,V86,V88,V92,V94,V96,V98,,V102,V104,V106,V108,V112,V114,V116,V118,V122,V124,V126,V128,V132,V134,V136,V138,,V142,V144,V146,V148,V150,)</f>
        <v>0</v>
      </c>
      <c r="W80" s="133">
        <f>SUM(W84,W86,W88,W92,W94,W96,W98,,W102,W104,W106,W108,W112,W114,W116,W118,W122,W124,W126,W128,W132,W134,W136,W138,,W142,W144,W146,W148,W150,)</f>
        <v>0</v>
      </c>
      <c r="X80" s="133">
        <f>SUM(X84,X86,X88,X92,X94,X96,X98,,X102,X104,X106,X108,X112,X114,X116,X118,X122,X124,X126,X128,X132,X134,X136,X138,,X142,X144,X146,X148,X150,)</f>
        <v>0</v>
      </c>
      <c r="Y80" s="133">
        <f>SUM(Y84,Y86,Y88,Y92,Y94,Y96,Y98,,Y102,Y104,Y106,Y108,Y112,Y114,Y116,Y118,Y122,Y124,Y126,Y128,Y132,Y134,Y136,Y138,,Y142,Y144,Y146,Y148,Y150,)</f>
        <v>0</v>
      </c>
      <c r="Z80" s="29">
        <f>SUMPRODUCT((MOD(ROW(Z$37:Z$56),2)=0)*Z$37:Z$56)</f>
        <v>0</v>
      </c>
      <c r="AA80" s="29">
        <f>SUMPRODUCT((MOD(ROW(AA$37:AA$56),2)=0)*AA$37:AA$56)</f>
        <v>0</v>
      </c>
      <c r="AB80" s="29">
        <f>SUMPRODUCT((MOD(ROW(AB$37:AB$56),2)=0)*AB$37:AB$56)</f>
        <v>0</v>
      </c>
      <c r="AC80" s="29">
        <f>SUMPRODUCT((MOD(ROW(AC$37:AC$56),2)=0)*AC$37:AC$56)</f>
        <v>0</v>
      </c>
      <c r="AD80" s="29">
        <f>SUMPRODUCT((MOD(ROW(AD$37:AD$56),2)=0)*AD$37:AD$56)</f>
        <v>0</v>
      </c>
      <c r="AE80" s="55">
        <f>SUMPRODUCT((MOD(ROW(AE$37:AE$56),2)=0)*AE$37:AE$56)</f>
        <v>0</v>
      </c>
      <c r="AF80" s="51"/>
      <c r="AG80" s="51"/>
      <c r="AH80" s="51"/>
      <c r="AI80" s="51"/>
      <c r="AJ80" s="51"/>
      <c r="AK80" s="51"/>
      <c r="AL80" s="51"/>
      <c r="AM80" s="51"/>
      <c r="AN80" s="51"/>
      <c r="AO80" s="51"/>
    </row>
    <row r="81" spans="1:41" ht="12" customHeight="1">
      <c r="A81" s="59">
        <v>1</v>
      </c>
      <c r="B81" s="63" t="s">
        <v>49</v>
      </c>
      <c r="C81" s="70"/>
      <c r="D81" s="64"/>
      <c r="E81" s="72" t="s">
        <v>24</v>
      </c>
      <c r="F81" s="134"/>
      <c r="G81" s="74" t="s">
        <v>25</v>
      </c>
      <c r="H81" s="23" t="str">
        <f>IF(E81="","","予定")</f>
        <v>予定</v>
      </c>
      <c r="I81" s="144" t="s">
        <v>77</v>
      </c>
      <c r="J81" s="23">
        <v>5</v>
      </c>
      <c r="K81" s="22">
        <f>SUM(K83,K85,K87)</f>
        <v>5</v>
      </c>
      <c r="L81" s="143"/>
      <c r="M81" s="140"/>
      <c r="N81" s="140"/>
      <c r="O81" s="140"/>
      <c r="P81" s="140"/>
      <c r="Q81" s="140"/>
      <c r="R81" s="140"/>
      <c r="S81" s="143"/>
      <c r="T81" s="140"/>
      <c r="U81" s="140"/>
      <c r="V81" s="140"/>
      <c r="W81" s="140"/>
      <c r="X81" s="140"/>
      <c r="Y81" s="140"/>
      <c r="Z81" s="140"/>
      <c r="AA81" s="140"/>
      <c r="AB81" s="140"/>
      <c r="AC81" s="140"/>
      <c r="AD81" s="140"/>
      <c r="AE81" s="56"/>
      <c r="AF81" s="51"/>
      <c r="AG81" s="51"/>
      <c r="AH81" s="51"/>
      <c r="AI81" s="51"/>
      <c r="AJ81" s="51"/>
      <c r="AK81" s="51"/>
      <c r="AL81" s="51"/>
      <c r="AM81" s="51"/>
      <c r="AN81" s="51"/>
      <c r="AO81" s="51"/>
    </row>
    <row r="82" spans="1:41" ht="12" customHeight="1">
      <c r="A82" s="60"/>
      <c r="B82" s="65"/>
      <c r="C82" s="71"/>
      <c r="D82" s="66"/>
      <c r="E82" s="73"/>
      <c r="F82" s="135"/>
      <c r="G82" s="75"/>
      <c r="H82" s="24" t="str">
        <f>IF(E81="","","実績")</f>
        <v>実績</v>
      </c>
      <c r="I82" s="144"/>
      <c r="J82" s="23"/>
      <c r="K82" s="22">
        <f>SUM(K84,K86,K88)</f>
        <v>0</v>
      </c>
      <c r="L82" s="141"/>
      <c r="M82" s="142"/>
      <c r="N82" s="142"/>
      <c r="O82" s="142"/>
      <c r="P82" s="142"/>
      <c r="Q82" s="142"/>
      <c r="R82" s="142"/>
      <c r="S82" s="142"/>
      <c r="T82" s="142"/>
      <c r="U82" s="142"/>
      <c r="V82" s="142"/>
      <c r="W82" s="142"/>
      <c r="X82" s="142"/>
      <c r="Y82" s="142"/>
      <c r="Z82" s="142"/>
      <c r="AA82" s="142"/>
      <c r="AB82" s="142"/>
      <c r="AC82" s="142"/>
      <c r="AD82" s="142"/>
      <c r="AE82" s="57"/>
      <c r="AF82" s="51"/>
      <c r="AG82" s="51"/>
      <c r="AH82" s="51"/>
      <c r="AI82" s="51"/>
      <c r="AJ82" s="51"/>
      <c r="AK82" s="51"/>
      <c r="AL82" s="51"/>
      <c r="AM82" s="51"/>
      <c r="AN82" s="51"/>
      <c r="AO82" s="51"/>
    </row>
    <row r="83" spans="1:41" ht="12" customHeight="1">
      <c r="A83" s="59"/>
      <c r="B83" s="61" t="s">
        <v>26</v>
      </c>
      <c r="C83" s="63" t="s">
        <v>36</v>
      </c>
      <c r="D83" s="64"/>
      <c r="E83" s="67" t="s">
        <v>24</v>
      </c>
      <c r="F83" s="67"/>
      <c r="G83" s="69" t="s">
        <v>27</v>
      </c>
      <c r="H83" s="43" t="str">
        <f>IF(E83="","","予定")</f>
        <v>予定</v>
      </c>
      <c r="I83" s="43" t="s">
        <v>77</v>
      </c>
      <c r="J83" s="23">
        <v>5</v>
      </c>
      <c r="K83" s="9">
        <f>SUM(L83:AC83)</f>
        <v>1</v>
      </c>
      <c r="L83" s="44"/>
      <c r="M83" s="45"/>
      <c r="N83" s="45"/>
      <c r="O83" s="45"/>
      <c r="P83" s="45"/>
      <c r="Q83" s="45"/>
      <c r="R83" s="45">
        <v>1</v>
      </c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56"/>
      <c r="AF83" s="51"/>
      <c r="AG83" s="51"/>
      <c r="AH83" s="51"/>
      <c r="AI83" s="51"/>
      <c r="AJ83" s="51"/>
      <c r="AK83" s="51"/>
      <c r="AL83" s="51"/>
      <c r="AM83" s="51"/>
      <c r="AN83" s="51"/>
      <c r="AO83" s="51"/>
    </row>
    <row r="84" spans="1:41" ht="12" customHeight="1">
      <c r="A84" s="60"/>
      <c r="B84" s="62"/>
      <c r="C84" s="65"/>
      <c r="D84" s="66"/>
      <c r="E84" s="68"/>
      <c r="F84" s="68"/>
      <c r="G84" s="62"/>
      <c r="H84" s="49" t="str">
        <f>IF(E83="","","実績")</f>
        <v>実績</v>
      </c>
      <c r="I84" s="43"/>
      <c r="J84" s="23"/>
      <c r="K84" s="9">
        <f>SUM(L84:AC84)</f>
        <v>0</v>
      </c>
      <c r="L84" s="47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57"/>
      <c r="AF84" s="51"/>
      <c r="AG84" s="51"/>
      <c r="AH84" s="51"/>
      <c r="AI84" s="51"/>
      <c r="AJ84" s="51"/>
      <c r="AK84" s="51"/>
      <c r="AL84" s="51"/>
      <c r="AM84" s="51"/>
      <c r="AN84" s="51"/>
      <c r="AO84" s="51"/>
    </row>
    <row r="85" spans="1:41" ht="12" customHeight="1">
      <c r="A85" s="59"/>
      <c r="B85" s="61" t="s">
        <v>28</v>
      </c>
      <c r="C85" s="63" t="s">
        <v>37</v>
      </c>
      <c r="D85" s="64"/>
      <c r="E85" s="67" t="s">
        <v>24</v>
      </c>
      <c r="F85" s="67"/>
      <c r="G85" s="69" t="s">
        <v>27</v>
      </c>
      <c r="H85" s="43" t="str">
        <f>IF(E85="","","予定")</f>
        <v>予定</v>
      </c>
      <c r="I85" s="43" t="s">
        <v>77</v>
      </c>
      <c r="J85" s="23">
        <v>5</v>
      </c>
      <c r="K85" s="9">
        <f>SUM(L85:AC85)</f>
        <v>2</v>
      </c>
      <c r="L85" s="44"/>
      <c r="M85" s="45"/>
      <c r="N85" s="45"/>
      <c r="O85" s="45"/>
      <c r="P85" s="45"/>
      <c r="Q85" s="45"/>
      <c r="R85" s="45">
        <v>2</v>
      </c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56"/>
      <c r="AF85" s="51"/>
      <c r="AG85" s="51"/>
      <c r="AH85" s="51"/>
      <c r="AI85" s="51"/>
      <c r="AJ85" s="51"/>
      <c r="AK85" s="51"/>
      <c r="AL85" s="51"/>
      <c r="AM85" s="51"/>
      <c r="AN85" s="51"/>
      <c r="AO85" s="51"/>
    </row>
    <row r="86" spans="1:41" ht="12" customHeight="1">
      <c r="A86" s="60"/>
      <c r="B86" s="62"/>
      <c r="C86" s="65"/>
      <c r="D86" s="66"/>
      <c r="E86" s="68"/>
      <c r="F86" s="68"/>
      <c r="G86" s="62"/>
      <c r="H86" s="49" t="str">
        <f>IF(E85="","","実績")</f>
        <v>実績</v>
      </c>
      <c r="I86" s="43"/>
      <c r="J86" s="23"/>
      <c r="K86" s="9">
        <f>SUM(L86:AC86)</f>
        <v>0</v>
      </c>
      <c r="L86" s="47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57"/>
      <c r="AF86" s="51"/>
      <c r="AG86" s="51"/>
      <c r="AH86" s="51"/>
      <c r="AI86" s="51"/>
      <c r="AJ86" s="51"/>
      <c r="AK86" s="51"/>
      <c r="AL86" s="51"/>
      <c r="AM86" s="51"/>
      <c r="AN86" s="51"/>
      <c r="AO86" s="51"/>
    </row>
    <row r="87" spans="1:41" ht="12" customHeight="1">
      <c r="A87" s="59"/>
      <c r="B87" s="61" t="s">
        <v>45</v>
      </c>
      <c r="C87" s="63" t="s">
        <v>40</v>
      </c>
      <c r="D87" s="64"/>
      <c r="E87" s="67" t="s">
        <v>29</v>
      </c>
      <c r="F87" s="67"/>
      <c r="G87" s="69" t="s">
        <v>71</v>
      </c>
      <c r="H87" s="43" t="str">
        <f>IF(E87="","","予定")</f>
        <v>予定</v>
      </c>
      <c r="I87" s="43" t="s">
        <v>77</v>
      </c>
      <c r="J87" s="23">
        <v>5</v>
      </c>
      <c r="K87" s="9">
        <f>SUM(L87:AC87)</f>
        <v>2</v>
      </c>
      <c r="L87" s="44"/>
      <c r="M87" s="45"/>
      <c r="N87" s="45"/>
      <c r="O87" s="45"/>
      <c r="P87" s="45"/>
      <c r="Q87" s="45"/>
      <c r="R87" s="45">
        <v>2</v>
      </c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56"/>
      <c r="AF87" s="51"/>
      <c r="AG87" s="51"/>
      <c r="AH87" s="51"/>
      <c r="AI87" s="51"/>
      <c r="AJ87" s="51"/>
      <c r="AK87" s="51"/>
      <c r="AL87" s="51"/>
      <c r="AM87" s="51"/>
      <c r="AN87" s="51"/>
      <c r="AO87" s="51"/>
    </row>
    <row r="88" spans="1:41" ht="12" customHeight="1">
      <c r="A88" s="60"/>
      <c r="B88" s="62"/>
      <c r="C88" s="65"/>
      <c r="D88" s="66"/>
      <c r="E88" s="68"/>
      <c r="F88" s="68"/>
      <c r="G88" s="62"/>
      <c r="H88" s="49" t="str">
        <f>IF(E87="","","実績")</f>
        <v>実績</v>
      </c>
      <c r="I88" s="43"/>
      <c r="J88" s="23"/>
      <c r="K88" s="9">
        <f>SUM(L88:AC88)</f>
        <v>0</v>
      </c>
      <c r="L88" s="47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57"/>
      <c r="AF88" s="51"/>
      <c r="AG88" s="51"/>
      <c r="AH88" s="51"/>
      <c r="AI88" s="51"/>
      <c r="AJ88" s="51"/>
      <c r="AK88" s="51"/>
      <c r="AL88" s="51"/>
      <c r="AM88" s="51"/>
      <c r="AN88" s="51"/>
      <c r="AO88" s="51"/>
    </row>
    <row r="89" spans="1:41" ht="12" customHeight="1">
      <c r="A89" s="59">
        <v>2</v>
      </c>
      <c r="B89" s="63" t="s">
        <v>50</v>
      </c>
      <c r="C89" s="70"/>
      <c r="D89" s="64"/>
      <c r="E89" s="72" t="s">
        <v>24</v>
      </c>
      <c r="F89" s="72"/>
      <c r="G89" s="74" t="s">
        <v>25</v>
      </c>
      <c r="H89" s="23" t="str">
        <f>IF(E89="","","予定")</f>
        <v>予定</v>
      </c>
      <c r="I89" s="144"/>
      <c r="J89" s="23">
        <v>5</v>
      </c>
      <c r="K89" s="22">
        <f>SUM(K91,K93,K95,K97)</f>
        <v>15</v>
      </c>
      <c r="L89" s="143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  <c r="AA89" s="140"/>
      <c r="AB89" s="140"/>
      <c r="AC89" s="140"/>
      <c r="AD89" s="140"/>
      <c r="AE89" s="56"/>
      <c r="AF89" s="51"/>
      <c r="AG89" s="51"/>
      <c r="AH89" s="51"/>
      <c r="AI89" s="51"/>
      <c r="AJ89" s="51"/>
      <c r="AK89" s="51"/>
      <c r="AL89" s="51"/>
      <c r="AM89" s="51"/>
      <c r="AN89" s="51"/>
      <c r="AO89" s="51"/>
    </row>
    <row r="90" spans="1:41" ht="12" customHeight="1">
      <c r="A90" s="60"/>
      <c r="B90" s="65"/>
      <c r="C90" s="71"/>
      <c r="D90" s="66"/>
      <c r="E90" s="73"/>
      <c r="F90" s="73"/>
      <c r="G90" s="75"/>
      <c r="H90" s="24" t="str">
        <f>IF(E89="","","実績")</f>
        <v>実績</v>
      </c>
      <c r="I90" s="144"/>
      <c r="J90" s="23"/>
      <c r="K90" s="22">
        <f>SUM(K92,K94,K96,K98)</f>
        <v>0</v>
      </c>
      <c r="L90" s="141"/>
      <c r="M90" s="142"/>
      <c r="N90" s="142"/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  <c r="AA90" s="142"/>
      <c r="AB90" s="142"/>
      <c r="AC90" s="142"/>
      <c r="AD90" s="142"/>
      <c r="AE90" s="57"/>
      <c r="AF90" s="51"/>
      <c r="AG90" s="51"/>
      <c r="AH90" s="51"/>
      <c r="AI90" s="51"/>
      <c r="AJ90" s="51"/>
      <c r="AK90" s="51"/>
      <c r="AL90" s="51"/>
      <c r="AM90" s="51"/>
      <c r="AN90" s="51"/>
      <c r="AO90" s="51"/>
    </row>
    <row r="91" spans="1:41" ht="12" customHeight="1">
      <c r="A91" s="59"/>
      <c r="B91" s="61" t="s">
        <v>26</v>
      </c>
      <c r="C91" s="63" t="s">
        <v>39</v>
      </c>
      <c r="D91" s="64"/>
      <c r="E91" s="67" t="s">
        <v>24</v>
      </c>
      <c r="F91" s="67"/>
      <c r="G91" s="69" t="s">
        <v>27</v>
      </c>
      <c r="H91" s="43" t="str">
        <f>IF(E91="","","予定")</f>
        <v>予定</v>
      </c>
      <c r="I91" s="43" t="s">
        <v>77</v>
      </c>
      <c r="J91" s="23">
        <v>5</v>
      </c>
      <c r="K91" s="10">
        <f>SUM(L91:AD91)</f>
        <v>5</v>
      </c>
      <c r="L91" s="44"/>
      <c r="M91" s="45"/>
      <c r="N91" s="45"/>
      <c r="O91" s="45"/>
      <c r="P91" s="45"/>
      <c r="Q91" s="45"/>
      <c r="R91" s="45">
        <v>5</v>
      </c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56"/>
      <c r="AF91" s="51"/>
      <c r="AG91" s="51"/>
      <c r="AH91" s="51"/>
      <c r="AI91" s="51"/>
      <c r="AJ91" s="51"/>
      <c r="AK91" s="51"/>
      <c r="AL91" s="51"/>
      <c r="AM91" s="51"/>
      <c r="AN91" s="51"/>
      <c r="AO91" s="51"/>
    </row>
    <row r="92" spans="1:41" ht="12" customHeight="1">
      <c r="A92" s="60"/>
      <c r="B92" s="62"/>
      <c r="C92" s="65"/>
      <c r="D92" s="66"/>
      <c r="E92" s="68"/>
      <c r="F92" s="68"/>
      <c r="G92" s="62"/>
      <c r="H92" s="46" t="str">
        <f>IF(E91="","","実績")</f>
        <v>実績</v>
      </c>
      <c r="I92" s="43"/>
      <c r="J92" s="23"/>
      <c r="K92" s="10">
        <f>SUM(L92:AD92)</f>
        <v>0</v>
      </c>
      <c r="L92" s="47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57"/>
      <c r="AF92" s="51"/>
      <c r="AG92" s="51"/>
      <c r="AH92" s="51"/>
      <c r="AI92" s="51"/>
      <c r="AJ92" s="51"/>
      <c r="AK92" s="51"/>
      <c r="AL92" s="51"/>
      <c r="AM92" s="51"/>
      <c r="AN92" s="51"/>
      <c r="AO92" s="51"/>
    </row>
    <row r="93" spans="1:41" ht="12" customHeight="1">
      <c r="A93" s="59"/>
      <c r="B93" s="61" t="s">
        <v>46</v>
      </c>
      <c r="C93" s="63" t="s">
        <v>35</v>
      </c>
      <c r="D93" s="64"/>
      <c r="E93" s="67" t="s">
        <v>24</v>
      </c>
      <c r="F93" s="67"/>
      <c r="G93" s="69" t="s">
        <v>27</v>
      </c>
      <c r="H93" s="43" t="str">
        <f>IF(E93="","","予定")</f>
        <v>予定</v>
      </c>
      <c r="I93" s="43" t="s">
        <v>77</v>
      </c>
      <c r="J93" s="23">
        <v>5</v>
      </c>
      <c r="K93" s="10">
        <f>SUM(L93:AD93)</f>
        <v>5</v>
      </c>
      <c r="L93" s="44"/>
      <c r="M93" s="45"/>
      <c r="N93" s="45"/>
      <c r="O93" s="45"/>
      <c r="P93" s="45"/>
      <c r="Q93" s="45"/>
      <c r="R93" s="45">
        <v>5</v>
      </c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56"/>
      <c r="AF93" s="51"/>
      <c r="AG93" s="51"/>
      <c r="AH93" s="51"/>
      <c r="AI93" s="51"/>
      <c r="AJ93" s="51"/>
      <c r="AK93" s="51"/>
      <c r="AL93" s="51"/>
      <c r="AM93" s="51"/>
      <c r="AN93" s="51"/>
      <c r="AO93" s="51"/>
    </row>
    <row r="94" spans="1:41" ht="12" customHeight="1">
      <c r="A94" s="60"/>
      <c r="B94" s="62"/>
      <c r="C94" s="65"/>
      <c r="D94" s="66"/>
      <c r="E94" s="68"/>
      <c r="F94" s="68"/>
      <c r="G94" s="62"/>
      <c r="H94" s="46" t="str">
        <f>IF(E93="","","実績")</f>
        <v>実績</v>
      </c>
      <c r="I94" s="43"/>
      <c r="J94" s="23"/>
      <c r="K94" s="10">
        <f>SUM(L94:AD94)</f>
        <v>0</v>
      </c>
      <c r="L94" s="47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57"/>
      <c r="AF94" s="51"/>
      <c r="AG94" s="51"/>
      <c r="AH94" s="51"/>
      <c r="AI94" s="51"/>
      <c r="AJ94" s="51"/>
      <c r="AK94" s="51"/>
      <c r="AL94" s="51"/>
      <c r="AM94" s="51"/>
      <c r="AN94" s="51"/>
      <c r="AO94" s="51"/>
    </row>
    <row r="95" spans="1:41" ht="12" customHeight="1">
      <c r="A95" s="59"/>
      <c r="B95" s="61" t="s">
        <v>45</v>
      </c>
      <c r="C95" s="63" t="s">
        <v>41</v>
      </c>
      <c r="D95" s="64"/>
      <c r="E95" s="67" t="s">
        <v>24</v>
      </c>
      <c r="F95" s="67"/>
      <c r="G95" s="69" t="s">
        <v>30</v>
      </c>
      <c r="H95" s="43" t="str">
        <f>IF(E95="","","予定")</f>
        <v>予定</v>
      </c>
      <c r="I95" s="43" t="s">
        <v>77</v>
      </c>
      <c r="J95" s="23">
        <v>5</v>
      </c>
      <c r="K95" s="10">
        <f>SUM(L95:AD95)</f>
        <v>2</v>
      </c>
      <c r="L95" s="44"/>
      <c r="M95" s="45"/>
      <c r="N95" s="45"/>
      <c r="O95" s="45"/>
      <c r="P95" s="45"/>
      <c r="Q95" s="45"/>
      <c r="R95" s="45"/>
      <c r="S95" s="45">
        <v>2</v>
      </c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56"/>
      <c r="AF95" s="51"/>
      <c r="AG95" s="51"/>
      <c r="AH95" s="51"/>
      <c r="AI95" s="51"/>
      <c r="AJ95" s="51"/>
      <c r="AK95" s="51"/>
      <c r="AL95" s="51"/>
      <c r="AM95" s="51"/>
      <c r="AN95" s="51"/>
      <c r="AO95" s="51"/>
    </row>
    <row r="96" spans="1:41" ht="12" customHeight="1">
      <c r="A96" s="60"/>
      <c r="B96" s="62"/>
      <c r="C96" s="65"/>
      <c r="D96" s="66"/>
      <c r="E96" s="68"/>
      <c r="F96" s="68"/>
      <c r="G96" s="62"/>
      <c r="H96" s="46" t="str">
        <f>IF(E95="","","実績")</f>
        <v>実績</v>
      </c>
      <c r="I96" s="43"/>
      <c r="J96" s="23"/>
      <c r="K96" s="10">
        <f>SUM(L96:AD96)</f>
        <v>0</v>
      </c>
      <c r="L96" s="47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57"/>
      <c r="AF96" s="51"/>
      <c r="AG96" s="51"/>
      <c r="AH96" s="51"/>
      <c r="AI96" s="51"/>
      <c r="AJ96" s="51"/>
      <c r="AK96" s="51"/>
      <c r="AL96" s="51"/>
      <c r="AM96" s="51"/>
      <c r="AN96" s="51"/>
      <c r="AO96" s="51"/>
    </row>
    <row r="97" spans="1:41" ht="12" customHeight="1">
      <c r="A97" s="59"/>
      <c r="B97" s="61" t="s">
        <v>48</v>
      </c>
      <c r="C97" s="63" t="s">
        <v>40</v>
      </c>
      <c r="D97" s="64"/>
      <c r="E97" s="67" t="s">
        <v>29</v>
      </c>
      <c r="F97" s="67"/>
      <c r="G97" s="69" t="s">
        <v>27</v>
      </c>
      <c r="H97" s="43" t="str">
        <f>IF(E97="","","予定")</f>
        <v>予定</v>
      </c>
      <c r="I97" s="43" t="s">
        <v>77</v>
      </c>
      <c r="J97" s="23">
        <v>5</v>
      </c>
      <c r="K97" s="10">
        <f>SUM(L97:AD97)</f>
        <v>3</v>
      </c>
      <c r="L97" s="44"/>
      <c r="M97" s="45"/>
      <c r="N97" s="45"/>
      <c r="O97" s="45"/>
      <c r="P97" s="45"/>
      <c r="Q97" s="45"/>
      <c r="R97" s="45"/>
      <c r="S97" s="45">
        <v>3</v>
      </c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56"/>
      <c r="AF97" s="51"/>
      <c r="AG97" s="51"/>
      <c r="AH97" s="51"/>
      <c r="AI97" s="51"/>
      <c r="AJ97" s="51"/>
      <c r="AK97" s="51"/>
      <c r="AL97" s="51"/>
      <c r="AM97" s="51"/>
      <c r="AN97" s="51"/>
      <c r="AO97" s="51"/>
    </row>
    <row r="98" spans="1:41" ht="12" customHeight="1">
      <c r="A98" s="60"/>
      <c r="B98" s="62"/>
      <c r="C98" s="65"/>
      <c r="D98" s="66"/>
      <c r="E98" s="68"/>
      <c r="F98" s="68"/>
      <c r="G98" s="62"/>
      <c r="H98" s="46" t="str">
        <f>IF(E97="","","実績")</f>
        <v>実績</v>
      </c>
      <c r="I98" s="43"/>
      <c r="J98" s="23"/>
      <c r="K98" s="10">
        <f>SUM(L98:AD98)</f>
        <v>0</v>
      </c>
      <c r="L98" s="47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57"/>
      <c r="AF98" s="51"/>
      <c r="AG98" s="51"/>
      <c r="AH98" s="51"/>
      <c r="AI98" s="51"/>
      <c r="AJ98" s="51"/>
      <c r="AK98" s="51"/>
      <c r="AL98" s="51"/>
      <c r="AM98" s="51"/>
      <c r="AN98" s="51"/>
      <c r="AO98" s="51"/>
    </row>
    <row r="99" spans="1:41" ht="12" customHeight="1">
      <c r="A99" s="59">
        <v>3</v>
      </c>
      <c r="B99" s="63" t="s">
        <v>51</v>
      </c>
      <c r="C99" s="70"/>
      <c r="D99" s="64"/>
      <c r="E99" s="72" t="s">
        <v>24</v>
      </c>
      <c r="F99" s="72"/>
      <c r="G99" s="74" t="s">
        <v>25</v>
      </c>
      <c r="H99" s="23" t="str">
        <f>IF(E99="","","予定")</f>
        <v>予定</v>
      </c>
      <c r="I99" s="144"/>
      <c r="J99" s="23">
        <v>5</v>
      </c>
      <c r="K99" s="22">
        <f>SUM(K101,K103,K105,K107)</f>
        <v>20</v>
      </c>
      <c r="L99" s="143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  <c r="AA99" s="140"/>
      <c r="AB99" s="140"/>
      <c r="AC99" s="140"/>
      <c r="AD99" s="140"/>
      <c r="AE99" s="56"/>
      <c r="AF99" s="51"/>
      <c r="AG99" s="51"/>
      <c r="AH99" s="51"/>
      <c r="AI99" s="51"/>
      <c r="AJ99" s="51"/>
      <c r="AK99" s="51"/>
      <c r="AL99" s="51"/>
      <c r="AM99" s="51"/>
      <c r="AN99" s="51"/>
      <c r="AO99" s="51"/>
    </row>
    <row r="100" spans="1:41" ht="12" customHeight="1">
      <c r="A100" s="60"/>
      <c r="B100" s="65"/>
      <c r="C100" s="71"/>
      <c r="D100" s="66"/>
      <c r="E100" s="73"/>
      <c r="F100" s="73"/>
      <c r="G100" s="75"/>
      <c r="H100" s="24" t="str">
        <f>IF(E99="","","実績")</f>
        <v>実績</v>
      </c>
      <c r="I100" s="144"/>
      <c r="J100" s="23"/>
      <c r="K100" s="22">
        <f>SUM(K102,K104,K106,K108)</f>
        <v>0</v>
      </c>
      <c r="L100" s="141"/>
      <c r="M100" s="142"/>
      <c r="N100" s="142"/>
      <c r="O100" s="142"/>
      <c r="P100" s="142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  <c r="AA100" s="142"/>
      <c r="AB100" s="142"/>
      <c r="AC100" s="142"/>
      <c r="AD100" s="142"/>
      <c r="AE100" s="57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</row>
    <row r="101" spans="1:41" ht="12" customHeight="1">
      <c r="A101" s="59"/>
      <c r="B101" s="61" t="s">
        <v>26</v>
      </c>
      <c r="C101" s="63" t="s">
        <v>43</v>
      </c>
      <c r="D101" s="64"/>
      <c r="E101" s="67" t="s">
        <v>24</v>
      </c>
      <c r="F101" s="67"/>
      <c r="G101" s="69" t="s">
        <v>27</v>
      </c>
      <c r="H101" s="43" t="str">
        <f>IF(E101="","","予定")</f>
        <v>予定</v>
      </c>
      <c r="I101" s="43" t="s">
        <v>77</v>
      </c>
      <c r="J101" s="23">
        <v>5</v>
      </c>
      <c r="K101" s="10">
        <f>SUM(L101:AD101)</f>
        <v>5</v>
      </c>
      <c r="L101" s="44"/>
      <c r="M101" s="45"/>
      <c r="N101" s="45"/>
      <c r="O101" s="45"/>
      <c r="P101" s="45"/>
      <c r="Q101" s="45"/>
      <c r="R101" s="45"/>
      <c r="S101" s="45">
        <v>5</v>
      </c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56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</row>
    <row r="102" spans="1:41" ht="12" customHeight="1">
      <c r="A102" s="60"/>
      <c r="B102" s="62"/>
      <c r="C102" s="65"/>
      <c r="D102" s="66"/>
      <c r="E102" s="68"/>
      <c r="F102" s="68"/>
      <c r="G102" s="62"/>
      <c r="H102" s="46" t="str">
        <f>IF(E101="","","実績")</f>
        <v>実績</v>
      </c>
      <c r="I102" s="43"/>
      <c r="J102" s="23"/>
      <c r="K102" s="10">
        <f>SUM(L102:AD102)</f>
        <v>0</v>
      </c>
      <c r="L102" s="47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57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</row>
    <row r="103" spans="1:41" ht="12" customHeight="1">
      <c r="A103" s="59"/>
      <c r="B103" s="61" t="s">
        <v>28</v>
      </c>
      <c r="C103" s="63" t="s">
        <v>42</v>
      </c>
      <c r="D103" s="64"/>
      <c r="E103" s="67" t="s">
        <v>24</v>
      </c>
      <c r="F103" s="67"/>
      <c r="G103" s="69" t="s">
        <v>30</v>
      </c>
      <c r="H103" s="43" t="str">
        <f>IF(E103="","","予定")</f>
        <v>予定</v>
      </c>
      <c r="I103" s="43" t="s">
        <v>77</v>
      </c>
      <c r="J103" s="23">
        <v>5</v>
      </c>
      <c r="K103" s="10">
        <f>SUM(L103:AD103)</f>
        <v>5</v>
      </c>
      <c r="L103" s="44"/>
      <c r="M103" s="45"/>
      <c r="N103" s="45"/>
      <c r="O103" s="45"/>
      <c r="P103" s="45"/>
      <c r="Q103" s="45"/>
      <c r="R103" s="45"/>
      <c r="S103" s="45">
        <v>5</v>
      </c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56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</row>
    <row r="104" spans="1:41" ht="12" customHeight="1">
      <c r="A104" s="60"/>
      <c r="B104" s="62"/>
      <c r="C104" s="65"/>
      <c r="D104" s="66"/>
      <c r="E104" s="68"/>
      <c r="F104" s="68"/>
      <c r="G104" s="62"/>
      <c r="H104" s="46" t="str">
        <f>IF(E103="","","実績")</f>
        <v>実績</v>
      </c>
      <c r="I104" s="43"/>
      <c r="J104" s="23"/>
      <c r="K104" s="10">
        <f>SUM(L104:AD104)</f>
        <v>0</v>
      </c>
      <c r="L104" s="47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57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</row>
    <row r="105" spans="1:41" ht="12" customHeight="1">
      <c r="A105" s="59"/>
      <c r="B105" s="61" t="s">
        <v>53</v>
      </c>
      <c r="C105" s="63" t="s">
        <v>55</v>
      </c>
      <c r="D105" s="64"/>
      <c r="E105" s="67" t="s">
        <v>24</v>
      </c>
      <c r="F105" s="67"/>
      <c r="G105" s="69" t="s">
        <v>30</v>
      </c>
      <c r="H105" s="43" t="str">
        <f>IF(E105="","","予定")</f>
        <v>予定</v>
      </c>
      <c r="I105" s="43" t="s">
        <v>77</v>
      </c>
      <c r="J105" s="23">
        <v>5</v>
      </c>
      <c r="K105" s="10">
        <f>SUM(L105:AD105)</f>
        <v>5</v>
      </c>
      <c r="L105" s="44"/>
      <c r="M105" s="45"/>
      <c r="N105" s="45"/>
      <c r="O105" s="45"/>
      <c r="P105" s="45"/>
      <c r="Q105" s="45"/>
      <c r="R105" s="45"/>
      <c r="S105" s="45"/>
      <c r="T105" s="45">
        <v>5</v>
      </c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56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</row>
    <row r="106" spans="1:41" ht="12" customHeight="1">
      <c r="A106" s="60"/>
      <c r="B106" s="62"/>
      <c r="C106" s="65"/>
      <c r="D106" s="66"/>
      <c r="E106" s="68"/>
      <c r="F106" s="68"/>
      <c r="G106" s="62"/>
      <c r="H106" s="46" t="str">
        <f>IF(E105="","","実績")</f>
        <v>実績</v>
      </c>
      <c r="I106" s="43"/>
      <c r="J106" s="23"/>
      <c r="K106" s="10">
        <f>SUM(L106:AD106)</f>
        <v>0</v>
      </c>
      <c r="L106" s="47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57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</row>
    <row r="107" spans="1:41" ht="12" customHeight="1">
      <c r="A107" s="59"/>
      <c r="B107" s="61" t="s">
        <v>47</v>
      </c>
      <c r="C107" s="63" t="s">
        <v>40</v>
      </c>
      <c r="D107" s="64"/>
      <c r="E107" s="67" t="s">
        <v>29</v>
      </c>
      <c r="F107" s="67"/>
      <c r="G107" s="69" t="s">
        <v>27</v>
      </c>
      <c r="H107" s="43" t="str">
        <f>IF(E107="","","予定")</f>
        <v>予定</v>
      </c>
      <c r="I107" s="43" t="s">
        <v>77</v>
      </c>
      <c r="J107" s="23">
        <v>5</v>
      </c>
      <c r="K107" s="10">
        <f>SUM(L107:AD107)</f>
        <v>5</v>
      </c>
      <c r="L107" s="44"/>
      <c r="M107" s="45"/>
      <c r="N107" s="45"/>
      <c r="O107" s="45"/>
      <c r="P107" s="45"/>
      <c r="Q107" s="45"/>
      <c r="R107" s="45"/>
      <c r="S107" s="45"/>
      <c r="T107" s="45">
        <v>5</v>
      </c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56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</row>
    <row r="108" spans="1:41" ht="12" customHeight="1">
      <c r="A108" s="60"/>
      <c r="B108" s="62"/>
      <c r="C108" s="65"/>
      <c r="D108" s="66"/>
      <c r="E108" s="68"/>
      <c r="F108" s="68"/>
      <c r="G108" s="62"/>
      <c r="H108" s="46" t="str">
        <f>IF(E107="","","実績")</f>
        <v>実績</v>
      </c>
      <c r="I108" s="43"/>
      <c r="J108" s="23"/>
      <c r="K108" s="10">
        <f>SUM(L108:AD108)</f>
        <v>0</v>
      </c>
      <c r="L108" s="47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57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</row>
    <row r="109" spans="1:41" ht="12" customHeight="1">
      <c r="A109" s="59">
        <v>4</v>
      </c>
      <c r="B109" s="63" t="s">
        <v>52</v>
      </c>
      <c r="C109" s="70"/>
      <c r="D109" s="64"/>
      <c r="E109" s="72" t="s">
        <v>24</v>
      </c>
      <c r="F109" s="72"/>
      <c r="G109" s="74" t="s">
        <v>25</v>
      </c>
      <c r="H109" s="23" t="str">
        <f>IF(E109="","","予定")</f>
        <v>予定</v>
      </c>
      <c r="I109" s="144" t="s">
        <v>77</v>
      </c>
      <c r="J109" s="23">
        <v>5</v>
      </c>
      <c r="K109" s="22">
        <f>SUM(K111,K113,K115,K117)</f>
        <v>16</v>
      </c>
      <c r="L109" s="143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  <c r="AA109" s="140"/>
      <c r="AB109" s="140"/>
      <c r="AC109" s="140"/>
      <c r="AD109" s="140"/>
      <c r="AE109" s="56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</row>
    <row r="110" spans="1:41" ht="12" customHeight="1">
      <c r="A110" s="60"/>
      <c r="B110" s="65"/>
      <c r="C110" s="71"/>
      <c r="D110" s="66"/>
      <c r="E110" s="73"/>
      <c r="F110" s="73"/>
      <c r="G110" s="75"/>
      <c r="H110" s="24" t="str">
        <f>IF(E109="","","実績")</f>
        <v>実績</v>
      </c>
      <c r="I110" s="144"/>
      <c r="J110" s="23"/>
      <c r="K110" s="22">
        <f>SUM(K112,K114,K116,K118)</f>
        <v>0</v>
      </c>
      <c r="L110" s="141"/>
      <c r="M110" s="142"/>
      <c r="N110" s="142"/>
      <c r="O110" s="142"/>
      <c r="P110" s="142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  <c r="AA110" s="142"/>
      <c r="AB110" s="142"/>
      <c r="AC110" s="142"/>
      <c r="AD110" s="142"/>
      <c r="AE110" s="57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</row>
    <row r="111" spans="1:41" ht="12" customHeight="1">
      <c r="A111" s="59"/>
      <c r="B111" s="61" t="s">
        <v>26</v>
      </c>
      <c r="C111" s="63" t="s">
        <v>43</v>
      </c>
      <c r="D111" s="64"/>
      <c r="E111" s="67" t="s">
        <v>24</v>
      </c>
      <c r="F111" s="67"/>
      <c r="G111" s="69" t="s">
        <v>27</v>
      </c>
      <c r="H111" s="43" t="str">
        <f>IF(E111="","","予定")</f>
        <v>予定</v>
      </c>
      <c r="I111" s="43" t="s">
        <v>77</v>
      </c>
      <c r="J111" s="23">
        <v>5</v>
      </c>
      <c r="K111" s="10">
        <f>SUM(L111:AD111)</f>
        <v>5</v>
      </c>
      <c r="L111" s="44"/>
      <c r="M111" s="45"/>
      <c r="N111" s="45"/>
      <c r="O111" s="45"/>
      <c r="P111" s="45"/>
      <c r="Q111" s="45"/>
      <c r="R111" s="45"/>
      <c r="S111" s="45"/>
      <c r="T111" s="45">
        <v>5</v>
      </c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56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</row>
    <row r="112" spans="1:41" ht="12" customHeight="1">
      <c r="A112" s="60"/>
      <c r="B112" s="62"/>
      <c r="C112" s="65"/>
      <c r="D112" s="66"/>
      <c r="E112" s="68"/>
      <c r="F112" s="68"/>
      <c r="G112" s="62"/>
      <c r="H112" s="46" t="str">
        <f>IF(E111="","","実績")</f>
        <v>実績</v>
      </c>
      <c r="I112" s="43"/>
      <c r="J112" s="23"/>
      <c r="K112" s="10">
        <f>SUM(L112:AD112)</f>
        <v>0</v>
      </c>
      <c r="L112" s="47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57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</row>
    <row r="113" spans="1:41" ht="12" customHeight="1">
      <c r="A113" s="59"/>
      <c r="B113" s="61" t="s">
        <v>54</v>
      </c>
      <c r="C113" s="63" t="s">
        <v>55</v>
      </c>
      <c r="D113" s="64"/>
      <c r="E113" s="67" t="s">
        <v>24</v>
      </c>
      <c r="F113" s="67"/>
      <c r="G113" s="69" t="s">
        <v>27</v>
      </c>
      <c r="H113" s="43" t="str">
        <f>IF(E113="","","予定")</f>
        <v>予定</v>
      </c>
      <c r="I113" s="43" t="s">
        <v>77</v>
      </c>
      <c r="J113" s="23">
        <v>5</v>
      </c>
      <c r="K113" s="10">
        <f>SUM(L113:AD113)</f>
        <v>5</v>
      </c>
      <c r="L113" s="44"/>
      <c r="M113" s="45"/>
      <c r="N113" s="45"/>
      <c r="O113" s="45"/>
      <c r="P113" s="45"/>
      <c r="Q113" s="45"/>
      <c r="R113" s="45"/>
      <c r="S113" s="45"/>
      <c r="T113" s="45"/>
      <c r="U113" s="45">
        <v>5</v>
      </c>
      <c r="V113" s="45"/>
      <c r="W113" s="45"/>
      <c r="X113" s="45"/>
      <c r="Y113" s="45"/>
      <c r="Z113" s="45"/>
      <c r="AA113" s="45"/>
      <c r="AB113" s="45"/>
      <c r="AC113" s="45"/>
      <c r="AD113" s="45"/>
      <c r="AE113" s="56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</row>
    <row r="114" spans="1:41" ht="12" customHeight="1">
      <c r="A114" s="60"/>
      <c r="B114" s="62"/>
      <c r="C114" s="65"/>
      <c r="D114" s="66"/>
      <c r="E114" s="68"/>
      <c r="F114" s="68"/>
      <c r="G114" s="62"/>
      <c r="H114" s="46" t="str">
        <f>IF(E113="","","実績")</f>
        <v>実績</v>
      </c>
      <c r="I114" s="43"/>
      <c r="J114" s="23"/>
      <c r="K114" s="10">
        <f>SUM(L114:AD114)</f>
        <v>0</v>
      </c>
      <c r="L114" s="47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57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</row>
    <row r="115" spans="1:41" ht="12" customHeight="1">
      <c r="A115" s="59"/>
      <c r="B115" s="61" t="s">
        <v>53</v>
      </c>
      <c r="C115" s="63" t="s">
        <v>41</v>
      </c>
      <c r="D115" s="64"/>
      <c r="E115" s="67" t="s">
        <v>24</v>
      </c>
      <c r="F115" s="67"/>
      <c r="G115" s="69" t="s">
        <v>27</v>
      </c>
      <c r="H115" s="43" t="str">
        <f>IF(E115="","","予定")</f>
        <v>予定</v>
      </c>
      <c r="I115" s="43" t="s">
        <v>77</v>
      </c>
      <c r="J115" s="23">
        <v>5</v>
      </c>
      <c r="K115" s="10">
        <f>SUM(L115:AD115)</f>
        <v>3</v>
      </c>
      <c r="L115" s="44"/>
      <c r="M115" s="45"/>
      <c r="N115" s="45"/>
      <c r="O115" s="45"/>
      <c r="P115" s="45"/>
      <c r="Q115" s="45"/>
      <c r="R115" s="45"/>
      <c r="S115" s="45"/>
      <c r="T115" s="45"/>
      <c r="U115" s="45">
        <v>3</v>
      </c>
      <c r="V115" s="45"/>
      <c r="W115" s="45"/>
      <c r="X115" s="45"/>
      <c r="Y115" s="45"/>
      <c r="Z115" s="45"/>
      <c r="AA115" s="45"/>
      <c r="AB115" s="45"/>
      <c r="AC115" s="45"/>
      <c r="AD115" s="45"/>
      <c r="AE115" s="56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</row>
    <row r="116" spans="1:41" ht="12" customHeight="1">
      <c r="A116" s="60"/>
      <c r="B116" s="62"/>
      <c r="C116" s="65"/>
      <c r="D116" s="66"/>
      <c r="E116" s="68"/>
      <c r="F116" s="68"/>
      <c r="G116" s="62"/>
      <c r="H116" s="46" t="str">
        <f>IF(E115="","","実績")</f>
        <v>実績</v>
      </c>
      <c r="I116" s="43"/>
      <c r="J116" s="23"/>
      <c r="K116" s="10">
        <f>SUM(L116:AD116)</f>
        <v>0</v>
      </c>
      <c r="L116" s="47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57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</row>
    <row r="117" spans="1:41" ht="12" customHeight="1">
      <c r="A117" s="59"/>
      <c r="B117" s="61" t="s">
        <v>47</v>
      </c>
      <c r="C117" s="63" t="s">
        <v>40</v>
      </c>
      <c r="D117" s="64"/>
      <c r="E117" s="67" t="s">
        <v>29</v>
      </c>
      <c r="F117" s="67"/>
      <c r="G117" s="69" t="s">
        <v>27</v>
      </c>
      <c r="H117" s="43" t="str">
        <f>IF(E117="","","予定")</f>
        <v>予定</v>
      </c>
      <c r="I117" s="43" t="s">
        <v>77</v>
      </c>
      <c r="J117" s="23">
        <v>5</v>
      </c>
      <c r="K117" s="10">
        <f>SUM(L117:AD117)</f>
        <v>3</v>
      </c>
      <c r="L117" s="44"/>
      <c r="M117" s="45"/>
      <c r="N117" s="45"/>
      <c r="O117" s="45"/>
      <c r="P117" s="45"/>
      <c r="Q117" s="45"/>
      <c r="R117" s="45"/>
      <c r="S117" s="45"/>
      <c r="T117" s="45"/>
      <c r="U117" s="45">
        <v>3</v>
      </c>
      <c r="V117" s="45"/>
      <c r="W117" s="45"/>
      <c r="X117" s="45"/>
      <c r="Y117" s="45"/>
      <c r="Z117" s="45"/>
      <c r="AA117" s="45"/>
      <c r="AB117" s="45"/>
      <c r="AC117" s="45"/>
      <c r="AD117" s="45"/>
      <c r="AE117" s="56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</row>
    <row r="118" spans="1:41" ht="12" customHeight="1">
      <c r="A118" s="60"/>
      <c r="B118" s="62"/>
      <c r="C118" s="65"/>
      <c r="D118" s="66"/>
      <c r="E118" s="68"/>
      <c r="F118" s="68"/>
      <c r="G118" s="62"/>
      <c r="H118" s="46" t="str">
        <f>IF(E117="","","実績")</f>
        <v>実績</v>
      </c>
      <c r="I118" s="43"/>
      <c r="J118" s="23"/>
      <c r="K118" s="10">
        <f>SUM(L118:AD118)</f>
        <v>0</v>
      </c>
      <c r="L118" s="47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57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</row>
    <row r="119" spans="1:41" ht="12" customHeight="1">
      <c r="A119" s="59">
        <v>5</v>
      </c>
      <c r="B119" s="63" t="s">
        <v>44</v>
      </c>
      <c r="C119" s="70"/>
      <c r="D119" s="64"/>
      <c r="E119" s="72"/>
      <c r="F119" s="72"/>
      <c r="G119" s="74" t="s">
        <v>31</v>
      </c>
      <c r="H119" s="23" t="str">
        <f>IF(E119="","","予定")</f>
        <v/>
      </c>
      <c r="I119" s="144" t="s">
        <v>77</v>
      </c>
      <c r="J119" s="23"/>
      <c r="K119" s="25">
        <f>SUM(K121,K123,K125,K127)</f>
        <v>19</v>
      </c>
      <c r="L119" s="139"/>
      <c r="M119" s="140"/>
      <c r="N119" s="140"/>
      <c r="O119" s="140"/>
      <c r="P119" s="140"/>
      <c r="Q119" s="140"/>
      <c r="R119" s="140"/>
      <c r="S119" s="140"/>
      <c r="T119" s="140"/>
      <c r="U119" s="140"/>
      <c r="V119" s="140"/>
      <c r="W119" s="140"/>
      <c r="X119" s="140"/>
      <c r="Y119" s="140"/>
      <c r="Z119" s="140"/>
      <c r="AA119" s="140"/>
      <c r="AB119" s="140"/>
      <c r="AC119" s="140"/>
      <c r="AD119" s="140"/>
      <c r="AE119" s="56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</row>
    <row r="120" spans="1:41" ht="12" customHeight="1">
      <c r="A120" s="60"/>
      <c r="B120" s="65"/>
      <c r="C120" s="71"/>
      <c r="D120" s="66"/>
      <c r="E120" s="73"/>
      <c r="F120" s="73"/>
      <c r="G120" s="75"/>
      <c r="H120" s="24" t="str">
        <f>IF(E119="","","実績")</f>
        <v/>
      </c>
      <c r="I120" s="144"/>
      <c r="J120" s="24"/>
      <c r="K120" s="25">
        <f>SUM(K122,K124,K126,K128)</f>
        <v>0</v>
      </c>
      <c r="L120" s="141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  <c r="AA120" s="142"/>
      <c r="AB120" s="142"/>
      <c r="AC120" s="142"/>
      <c r="AD120" s="142"/>
      <c r="AE120" s="57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</row>
    <row r="121" spans="1:41" ht="12" customHeight="1">
      <c r="A121" s="59"/>
      <c r="B121" s="61" t="s">
        <v>26</v>
      </c>
      <c r="C121" s="63" t="s">
        <v>62</v>
      </c>
      <c r="D121" s="64"/>
      <c r="E121" s="67" t="s">
        <v>24</v>
      </c>
      <c r="F121" s="67"/>
      <c r="G121" s="69" t="s">
        <v>27</v>
      </c>
      <c r="H121" s="43" t="str">
        <f>IF(E121="","","予定")</f>
        <v>予定</v>
      </c>
      <c r="I121" s="43" t="s">
        <v>77</v>
      </c>
      <c r="J121" s="144">
        <v>5</v>
      </c>
      <c r="K121" s="9">
        <f>SUM(L121:AD121)</f>
        <v>6</v>
      </c>
      <c r="L121" s="44"/>
      <c r="M121" s="45"/>
      <c r="N121" s="45"/>
      <c r="O121" s="45"/>
      <c r="P121" s="45"/>
      <c r="Q121" s="45"/>
      <c r="R121" s="45"/>
      <c r="S121" s="45"/>
      <c r="T121" s="45"/>
      <c r="U121" s="45">
        <v>4</v>
      </c>
      <c r="V121" s="45">
        <v>2</v>
      </c>
      <c r="W121" s="45"/>
      <c r="X121" s="45"/>
      <c r="Y121" s="45"/>
      <c r="Z121" s="45"/>
      <c r="AA121" s="45"/>
      <c r="AB121" s="45"/>
      <c r="AC121" s="45"/>
      <c r="AD121" s="45"/>
      <c r="AE121" s="56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</row>
    <row r="122" spans="1:41" ht="12" customHeight="1">
      <c r="A122" s="60"/>
      <c r="B122" s="62"/>
      <c r="C122" s="65"/>
      <c r="D122" s="66"/>
      <c r="E122" s="68"/>
      <c r="F122" s="68"/>
      <c r="G122" s="62"/>
      <c r="H122" s="46" t="str">
        <f>IF(E121="","","実績")</f>
        <v>実績</v>
      </c>
      <c r="I122" s="43"/>
      <c r="J122" s="145"/>
      <c r="K122" s="9">
        <f>SUM(L122:AD122)</f>
        <v>0</v>
      </c>
      <c r="L122" s="47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57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</row>
    <row r="123" spans="1:41" ht="12" customHeight="1">
      <c r="A123" s="59"/>
      <c r="B123" s="61" t="s">
        <v>46</v>
      </c>
      <c r="C123" s="63" t="s">
        <v>64</v>
      </c>
      <c r="D123" s="64"/>
      <c r="E123" s="67" t="s">
        <v>24</v>
      </c>
      <c r="F123" s="67"/>
      <c r="G123" s="69" t="s">
        <v>27</v>
      </c>
      <c r="H123" s="43" t="str">
        <f>IF(E123="","","予定")</f>
        <v>予定</v>
      </c>
      <c r="I123" s="43" t="s">
        <v>77</v>
      </c>
      <c r="J123" s="144">
        <v>5</v>
      </c>
      <c r="K123" s="9">
        <f>SUM(L123:AD123)</f>
        <v>5</v>
      </c>
      <c r="L123" s="44"/>
      <c r="M123" s="45"/>
      <c r="N123" s="45"/>
      <c r="O123" s="45"/>
      <c r="P123" s="45"/>
      <c r="Q123" s="45"/>
      <c r="R123" s="45"/>
      <c r="S123" s="45"/>
      <c r="T123" s="45"/>
      <c r="U123" s="45"/>
      <c r="V123" s="45">
        <v>5</v>
      </c>
      <c r="W123" s="45"/>
      <c r="X123" s="45"/>
      <c r="Y123" s="45"/>
      <c r="Z123" s="45"/>
      <c r="AA123" s="45"/>
      <c r="AB123" s="45"/>
      <c r="AC123" s="45"/>
      <c r="AD123" s="45"/>
      <c r="AE123" s="56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</row>
    <row r="124" spans="1:41" ht="12" customHeight="1">
      <c r="A124" s="60"/>
      <c r="B124" s="62"/>
      <c r="C124" s="65"/>
      <c r="D124" s="66"/>
      <c r="E124" s="68"/>
      <c r="F124" s="68"/>
      <c r="G124" s="62"/>
      <c r="H124" s="46" t="str">
        <f>IF(E123="","","実績")</f>
        <v>実績</v>
      </c>
      <c r="I124" s="43"/>
      <c r="J124" s="145"/>
      <c r="K124" s="9">
        <f>SUM(L124:AD124)</f>
        <v>0</v>
      </c>
      <c r="L124" s="47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57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</row>
    <row r="125" spans="1:41" ht="12" customHeight="1">
      <c r="A125" s="59"/>
      <c r="B125" s="61" t="s">
        <v>45</v>
      </c>
      <c r="C125" s="63" t="s">
        <v>68</v>
      </c>
      <c r="D125" s="64"/>
      <c r="E125" s="67" t="s">
        <v>24</v>
      </c>
      <c r="F125" s="67"/>
      <c r="G125" s="69" t="s">
        <v>27</v>
      </c>
      <c r="H125" s="43" t="str">
        <f>IF(E125="","","予定")</f>
        <v>予定</v>
      </c>
      <c r="I125" s="43" t="s">
        <v>77</v>
      </c>
      <c r="J125" s="144">
        <v>5</v>
      </c>
      <c r="K125" s="9">
        <f>SUM(L125:AD125)</f>
        <v>5</v>
      </c>
      <c r="L125" s="44"/>
      <c r="M125" s="45"/>
      <c r="N125" s="45"/>
      <c r="O125" s="45"/>
      <c r="P125" s="45"/>
      <c r="Q125" s="45"/>
      <c r="R125" s="45"/>
      <c r="S125" s="45"/>
      <c r="T125" s="45"/>
      <c r="U125" s="45"/>
      <c r="V125" s="45">
        <v>5</v>
      </c>
      <c r="W125" s="45"/>
      <c r="X125" s="45"/>
      <c r="Y125" s="45"/>
      <c r="Z125" s="45"/>
      <c r="AA125" s="45"/>
      <c r="AB125" s="45"/>
      <c r="AC125" s="45"/>
      <c r="AD125" s="45"/>
      <c r="AE125" s="56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</row>
    <row r="126" spans="1:41" ht="12" customHeight="1">
      <c r="A126" s="60"/>
      <c r="B126" s="62"/>
      <c r="C126" s="65"/>
      <c r="D126" s="66"/>
      <c r="E126" s="68"/>
      <c r="F126" s="68"/>
      <c r="G126" s="62"/>
      <c r="H126" s="46" t="str">
        <f>IF(E125="","","実績")</f>
        <v>実績</v>
      </c>
      <c r="I126" s="43"/>
      <c r="J126" s="145"/>
      <c r="K126" s="9">
        <f>SUM(L126:AD126)</f>
        <v>0</v>
      </c>
      <c r="L126" s="47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57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</row>
    <row r="127" spans="1:41" ht="12" customHeight="1">
      <c r="A127" s="59"/>
      <c r="B127" s="61" t="s">
        <v>47</v>
      </c>
      <c r="C127" s="63" t="s">
        <v>40</v>
      </c>
      <c r="D127" s="64"/>
      <c r="E127" s="67" t="s">
        <v>29</v>
      </c>
      <c r="F127" s="67"/>
      <c r="G127" s="69" t="s">
        <v>32</v>
      </c>
      <c r="H127" s="43" t="str">
        <f>IF(E127="","","予定")</f>
        <v>予定</v>
      </c>
      <c r="I127" s="43" t="s">
        <v>77</v>
      </c>
      <c r="J127" s="144">
        <v>5</v>
      </c>
      <c r="K127" s="9">
        <f>SUM(L127:AD127)</f>
        <v>3</v>
      </c>
      <c r="L127" s="44"/>
      <c r="M127" s="45"/>
      <c r="N127" s="45"/>
      <c r="O127" s="45"/>
      <c r="P127" s="45"/>
      <c r="Q127" s="45"/>
      <c r="R127" s="45"/>
      <c r="S127" s="45"/>
      <c r="T127" s="45"/>
      <c r="U127" s="45"/>
      <c r="V127" s="45">
        <v>3</v>
      </c>
      <c r="W127" s="45"/>
      <c r="X127" s="45"/>
      <c r="Y127" s="45"/>
      <c r="Z127" s="45"/>
      <c r="AA127" s="45"/>
      <c r="AB127" s="45"/>
      <c r="AC127" s="45"/>
      <c r="AD127" s="45"/>
      <c r="AE127" s="56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</row>
    <row r="128" spans="1:41" ht="12" customHeight="1">
      <c r="A128" s="60"/>
      <c r="B128" s="62"/>
      <c r="C128" s="65"/>
      <c r="D128" s="66"/>
      <c r="E128" s="68"/>
      <c r="F128" s="68"/>
      <c r="G128" s="62"/>
      <c r="H128" s="46" t="str">
        <f>IF(E127="","","実績")</f>
        <v>実績</v>
      </c>
      <c r="I128" s="43"/>
      <c r="J128" s="145"/>
      <c r="K128" s="9">
        <f>SUM(L128:AD128)</f>
        <v>0</v>
      </c>
      <c r="L128" s="47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57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</row>
    <row r="129" spans="1:41" ht="12" customHeight="1">
      <c r="A129" s="59">
        <v>6</v>
      </c>
      <c r="B129" s="63" t="s">
        <v>33</v>
      </c>
      <c r="C129" s="70"/>
      <c r="D129" s="64"/>
      <c r="E129" s="72"/>
      <c r="F129" s="72"/>
      <c r="G129" s="74" t="s">
        <v>31</v>
      </c>
      <c r="H129" s="23" t="str">
        <f>IF(E129="","","予定")</f>
        <v/>
      </c>
      <c r="I129" s="144" t="s">
        <v>77</v>
      </c>
      <c r="J129" s="144"/>
      <c r="K129" s="25">
        <f>SUM(K131,K133,K135,K137)</f>
        <v>23</v>
      </c>
      <c r="L129" s="139"/>
      <c r="M129" s="140"/>
      <c r="N129" s="140"/>
      <c r="O129" s="140"/>
      <c r="P129" s="140"/>
      <c r="Q129" s="140"/>
      <c r="R129" s="140"/>
      <c r="S129" s="140"/>
      <c r="T129" s="140"/>
      <c r="U129" s="140"/>
      <c r="V129" s="140"/>
      <c r="W129" s="140"/>
      <c r="X129" s="140"/>
      <c r="Y129" s="140"/>
      <c r="Z129" s="140"/>
      <c r="AA129" s="140"/>
      <c r="AB129" s="140"/>
      <c r="AC129" s="140"/>
      <c r="AD129" s="140"/>
      <c r="AE129" s="56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</row>
    <row r="130" spans="1:41" ht="12" customHeight="1">
      <c r="A130" s="60"/>
      <c r="B130" s="65"/>
      <c r="C130" s="71"/>
      <c r="D130" s="66"/>
      <c r="E130" s="73"/>
      <c r="F130" s="73"/>
      <c r="G130" s="75"/>
      <c r="H130" s="24" t="str">
        <f>IF(E129="","","実績")</f>
        <v/>
      </c>
      <c r="I130" s="144"/>
      <c r="J130" s="146"/>
      <c r="K130" s="25">
        <f>SUM(K132,K134,K136,K138)</f>
        <v>0</v>
      </c>
      <c r="L130" s="141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  <c r="AA130" s="142"/>
      <c r="AB130" s="142"/>
      <c r="AC130" s="142"/>
      <c r="AD130" s="142"/>
      <c r="AE130" s="57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</row>
    <row r="131" spans="1:41" ht="12" customHeight="1">
      <c r="A131" s="59"/>
      <c r="B131" s="61" t="s">
        <v>26</v>
      </c>
      <c r="C131" s="63" t="s">
        <v>61</v>
      </c>
      <c r="D131" s="64"/>
      <c r="E131" s="67" t="s">
        <v>24</v>
      </c>
      <c r="F131" s="67"/>
      <c r="G131" s="69" t="s">
        <v>27</v>
      </c>
      <c r="H131" s="43" t="str">
        <f>IF(E131="","","予定")</f>
        <v>予定</v>
      </c>
      <c r="I131" s="43" t="s">
        <v>77</v>
      </c>
      <c r="J131" s="144">
        <v>5</v>
      </c>
      <c r="K131" s="9">
        <f>SUM(L131:AD131)</f>
        <v>7</v>
      </c>
      <c r="L131" s="44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>
        <v>7</v>
      </c>
      <c r="X131" s="45"/>
      <c r="Y131" s="45"/>
      <c r="Z131" s="45"/>
      <c r="AA131" s="45"/>
      <c r="AB131" s="45"/>
      <c r="AC131" s="45"/>
      <c r="AD131" s="45"/>
      <c r="AE131" s="56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</row>
    <row r="132" spans="1:41" ht="12" customHeight="1">
      <c r="A132" s="60"/>
      <c r="B132" s="62"/>
      <c r="C132" s="65"/>
      <c r="D132" s="66"/>
      <c r="E132" s="68"/>
      <c r="F132" s="68"/>
      <c r="G132" s="62"/>
      <c r="H132" s="46" t="str">
        <f>IF(E131="","","実績")</f>
        <v>実績</v>
      </c>
      <c r="I132" s="43"/>
      <c r="J132" s="145"/>
      <c r="K132" s="9">
        <f>SUM(L132:AD132)</f>
        <v>0</v>
      </c>
      <c r="L132" s="47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57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</row>
    <row r="133" spans="1:41" ht="12" customHeight="1">
      <c r="A133" s="59"/>
      <c r="B133" s="61" t="s">
        <v>28</v>
      </c>
      <c r="C133" s="63" t="s">
        <v>67</v>
      </c>
      <c r="D133" s="64"/>
      <c r="E133" s="67" t="s">
        <v>24</v>
      </c>
      <c r="F133" s="67"/>
      <c r="G133" s="69" t="s">
        <v>27</v>
      </c>
      <c r="H133" s="43" t="str">
        <f>IF(E133="","","予定")</f>
        <v>予定</v>
      </c>
      <c r="I133" s="43" t="s">
        <v>77</v>
      </c>
      <c r="J133" s="144">
        <v>5</v>
      </c>
      <c r="K133" s="9">
        <f>SUM(L133:AD133)</f>
        <v>7</v>
      </c>
      <c r="L133" s="44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>
        <v>7</v>
      </c>
      <c r="X133" s="45"/>
      <c r="Y133" s="45"/>
      <c r="Z133" s="45"/>
      <c r="AA133" s="45"/>
      <c r="AB133" s="45"/>
      <c r="AC133" s="45"/>
      <c r="AD133" s="45"/>
      <c r="AE133" s="56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</row>
    <row r="134" spans="1:41" ht="12" customHeight="1">
      <c r="A134" s="60"/>
      <c r="B134" s="62"/>
      <c r="C134" s="65"/>
      <c r="D134" s="66"/>
      <c r="E134" s="68"/>
      <c r="F134" s="68"/>
      <c r="G134" s="62"/>
      <c r="H134" s="46" t="str">
        <f>IF(E133="","","実績")</f>
        <v>実績</v>
      </c>
      <c r="I134" s="43"/>
      <c r="J134" s="145"/>
      <c r="K134" s="9">
        <f>SUM(L134:AD134)</f>
        <v>0</v>
      </c>
      <c r="L134" s="47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57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</row>
    <row r="135" spans="1:41" ht="12" customHeight="1">
      <c r="A135" s="59"/>
      <c r="B135" s="61" t="s">
        <v>45</v>
      </c>
      <c r="C135" s="63" t="s">
        <v>69</v>
      </c>
      <c r="D135" s="64"/>
      <c r="E135" s="67" t="s">
        <v>24</v>
      </c>
      <c r="F135" s="67"/>
      <c r="G135" s="69" t="s">
        <v>27</v>
      </c>
      <c r="H135" s="43" t="str">
        <f>IF(E135="","","予定")</f>
        <v>予定</v>
      </c>
      <c r="I135" s="43" t="s">
        <v>77</v>
      </c>
      <c r="J135" s="144">
        <v>5</v>
      </c>
      <c r="K135" s="9">
        <f>SUM(L135:AD135)</f>
        <v>6</v>
      </c>
      <c r="L135" s="44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>
        <v>1</v>
      </c>
      <c r="X135" s="45">
        <v>5</v>
      </c>
      <c r="Y135" s="45"/>
      <c r="Z135" s="45"/>
      <c r="AA135" s="45"/>
      <c r="AB135" s="45"/>
      <c r="AC135" s="45"/>
      <c r="AD135" s="45"/>
      <c r="AE135" s="56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</row>
    <row r="136" spans="1:41" ht="12" customHeight="1">
      <c r="A136" s="60"/>
      <c r="B136" s="62"/>
      <c r="C136" s="65"/>
      <c r="D136" s="66"/>
      <c r="E136" s="68"/>
      <c r="F136" s="68"/>
      <c r="G136" s="62"/>
      <c r="H136" s="46" t="str">
        <f>IF(E135="","","実績")</f>
        <v>実績</v>
      </c>
      <c r="I136" s="43"/>
      <c r="J136" s="145"/>
      <c r="K136" s="9">
        <f>SUM(L136:AD136)</f>
        <v>0</v>
      </c>
      <c r="L136" s="47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57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</row>
    <row r="137" spans="1:41" ht="12" customHeight="1">
      <c r="A137" s="59"/>
      <c r="B137" s="61" t="s">
        <v>47</v>
      </c>
      <c r="C137" s="63" t="s">
        <v>40</v>
      </c>
      <c r="D137" s="64"/>
      <c r="E137" s="67" t="s">
        <v>29</v>
      </c>
      <c r="F137" s="67"/>
      <c r="G137" s="69" t="s">
        <v>32</v>
      </c>
      <c r="H137" s="43" t="str">
        <f>IF(E137="","","予定")</f>
        <v>予定</v>
      </c>
      <c r="I137" s="43" t="s">
        <v>77</v>
      </c>
      <c r="J137" s="144">
        <v>5</v>
      </c>
      <c r="K137" s="9">
        <f>SUM(L137:AD137)</f>
        <v>3</v>
      </c>
      <c r="L137" s="44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>
        <v>3</v>
      </c>
      <c r="Y137" s="45"/>
      <c r="Z137" s="45"/>
      <c r="AA137" s="45"/>
      <c r="AB137" s="45"/>
      <c r="AC137" s="45"/>
      <c r="AD137" s="45"/>
      <c r="AE137" s="56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</row>
    <row r="138" spans="1:41" ht="12" customHeight="1">
      <c r="A138" s="60"/>
      <c r="B138" s="62"/>
      <c r="C138" s="65"/>
      <c r="D138" s="66"/>
      <c r="E138" s="68"/>
      <c r="F138" s="68"/>
      <c r="G138" s="62"/>
      <c r="H138" s="46" t="str">
        <f>IF(E137="","","実績")</f>
        <v>実績</v>
      </c>
      <c r="I138" s="43"/>
      <c r="J138" s="145"/>
      <c r="K138" s="9">
        <f>SUM(L138:AD138)</f>
        <v>0</v>
      </c>
      <c r="L138" s="47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57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</row>
    <row r="139" spans="1:41" ht="12" customHeight="1">
      <c r="A139" s="59">
        <v>7</v>
      </c>
      <c r="B139" s="63" t="s">
        <v>34</v>
      </c>
      <c r="C139" s="70"/>
      <c r="D139" s="64"/>
      <c r="E139" s="72"/>
      <c r="F139" s="72"/>
      <c r="G139" s="74" t="s">
        <v>31</v>
      </c>
      <c r="H139" s="23" t="str">
        <f>IF(E139="","","予定")</f>
        <v/>
      </c>
      <c r="I139" s="144" t="s">
        <v>77</v>
      </c>
      <c r="J139" s="144"/>
      <c r="K139" s="25">
        <f>SUM(K141,K143,K145)</f>
        <v>1</v>
      </c>
      <c r="L139" s="139"/>
      <c r="M139" s="140"/>
      <c r="N139" s="140"/>
      <c r="O139" s="140"/>
      <c r="P139" s="140"/>
      <c r="Q139" s="140"/>
      <c r="R139" s="140"/>
      <c r="S139" s="140"/>
      <c r="T139" s="140"/>
      <c r="U139" s="140"/>
      <c r="V139" s="140"/>
      <c r="W139" s="140"/>
      <c r="X139" s="140"/>
      <c r="Y139" s="140"/>
      <c r="Z139" s="140"/>
      <c r="AA139" s="140"/>
      <c r="AB139" s="140"/>
      <c r="AC139" s="140"/>
      <c r="AD139" s="140"/>
      <c r="AE139" s="56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</row>
    <row r="140" spans="1:41" ht="12" customHeight="1">
      <c r="A140" s="60"/>
      <c r="B140" s="65"/>
      <c r="C140" s="71"/>
      <c r="D140" s="66"/>
      <c r="E140" s="73"/>
      <c r="F140" s="73"/>
      <c r="G140" s="75"/>
      <c r="H140" s="24" t="str">
        <f>IF(E139="","","実績")</f>
        <v/>
      </c>
      <c r="I140" s="144"/>
      <c r="J140" s="146"/>
      <c r="K140" s="25">
        <f>SUM(K142,K144,K146)</f>
        <v>0</v>
      </c>
      <c r="L140" s="141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  <c r="AA140" s="142"/>
      <c r="AB140" s="142"/>
      <c r="AC140" s="142"/>
      <c r="AD140" s="142"/>
      <c r="AE140" s="57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</row>
    <row r="141" spans="1:41" ht="12" customHeight="1">
      <c r="A141" s="59"/>
      <c r="B141" s="61" t="s">
        <v>26</v>
      </c>
      <c r="C141" s="63" t="s">
        <v>60</v>
      </c>
      <c r="D141" s="64"/>
      <c r="E141" s="67" t="s">
        <v>24</v>
      </c>
      <c r="F141" s="67"/>
      <c r="G141" s="69" t="s">
        <v>27</v>
      </c>
      <c r="H141" s="43" t="str">
        <f>IF(E141="","","予定")</f>
        <v>予定</v>
      </c>
      <c r="I141" s="43" t="s">
        <v>77</v>
      </c>
      <c r="J141" s="144">
        <v>5</v>
      </c>
      <c r="K141" s="9">
        <f>SUM(L141:AD141)</f>
        <v>0.3</v>
      </c>
      <c r="L141" s="44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>
        <v>0.3</v>
      </c>
      <c r="Y141" s="45"/>
      <c r="Z141" s="45"/>
      <c r="AA141" s="45"/>
      <c r="AB141" s="45"/>
      <c r="AC141" s="45"/>
      <c r="AD141" s="45"/>
      <c r="AE141" s="56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</row>
    <row r="142" spans="1:41" ht="12" customHeight="1">
      <c r="A142" s="60"/>
      <c r="B142" s="62"/>
      <c r="C142" s="65"/>
      <c r="D142" s="66"/>
      <c r="E142" s="68"/>
      <c r="F142" s="68"/>
      <c r="G142" s="62"/>
      <c r="H142" s="46" t="str">
        <f>IF(E141="","","実績")</f>
        <v>実績</v>
      </c>
      <c r="I142" s="43"/>
      <c r="J142" s="145"/>
      <c r="K142" s="9">
        <f>SUM(L142:AD142)</f>
        <v>0</v>
      </c>
      <c r="L142" s="47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57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</row>
    <row r="143" spans="1:41" ht="12" customHeight="1">
      <c r="A143" s="59"/>
      <c r="B143" s="61" t="s">
        <v>28</v>
      </c>
      <c r="C143" s="63" t="s">
        <v>65</v>
      </c>
      <c r="D143" s="64"/>
      <c r="E143" s="67" t="s">
        <v>79</v>
      </c>
      <c r="F143" s="67"/>
      <c r="G143" s="69" t="s">
        <v>79</v>
      </c>
      <c r="H143" s="43" t="str">
        <f>IF(E143="","","予定")</f>
        <v>予定</v>
      </c>
      <c r="I143" s="43" t="s">
        <v>77</v>
      </c>
      <c r="J143" s="144">
        <v>5</v>
      </c>
      <c r="K143" s="9">
        <f>SUM(L143:AD143)</f>
        <v>0.3</v>
      </c>
      <c r="L143" s="44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>
        <v>0.3</v>
      </c>
      <c r="Y143" s="45"/>
      <c r="Z143" s="45"/>
      <c r="AA143" s="45"/>
      <c r="AB143" s="45"/>
      <c r="AC143" s="45"/>
      <c r="AD143" s="45"/>
      <c r="AE143" s="56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</row>
    <row r="144" spans="1:41" ht="12" customHeight="1">
      <c r="A144" s="60"/>
      <c r="B144" s="62"/>
      <c r="C144" s="65"/>
      <c r="D144" s="66"/>
      <c r="E144" s="68"/>
      <c r="F144" s="68"/>
      <c r="G144" s="62"/>
      <c r="H144" s="46" t="str">
        <f>IF(E143="","","実績")</f>
        <v>実績</v>
      </c>
      <c r="I144" s="43"/>
      <c r="J144" s="145"/>
      <c r="K144" s="9">
        <f>SUM(L144:AD144)</f>
        <v>0</v>
      </c>
      <c r="L144" s="47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57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</row>
    <row r="145" spans="1:41" ht="12" customHeight="1">
      <c r="A145" s="59"/>
      <c r="B145" s="61" t="s">
        <v>45</v>
      </c>
      <c r="C145" s="63" t="s">
        <v>66</v>
      </c>
      <c r="D145" s="64"/>
      <c r="E145" s="67" t="s">
        <v>79</v>
      </c>
      <c r="F145" s="67"/>
      <c r="G145" s="69" t="s">
        <v>79</v>
      </c>
      <c r="H145" s="43" t="str">
        <f>IF(E145="","","予定")</f>
        <v>予定</v>
      </c>
      <c r="I145" s="43" t="s">
        <v>77</v>
      </c>
      <c r="J145" s="144">
        <v>5</v>
      </c>
      <c r="K145" s="9">
        <f>SUM(L145:AD145)</f>
        <v>0.4</v>
      </c>
      <c r="L145" s="44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>
        <v>0.4</v>
      </c>
      <c r="Y145" s="45"/>
      <c r="Z145" s="45"/>
      <c r="AA145" s="45"/>
      <c r="AB145" s="45"/>
      <c r="AC145" s="45"/>
      <c r="AD145" s="45"/>
      <c r="AE145" s="56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</row>
    <row r="146" spans="1:41" ht="12" customHeight="1">
      <c r="A146" s="60"/>
      <c r="B146" s="62"/>
      <c r="C146" s="65"/>
      <c r="D146" s="66"/>
      <c r="E146" s="68"/>
      <c r="F146" s="68"/>
      <c r="G146" s="62"/>
      <c r="H146" s="46" t="str">
        <f>IF(E145="","","実績")</f>
        <v>実績</v>
      </c>
      <c r="I146" s="43"/>
      <c r="J146" s="145"/>
      <c r="K146" s="9">
        <f>SUM(L146:AD146)</f>
        <v>0</v>
      </c>
      <c r="L146" s="47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57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</row>
    <row r="147" spans="1:41" ht="12" customHeight="1">
      <c r="A147" s="59"/>
      <c r="B147" s="61" t="s">
        <v>47</v>
      </c>
      <c r="C147" s="63" t="s">
        <v>40</v>
      </c>
      <c r="D147" s="64"/>
      <c r="E147" s="67" t="s">
        <v>29</v>
      </c>
      <c r="F147" s="67"/>
      <c r="G147" s="69" t="s">
        <v>32</v>
      </c>
      <c r="H147" s="43" t="str">
        <f>IF(E147="","","予定")</f>
        <v>予定</v>
      </c>
      <c r="I147" s="43" t="s">
        <v>77</v>
      </c>
      <c r="J147" s="144">
        <v>5</v>
      </c>
      <c r="K147" s="9">
        <f>SUM(L147:AD147)</f>
        <v>3</v>
      </c>
      <c r="L147" s="44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>
        <v>3</v>
      </c>
      <c r="Y147" s="45"/>
      <c r="Z147" s="45"/>
      <c r="AA147" s="45"/>
      <c r="AB147" s="45"/>
      <c r="AC147" s="45"/>
      <c r="AD147" s="45"/>
      <c r="AE147" s="56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</row>
    <row r="148" spans="1:41" ht="12" customHeight="1">
      <c r="A148" s="60"/>
      <c r="B148" s="62"/>
      <c r="C148" s="65"/>
      <c r="D148" s="66"/>
      <c r="E148" s="68"/>
      <c r="F148" s="68"/>
      <c r="G148" s="62"/>
      <c r="H148" s="49" t="str">
        <f>IF(E147="","","実績")</f>
        <v>実績</v>
      </c>
      <c r="I148" s="43"/>
      <c r="J148" s="145"/>
      <c r="K148" s="9">
        <f>SUM(L148:AD148)</f>
        <v>0</v>
      </c>
      <c r="L148" s="47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57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</row>
    <row r="149" spans="1:41" ht="12" customHeight="1">
      <c r="A149" s="59">
        <v>8</v>
      </c>
      <c r="B149" s="63" t="s">
        <v>74</v>
      </c>
      <c r="C149" s="70"/>
      <c r="D149" s="64"/>
      <c r="E149" s="72"/>
      <c r="F149" s="72"/>
      <c r="G149" s="74"/>
      <c r="H149" s="23" t="str">
        <f>IF(E149="","","予定")</f>
        <v/>
      </c>
      <c r="I149" s="144" t="s">
        <v>77</v>
      </c>
      <c r="J149" s="23"/>
      <c r="K149" s="25">
        <f>SUM(L149:AD149)</f>
        <v>3</v>
      </c>
      <c r="L149" s="44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>
        <v>3</v>
      </c>
      <c r="Y149" s="45"/>
      <c r="Z149" s="45"/>
      <c r="AA149" s="45"/>
      <c r="AB149" s="45"/>
      <c r="AC149" s="45"/>
      <c r="AD149" s="45"/>
      <c r="AE149" s="56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</row>
    <row r="150" spans="1:41" ht="12" customHeight="1">
      <c r="A150" s="60"/>
      <c r="B150" s="65"/>
      <c r="C150" s="71"/>
      <c r="D150" s="66"/>
      <c r="E150" s="73"/>
      <c r="F150" s="73"/>
      <c r="G150" s="75"/>
      <c r="H150" s="24" t="str">
        <f>IF(E149="","","実績")</f>
        <v/>
      </c>
      <c r="I150" s="144"/>
      <c r="J150" s="24"/>
      <c r="K150" s="25">
        <f>SUM(L150:AD150)</f>
        <v>0</v>
      </c>
      <c r="L150" s="47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57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</row>
    <row r="151" spans="1:41" ht="12" customHeight="1">
      <c r="A151" s="84" t="s">
        <v>73</v>
      </c>
      <c r="B151" s="85"/>
      <c r="C151" s="85"/>
      <c r="D151" s="86"/>
      <c r="E151" s="90" t="s">
        <v>24</v>
      </c>
      <c r="F151" s="90"/>
      <c r="G151" s="127" t="s">
        <v>34</v>
      </c>
      <c r="H151" s="20" t="s">
        <v>22</v>
      </c>
      <c r="I151" s="147" t="s">
        <v>77</v>
      </c>
      <c r="J151" s="20">
        <v>5</v>
      </c>
      <c r="K151" s="21">
        <f>SUM(K153,K161,K173,K183,K193,AA153,K223)</f>
        <v>27</v>
      </c>
      <c r="L151" s="33">
        <f>SUMPRODUCT((MOD(ROW(L$153:L$166),2)=1)*L$153:L$166)</f>
        <v>0</v>
      </c>
      <c r="M151" s="34">
        <f t="shared" ref="M151:W151" si="3">SUMPRODUCT((MOD(ROW(M$153:M$166),2)=1)*M$153:M$166)</f>
        <v>0</v>
      </c>
      <c r="N151" s="34">
        <f t="shared" si="3"/>
        <v>0</v>
      </c>
      <c r="O151" s="34">
        <f t="shared" si="3"/>
        <v>0</v>
      </c>
      <c r="P151" s="34">
        <f t="shared" si="3"/>
        <v>0</v>
      </c>
      <c r="Q151" s="34">
        <f t="shared" si="3"/>
        <v>0</v>
      </c>
      <c r="R151" s="34">
        <f t="shared" si="3"/>
        <v>0</v>
      </c>
      <c r="S151" s="34">
        <f t="shared" si="3"/>
        <v>0</v>
      </c>
      <c r="T151" s="34">
        <f t="shared" si="3"/>
        <v>0</v>
      </c>
      <c r="U151" s="34">
        <f t="shared" si="3"/>
        <v>0</v>
      </c>
      <c r="V151" s="34">
        <f t="shared" si="3"/>
        <v>0</v>
      </c>
      <c r="W151" s="34">
        <f t="shared" si="3"/>
        <v>0</v>
      </c>
      <c r="X151" s="34">
        <f t="shared" ref="X151:AE151" si="4">SUMPRODUCT((MOD(ROW(X$153:X$166),2)=1)*X$153:X$166)</f>
        <v>0</v>
      </c>
      <c r="Y151" s="34">
        <f t="shared" si="4"/>
        <v>9</v>
      </c>
      <c r="Z151" s="34">
        <f>SUM(Z155,Z157,Z159,Z163,Z165,Z167,Z169,Z173,Z175,Z177,Z179,Z183,Z185,Z187,Z189,Z193,Z195,Z197,Z199,Z223,Z225,)</f>
        <v>15</v>
      </c>
      <c r="AA151" s="34">
        <f>SUM(AA155,AA157,AA159,AA163,AA165,AA167,AA169,AA173,AA175,AA177,AA179,AA183,AA185,AA187,AA189,AA193,AA195,AA197,AA199,AA223,AA225,)</f>
        <v>15</v>
      </c>
      <c r="AB151" s="34">
        <f>SUM(AB155,AB157,AB159,AB163,AB165,AB167,AB169,AB173,AB175,AB177,AB179,AB183,AB185,AB187,AB189,AB193,AB195,AB197,AB199,AB223,AB225,)</f>
        <v>6</v>
      </c>
      <c r="AC151" s="34">
        <f>SUM(AC155,AC157,AC159,AC163,AC165,AC167,AC169,AC173,AC175,AC177,AC179,AC183,AC185,AC187,AC189,AC193,AC195,AC197,AC199,AC223,AC225,)</f>
        <v>4</v>
      </c>
      <c r="AD151" s="34">
        <f>SUM(AD155,AD157,AD159,AD163,AD165,AD167,AD169,AD173,AD175,AD177,AD179,AD183,AD185,AD187,AD189,AD193,AD195,AD197,AD199,AD223,AD225,)</f>
        <v>0</v>
      </c>
      <c r="AE151" s="56">
        <f t="shared" si="4"/>
        <v>0</v>
      </c>
    </row>
    <row r="152" spans="1:41" ht="12" customHeight="1">
      <c r="A152" s="87"/>
      <c r="B152" s="88"/>
      <c r="C152" s="88"/>
      <c r="D152" s="89"/>
      <c r="E152" s="91"/>
      <c r="F152" s="91"/>
      <c r="G152" s="128"/>
      <c r="H152" s="7" t="s">
        <v>23</v>
      </c>
      <c r="I152" s="147"/>
      <c r="J152" s="7">
        <v>5</v>
      </c>
      <c r="K152" s="21">
        <f>SUM(K154,K162,K172,K182,K192,K222,K202,K212)</f>
        <v>0</v>
      </c>
      <c r="L152" s="36">
        <f t="shared" ref="L152:W152" si="5">SUMPRODUCT((MOD(ROW(L$153:L$166),2)=0)*L$153:L$166)</f>
        <v>0</v>
      </c>
      <c r="M152" s="35">
        <f t="shared" si="5"/>
        <v>0</v>
      </c>
      <c r="N152" s="35">
        <f t="shared" si="5"/>
        <v>0</v>
      </c>
      <c r="O152" s="35">
        <f t="shared" si="5"/>
        <v>0</v>
      </c>
      <c r="P152" s="35">
        <f t="shared" si="5"/>
        <v>0</v>
      </c>
      <c r="Q152" s="35">
        <f t="shared" si="5"/>
        <v>0</v>
      </c>
      <c r="R152" s="35">
        <f t="shared" si="5"/>
        <v>0</v>
      </c>
      <c r="S152" s="35">
        <f t="shared" si="5"/>
        <v>0</v>
      </c>
      <c r="T152" s="29">
        <f t="shared" si="5"/>
        <v>0</v>
      </c>
      <c r="U152" s="35">
        <f t="shared" si="5"/>
        <v>0</v>
      </c>
      <c r="V152" s="35">
        <f t="shared" si="5"/>
        <v>0</v>
      </c>
      <c r="W152" s="35">
        <f t="shared" si="5"/>
        <v>0</v>
      </c>
      <c r="X152" s="35">
        <f t="shared" ref="X152:AE152" si="6">SUMPRODUCT((MOD(ROW(X$153:X$166),2)=0)*X$153:X$166)</f>
        <v>0</v>
      </c>
      <c r="Y152" s="35">
        <f t="shared" si="6"/>
        <v>0</v>
      </c>
      <c r="Z152" s="34">
        <f>SUM(Z156,Z158,Z160,Z164,Z166,Z168,Z170,Z174,Z176,Z178,Z180,Z184,Z186,Z188,Z190,Z194,Z196,Z198,Z200,Z224,Z226,)</f>
        <v>0</v>
      </c>
      <c r="AA152" s="34">
        <f>SUM(AA156,AA158,AA160,AA164,AA166,AA168,AA170,AA174,AA176,AA178,AA180,AA184,AA186,AA188,AA190,AA194,AA196,AA198,AA200,AA224,AA226,)</f>
        <v>0</v>
      </c>
      <c r="AB152" s="34">
        <f>SUM(AB156,AB158,AB160,AB164,AB166,AB168,AB170,AB174,AB176,AB178,AB180,AB184,AB186,AB188,AB190,AB194,AB196,AB198,AB200,AB224,AB226,)</f>
        <v>0</v>
      </c>
      <c r="AC152" s="34">
        <f>SUM(AC156,AC158,AC160,AC164,AC166,AC168,AC170,AC174,AC176,AC178,AC180,AC184,AC186,AC188,AC190,AC194,AC196,AC198,AC200,AC224,AC226,)</f>
        <v>0</v>
      </c>
      <c r="AD152" s="34">
        <f>SUM(AD156,AD158,AD160,AD164,AD166,AD168,AD170,AD174,AD176,AD178,AD180,AD184,AD186,AD188,AD190,AD194,AD196,AD198,AD200,AD224,AD226,)</f>
        <v>0</v>
      </c>
      <c r="AE152" s="58">
        <f t="shared" si="6"/>
        <v>0</v>
      </c>
    </row>
    <row r="153" spans="1:41" ht="12" customHeight="1">
      <c r="A153" s="59">
        <v>1</v>
      </c>
      <c r="B153" s="63" t="s">
        <v>49</v>
      </c>
      <c r="C153" s="70"/>
      <c r="D153" s="64"/>
      <c r="E153" s="72" t="s">
        <v>24</v>
      </c>
      <c r="F153" s="72"/>
      <c r="G153" s="74" t="s">
        <v>25</v>
      </c>
      <c r="H153" s="23" t="str">
        <f>IF(E153="","","予定")</f>
        <v>予定</v>
      </c>
      <c r="I153" s="144" t="s">
        <v>77</v>
      </c>
      <c r="J153" s="23">
        <v>5</v>
      </c>
      <c r="K153" s="22">
        <f>SUM(K155,K157,K159)</f>
        <v>5</v>
      </c>
      <c r="L153" s="143"/>
      <c r="M153" s="140"/>
      <c r="N153" s="140"/>
      <c r="O153" s="140"/>
      <c r="P153" s="140"/>
      <c r="Q153" s="140"/>
      <c r="R153" s="140"/>
      <c r="S153" s="140"/>
      <c r="T153" s="140"/>
      <c r="U153" s="140"/>
      <c r="V153" s="140"/>
      <c r="W153" s="140"/>
      <c r="X153" s="140"/>
      <c r="Y153" s="140"/>
      <c r="Z153" s="140"/>
      <c r="AA153" s="140"/>
      <c r="AB153" s="140"/>
      <c r="AC153" s="140"/>
      <c r="AD153" s="140"/>
      <c r="AE153" s="56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</row>
    <row r="154" spans="1:41" ht="12" customHeight="1">
      <c r="A154" s="60"/>
      <c r="B154" s="65"/>
      <c r="C154" s="71"/>
      <c r="D154" s="66"/>
      <c r="E154" s="73"/>
      <c r="F154" s="73"/>
      <c r="G154" s="75"/>
      <c r="H154" s="24" t="str">
        <f>IF(E153="","","実績")</f>
        <v>実績</v>
      </c>
      <c r="I154" s="144"/>
      <c r="J154" s="23"/>
      <c r="K154" s="22">
        <f>SUM(K156,K158,K160)</f>
        <v>0</v>
      </c>
      <c r="L154" s="141"/>
      <c r="M154" s="142"/>
      <c r="N154" s="142"/>
      <c r="O154" s="142"/>
      <c r="P154" s="142"/>
      <c r="Q154" s="142"/>
      <c r="R154" s="142"/>
      <c r="S154" s="142"/>
      <c r="T154" s="142"/>
      <c r="U154" s="142"/>
      <c r="V154" s="142"/>
      <c r="W154" s="142"/>
      <c r="X154" s="142"/>
      <c r="Y154" s="142"/>
      <c r="Z154" s="142"/>
      <c r="AA154" s="142"/>
      <c r="AB154" s="142"/>
      <c r="AC154" s="142"/>
      <c r="AD154" s="142"/>
      <c r="AE154" s="57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</row>
    <row r="155" spans="1:41" ht="12" customHeight="1">
      <c r="A155" s="59"/>
      <c r="B155" s="61" t="s">
        <v>26</v>
      </c>
      <c r="C155" s="63" t="s">
        <v>36</v>
      </c>
      <c r="D155" s="64"/>
      <c r="E155" s="67" t="s">
        <v>79</v>
      </c>
      <c r="F155" s="67"/>
      <c r="G155" s="69" t="s">
        <v>27</v>
      </c>
      <c r="H155" s="43" t="str">
        <f>IF(E155="","","予定")</f>
        <v>予定</v>
      </c>
      <c r="I155" s="43" t="s">
        <v>77</v>
      </c>
      <c r="J155" s="23">
        <v>5</v>
      </c>
      <c r="K155" s="9">
        <f>SUM(L155:AD155)</f>
        <v>1</v>
      </c>
      <c r="L155" s="44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>
        <v>1</v>
      </c>
      <c r="Z155" s="45"/>
      <c r="AA155" s="45"/>
      <c r="AB155" s="45"/>
      <c r="AC155" s="45"/>
      <c r="AD155" s="45"/>
      <c r="AE155" s="56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</row>
    <row r="156" spans="1:41" ht="12" customHeight="1">
      <c r="A156" s="60"/>
      <c r="B156" s="62"/>
      <c r="C156" s="65"/>
      <c r="D156" s="66"/>
      <c r="E156" s="68"/>
      <c r="F156" s="68"/>
      <c r="G156" s="62"/>
      <c r="H156" s="46" t="str">
        <f>IF(E155="","","実績")</f>
        <v>実績</v>
      </c>
      <c r="I156" s="43"/>
      <c r="J156" s="23"/>
      <c r="K156" s="9">
        <f>SUM(L156:AD156)</f>
        <v>0</v>
      </c>
      <c r="L156" s="47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57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</row>
    <row r="157" spans="1:41" ht="12" customHeight="1">
      <c r="A157" s="59"/>
      <c r="B157" s="61" t="s">
        <v>28</v>
      </c>
      <c r="C157" s="63" t="s">
        <v>37</v>
      </c>
      <c r="D157" s="64"/>
      <c r="E157" s="67" t="s">
        <v>79</v>
      </c>
      <c r="F157" s="67"/>
      <c r="G157" s="69" t="s">
        <v>27</v>
      </c>
      <c r="H157" s="43" t="str">
        <f>IF(E157="","","予定")</f>
        <v>予定</v>
      </c>
      <c r="I157" s="43" t="s">
        <v>77</v>
      </c>
      <c r="J157" s="23">
        <v>5</v>
      </c>
      <c r="K157" s="9">
        <f>SUM(L157:AD157)</f>
        <v>1</v>
      </c>
      <c r="L157" s="44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>
        <v>1</v>
      </c>
      <c r="Z157" s="45"/>
      <c r="AA157" s="45"/>
      <c r="AB157" s="45"/>
      <c r="AC157" s="45"/>
      <c r="AD157" s="45"/>
      <c r="AE157" s="56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</row>
    <row r="158" spans="1:41" ht="12" customHeight="1">
      <c r="A158" s="60"/>
      <c r="B158" s="62"/>
      <c r="C158" s="65"/>
      <c r="D158" s="66"/>
      <c r="E158" s="68"/>
      <c r="F158" s="68"/>
      <c r="G158" s="62"/>
      <c r="H158" s="46" t="str">
        <f>IF(E157="","","実績")</f>
        <v>実績</v>
      </c>
      <c r="I158" s="43"/>
      <c r="J158" s="23"/>
      <c r="K158" s="9">
        <f>SUM(L158:AD158)</f>
        <v>0</v>
      </c>
      <c r="L158" s="47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57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</row>
    <row r="159" spans="1:41" ht="12" customHeight="1">
      <c r="A159" s="59"/>
      <c r="B159" s="61" t="s">
        <v>45</v>
      </c>
      <c r="C159" s="63" t="s">
        <v>40</v>
      </c>
      <c r="D159" s="64"/>
      <c r="E159" s="67" t="s">
        <v>29</v>
      </c>
      <c r="F159" s="67"/>
      <c r="G159" s="69" t="s">
        <v>71</v>
      </c>
      <c r="H159" s="43" t="str">
        <f>IF(E159="","","予定")</f>
        <v>予定</v>
      </c>
      <c r="I159" s="43" t="s">
        <v>77</v>
      </c>
      <c r="J159" s="23">
        <v>5</v>
      </c>
      <c r="K159" s="9">
        <f>SUM(L159:AD159)</f>
        <v>3</v>
      </c>
      <c r="L159" s="44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>
        <v>3</v>
      </c>
      <c r="Z159" s="45"/>
      <c r="AA159" s="45"/>
      <c r="AB159" s="45"/>
      <c r="AC159" s="45"/>
      <c r="AD159" s="45"/>
      <c r="AE159" s="56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</row>
    <row r="160" spans="1:41" ht="12" customHeight="1">
      <c r="A160" s="60"/>
      <c r="B160" s="62"/>
      <c r="C160" s="65"/>
      <c r="D160" s="66"/>
      <c r="E160" s="68"/>
      <c r="F160" s="68"/>
      <c r="G160" s="62"/>
      <c r="H160" s="46" t="str">
        <f>IF(E159="","","実績")</f>
        <v>実績</v>
      </c>
      <c r="I160" s="43"/>
      <c r="J160" s="23"/>
      <c r="K160" s="9">
        <f>SUM(L160:AD160)</f>
        <v>0</v>
      </c>
      <c r="L160" s="47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57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</row>
    <row r="161" spans="1:41" ht="12" customHeight="1">
      <c r="A161" s="59">
        <v>2</v>
      </c>
      <c r="B161" s="63" t="s">
        <v>50</v>
      </c>
      <c r="C161" s="70"/>
      <c r="D161" s="64"/>
      <c r="E161" s="72" t="s">
        <v>24</v>
      </c>
      <c r="F161" s="72"/>
      <c r="G161" s="74" t="s">
        <v>25</v>
      </c>
      <c r="H161" s="23" t="str">
        <f>IF(E161="","","予定")</f>
        <v>予定</v>
      </c>
      <c r="I161" s="144" t="s">
        <v>77</v>
      </c>
      <c r="J161" s="23">
        <v>5</v>
      </c>
      <c r="K161" s="22">
        <f>SUM(K163,K165,K167,,K169)</f>
        <v>10</v>
      </c>
      <c r="L161" s="143"/>
      <c r="M161" s="140"/>
      <c r="N161" s="140"/>
      <c r="O161" s="140"/>
      <c r="P161" s="140"/>
      <c r="Q161" s="140"/>
      <c r="R161" s="140"/>
      <c r="S161" s="140"/>
      <c r="T161" s="140"/>
      <c r="U161" s="140"/>
      <c r="V161" s="140"/>
      <c r="W161" s="140"/>
      <c r="X161" s="140"/>
      <c r="Y161" s="140"/>
      <c r="Z161" s="140"/>
      <c r="AA161" s="140"/>
      <c r="AB161" s="140"/>
      <c r="AC161" s="140"/>
      <c r="AD161" s="140"/>
      <c r="AE161" s="56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</row>
    <row r="162" spans="1:41" ht="12" customHeight="1">
      <c r="A162" s="60"/>
      <c r="B162" s="65"/>
      <c r="C162" s="71"/>
      <c r="D162" s="66"/>
      <c r="E162" s="73"/>
      <c r="F162" s="73"/>
      <c r="G162" s="75"/>
      <c r="H162" s="24" t="str">
        <f>IF(E161="","","実績")</f>
        <v>実績</v>
      </c>
      <c r="I162" s="144"/>
      <c r="J162" s="23"/>
      <c r="K162" s="22">
        <f>SUM(K164,K166,K168,,K170)</f>
        <v>0</v>
      </c>
      <c r="L162" s="141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  <c r="AA162" s="142"/>
      <c r="AB162" s="142"/>
      <c r="AC162" s="142"/>
      <c r="AD162" s="142"/>
      <c r="AE162" s="57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</row>
    <row r="163" spans="1:41" ht="12" customHeight="1">
      <c r="A163" s="59"/>
      <c r="B163" s="61" t="s">
        <v>26</v>
      </c>
      <c r="C163" s="63" t="s">
        <v>39</v>
      </c>
      <c r="D163" s="64"/>
      <c r="E163" s="67" t="s">
        <v>79</v>
      </c>
      <c r="F163" s="67"/>
      <c r="G163" s="69" t="s">
        <v>27</v>
      </c>
      <c r="H163" s="43" t="str">
        <f>IF(E163="","","予定")</f>
        <v>予定</v>
      </c>
      <c r="I163" s="43" t="s">
        <v>77</v>
      </c>
      <c r="J163" s="23">
        <v>5</v>
      </c>
      <c r="K163" s="9">
        <f>SUM(L163:AD163)</f>
        <v>2</v>
      </c>
      <c r="L163" s="44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>
        <v>2</v>
      </c>
      <c r="Z163" s="45"/>
      <c r="AA163" s="45"/>
      <c r="AB163" s="45"/>
      <c r="AC163" s="45"/>
      <c r="AD163" s="45"/>
      <c r="AE163" s="56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</row>
    <row r="164" spans="1:41" ht="12" customHeight="1">
      <c r="A164" s="60"/>
      <c r="B164" s="62"/>
      <c r="C164" s="65"/>
      <c r="D164" s="66"/>
      <c r="E164" s="68"/>
      <c r="F164" s="68"/>
      <c r="G164" s="62"/>
      <c r="H164" s="46" t="str">
        <f>IF(E163="","","実績")</f>
        <v>実績</v>
      </c>
      <c r="I164" s="43"/>
      <c r="J164" s="23"/>
      <c r="K164" s="9">
        <f>SUM(L164:AD164)</f>
        <v>0</v>
      </c>
      <c r="L164" s="47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57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</row>
    <row r="165" spans="1:41" ht="12" customHeight="1">
      <c r="A165" s="59"/>
      <c r="B165" s="61" t="s">
        <v>46</v>
      </c>
      <c r="C165" s="63" t="s">
        <v>35</v>
      </c>
      <c r="D165" s="64"/>
      <c r="E165" s="67" t="s">
        <v>79</v>
      </c>
      <c r="F165" s="67"/>
      <c r="G165" s="69" t="s">
        <v>27</v>
      </c>
      <c r="H165" s="43" t="str">
        <f>IF(E165="","","予定")</f>
        <v>予定</v>
      </c>
      <c r="I165" s="43" t="s">
        <v>77</v>
      </c>
      <c r="J165" s="23">
        <v>5</v>
      </c>
      <c r="K165" s="9">
        <f>SUM(L165:AD165)</f>
        <v>2</v>
      </c>
      <c r="L165" s="44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>
        <v>2</v>
      </c>
      <c r="Z165" s="45"/>
      <c r="AA165" s="45"/>
      <c r="AB165" s="45"/>
      <c r="AC165" s="45"/>
      <c r="AD165" s="45"/>
      <c r="AE165" s="56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</row>
    <row r="166" spans="1:41" ht="12" customHeight="1">
      <c r="A166" s="60"/>
      <c r="B166" s="62"/>
      <c r="C166" s="65"/>
      <c r="D166" s="66"/>
      <c r="E166" s="68"/>
      <c r="F166" s="68"/>
      <c r="G166" s="62"/>
      <c r="H166" s="46" t="str">
        <f>IF(E165="","","実績")</f>
        <v>実績</v>
      </c>
      <c r="I166" s="43"/>
      <c r="J166" s="23"/>
      <c r="K166" s="9">
        <f>SUM(L166:AD166)</f>
        <v>0</v>
      </c>
      <c r="L166" s="47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57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</row>
    <row r="167" spans="1:41">
      <c r="A167" s="59"/>
      <c r="B167" s="61" t="s">
        <v>45</v>
      </c>
      <c r="C167" s="63" t="s">
        <v>41</v>
      </c>
      <c r="D167" s="64"/>
      <c r="E167" s="67" t="s">
        <v>79</v>
      </c>
      <c r="F167" s="67"/>
      <c r="G167" s="69" t="s">
        <v>27</v>
      </c>
      <c r="H167" s="43" t="str">
        <f>IF(E167="","","予定")</f>
        <v>予定</v>
      </c>
      <c r="I167" s="43" t="s">
        <v>77</v>
      </c>
      <c r="J167" s="23">
        <v>5</v>
      </c>
      <c r="K167" s="9">
        <f>SUM(L167:AD167)</f>
        <v>3</v>
      </c>
      <c r="L167" s="44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>
        <v>3</v>
      </c>
      <c r="Z167" s="45"/>
      <c r="AA167" s="45"/>
      <c r="AB167" s="45"/>
      <c r="AC167" s="45"/>
      <c r="AD167" s="45"/>
      <c r="AE167" s="56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</row>
    <row r="168" spans="1:41">
      <c r="A168" s="60"/>
      <c r="B168" s="62"/>
      <c r="C168" s="65"/>
      <c r="D168" s="66"/>
      <c r="E168" s="68"/>
      <c r="F168" s="68"/>
      <c r="G168" s="62"/>
      <c r="H168" s="46" t="str">
        <f>IF(E167="","","実績")</f>
        <v>実績</v>
      </c>
      <c r="I168" s="43"/>
      <c r="J168" s="23"/>
      <c r="K168" s="9">
        <f>SUM(L168:AD168)</f>
        <v>0</v>
      </c>
      <c r="L168" s="47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57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</row>
    <row r="169" spans="1:41">
      <c r="A169" s="59"/>
      <c r="B169" s="61" t="s">
        <v>48</v>
      </c>
      <c r="C169" s="63" t="s">
        <v>40</v>
      </c>
      <c r="D169" s="64"/>
      <c r="E169" s="67" t="s">
        <v>29</v>
      </c>
      <c r="F169" s="67"/>
      <c r="G169" s="69" t="s">
        <v>80</v>
      </c>
      <c r="H169" s="43" t="str">
        <f>IF(E169="","","予定")</f>
        <v>予定</v>
      </c>
      <c r="I169" s="43" t="s">
        <v>77</v>
      </c>
      <c r="J169" s="23">
        <v>5</v>
      </c>
      <c r="K169" s="9">
        <f>SUM(L169:AD169)</f>
        <v>3</v>
      </c>
      <c r="L169" s="44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>
        <v>3</v>
      </c>
      <c r="Z169" s="45"/>
      <c r="AA169" s="45"/>
      <c r="AB169" s="45"/>
      <c r="AC169" s="45"/>
      <c r="AD169" s="45"/>
      <c r="AE169" s="56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</row>
    <row r="170" spans="1:41">
      <c r="A170" s="60"/>
      <c r="B170" s="62"/>
      <c r="C170" s="65"/>
      <c r="D170" s="66"/>
      <c r="E170" s="68"/>
      <c r="F170" s="68"/>
      <c r="G170" s="62"/>
      <c r="H170" s="46" t="str">
        <f>IF(E169="","","実績")</f>
        <v>実績</v>
      </c>
      <c r="I170" s="43"/>
      <c r="J170" s="23"/>
      <c r="K170" s="9">
        <f>SUM(L170:AD170)</f>
        <v>0</v>
      </c>
      <c r="L170" s="47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57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</row>
    <row r="171" spans="1:41">
      <c r="A171" s="59">
        <v>3</v>
      </c>
      <c r="B171" s="63" t="s">
        <v>51</v>
      </c>
      <c r="C171" s="70"/>
      <c r="D171" s="64"/>
      <c r="E171" s="72" t="s">
        <v>24</v>
      </c>
      <c r="F171" s="72"/>
      <c r="G171" s="74" t="s">
        <v>25</v>
      </c>
      <c r="H171" s="23" t="str">
        <f>IF(E171="","","予定")</f>
        <v>予定</v>
      </c>
      <c r="I171" s="144" t="s">
        <v>77</v>
      </c>
      <c r="J171" s="23">
        <v>5</v>
      </c>
      <c r="K171" s="22">
        <f>SUM(K173,K175,K177,K179)</f>
        <v>12</v>
      </c>
      <c r="L171" s="143"/>
      <c r="M171" s="140"/>
      <c r="N171" s="140"/>
      <c r="O171" s="140"/>
      <c r="P171" s="140"/>
      <c r="Q171" s="140"/>
      <c r="R171" s="140"/>
      <c r="S171" s="140"/>
      <c r="T171" s="140"/>
      <c r="U171" s="140"/>
      <c r="V171" s="140"/>
      <c r="W171" s="140"/>
      <c r="X171" s="140"/>
      <c r="Y171" s="140"/>
      <c r="Z171" s="140"/>
      <c r="AA171" s="140"/>
      <c r="AB171" s="140"/>
      <c r="AC171" s="140"/>
      <c r="AD171" s="140"/>
      <c r="AE171" s="56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</row>
    <row r="172" spans="1:41">
      <c r="A172" s="60"/>
      <c r="B172" s="65"/>
      <c r="C172" s="71"/>
      <c r="D172" s="66"/>
      <c r="E172" s="73"/>
      <c r="F172" s="73"/>
      <c r="G172" s="75"/>
      <c r="H172" s="24" t="str">
        <f>IF(E171="","","実績")</f>
        <v>実績</v>
      </c>
      <c r="I172" s="144"/>
      <c r="J172" s="23"/>
      <c r="K172" s="22">
        <f>SUM(K174,K176,K178,K180)</f>
        <v>0</v>
      </c>
      <c r="L172" s="141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  <c r="AA172" s="142"/>
      <c r="AB172" s="142"/>
      <c r="AC172" s="142"/>
      <c r="AD172" s="142"/>
      <c r="AE172" s="57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</row>
    <row r="173" spans="1:41">
      <c r="A173" s="59"/>
      <c r="B173" s="61" t="s">
        <v>26</v>
      </c>
      <c r="C173" s="63" t="s">
        <v>43</v>
      </c>
      <c r="D173" s="64"/>
      <c r="E173" s="67" t="s">
        <v>79</v>
      </c>
      <c r="F173" s="67"/>
      <c r="G173" s="69" t="s">
        <v>27</v>
      </c>
      <c r="H173" s="43" t="str">
        <f>IF(E173="","","予定")</f>
        <v>予定</v>
      </c>
      <c r="I173" s="43" t="s">
        <v>77</v>
      </c>
      <c r="J173" s="23">
        <v>5</v>
      </c>
      <c r="K173" s="9">
        <f>SUM(L173:AD173)</f>
        <v>3</v>
      </c>
      <c r="L173" s="44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>
        <v>3</v>
      </c>
      <c r="AA173" s="45"/>
      <c r="AB173" s="45"/>
      <c r="AC173" s="45"/>
      <c r="AD173" s="45"/>
      <c r="AE173" s="56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</row>
    <row r="174" spans="1:41">
      <c r="A174" s="60"/>
      <c r="B174" s="62"/>
      <c r="C174" s="65"/>
      <c r="D174" s="66"/>
      <c r="E174" s="68"/>
      <c r="F174" s="68"/>
      <c r="G174" s="62"/>
      <c r="H174" s="46" t="str">
        <f>IF(E173="","","実績")</f>
        <v>実績</v>
      </c>
      <c r="I174" s="43"/>
      <c r="J174" s="23"/>
      <c r="K174" s="9">
        <f>SUM(L174:AD174)</f>
        <v>0</v>
      </c>
      <c r="L174" s="47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57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</row>
    <row r="175" spans="1:41">
      <c r="A175" s="59"/>
      <c r="B175" s="61" t="s">
        <v>28</v>
      </c>
      <c r="C175" s="63" t="s">
        <v>42</v>
      </c>
      <c r="D175" s="64"/>
      <c r="E175" s="67" t="s">
        <v>79</v>
      </c>
      <c r="F175" s="67"/>
      <c r="G175" s="69" t="s">
        <v>27</v>
      </c>
      <c r="H175" s="43" t="str">
        <f>IF(E175="","","予定")</f>
        <v>予定</v>
      </c>
      <c r="I175" s="43" t="s">
        <v>77</v>
      </c>
      <c r="J175" s="23">
        <v>5</v>
      </c>
      <c r="K175" s="9">
        <f>SUM(L175:AD175)</f>
        <v>3</v>
      </c>
      <c r="L175" s="44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>
        <v>3</v>
      </c>
      <c r="AA175" s="45"/>
      <c r="AB175" s="45"/>
      <c r="AC175" s="45"/>
      <c r="AD175" s="45"/>
      <c r="AE175" s="56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</row>
    <row r="176" spans="1:41">
      <c r="A176" s="60"/>
      <c r="B176" s="62"/>
      <c r="C176" s="65"/>
      <c r="D176" s="66"/>
      <c r="E176" s="68"/>
      <c r="F176" s="68"/>
      <c r="G176" s="62"/>
      <c r="H176" s="46" t="str">
        <f>IF(E175="","","実績")</f>
        <v>実績</v>
      </c>
      <c r="I176" s="43"/>
      <c r="J176" s="23"/>
      <c r="K176" s="9">
        <f>SUM(L176:AD176)</f>
        <v>0</v>
      </c>
      <c r="L176" s="47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57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</row>
    <row r="177" spans="1:41">
      <c r="A177" s="59"/>
      <c r="B177" s="61" t="s">
        <v>45</v>
      </c>
      <c r="C177" s="63" t="s">
        <v>55</v>
      </c>
      <c r="D177" s="64"/>
      <c r="E177" s="67" t="s">
        <v>79</v>
      </c>
      <c r="F177" s="67"/>
      <c r="G177" s="69" t="s">
        <v>27</v>
      </c>
      <c r="H177" s="43" t="str">
        <f>IF(E177="","","予定")</f>
        <v>予定</v>
      </c>
      <c r="I177" s="43" t="s">
        <v>77</v>
      </c>
      <c r="J177" s="23">
        <v>5</v>
      </c>
      <c r="K177" s="9">
        <f>SUM(L177:AD177)</f>
        <v>3</v>
      </c>
      <c r="L177" s="44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>
        <v>3</v>
      </c>
      <c r="AA177" s="45"/>
      <c r="AB177" s="45"/>
      <c r="AC177" s="45"/>
      <c r="AD177" s="45"/>
      <c r="AE177" s="56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</row>
    <row r="178" spans="1:41">
      <c r="A178" s="60"/>
      <c r="B178" s="62"/>
      <c r="C178" s="65"/>
      <c r="D178" s="66"/>
      <c r="E178" s="68"/>
      <c r="F178" s="68"/>
      <c r="G178" s="62"/>
      <c r="H178" s="46" t="str">
        <f>IF(E177="","","実績")</f>
        <v>実績</v>
      </c>
      <c r="I178" s="43"/>
      <c r="J178" s="23"/>
      <c r="K178" s="9">
        <f>SUM(L178:AD178)</f>
        <v>0</v>
      </c>
      <c r="L178" s="47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57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</row>
    <row r="179" spans="1:41">
      <c r="A179" s="59"/>
      <c r="B179" s="61" t="s">
        <v>47</v>
      </c>
      <c r="C179" s="63" t="s">
        <v>40</v>
      </c>
      <c r="D179" s="64"/>
      <c r="E179" s="67" t="s">
        <v>29</v>
      </c>
      <c r="F179" s="67"/>
      <c r="G179" s="69" t="s">
        <v>70</v>
      </c>
      <c r="H179" s="43" t="str">
        <f>IF(E179="","","予定")</f>
        <v>予定</v>
      </c>
      <c r="I179" s="43" t="s">
        <v>77</v>
      </c>
      <c r="J179" s="23">
        <v>5</v>
      </c>
      <c r="K179" s="9">
        <f>SUM(L179:AD179)</f>
        <v>3</v>
      </c>
      <c r="L179" s="44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>
        <v>3</v>
      </c>
      <c r="AA179" s="45"/>
      <c r="AB179" s="45"/>
      <c r="AC179" s="45"/>
      <c r="AD179" s="45"/>
      <c r="AE179" s="56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</row>
    <row r="180" spans="1:41">
      <c r="A180" s="60"/>
      <c r="B180" s="62"/>
      <c r="C180" s="65"/>
      <c r="D180" s="66"/>
      <c r="E180" s="68"/>
      <c r="F180" s="68"/>
      <c r="G180" s="62"/>
      <c r="H180" s="46" t="str">
        <f>IF(E179="","","実績")</f>
        <v>実績</v>
      </c>
      <c r="I180" s="43"/>
      <c r="J180" s="23"/>
      <c r="K180" s="9">
        <f>SUM(L180:AD180)</f>
        <v>0</v>
      </c>
      <c r="L180" s="47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57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</row>
    <row r="181" spans="1:41">
      <c r="A181" s="59">
        <v>4</v>
      </c>
      <c r="B181" s="63" t="s">
        <v>52</v>
      </c>
      <c r="C181" s="70"/>
      <c r="D181" s="64"/>
      <c r="E181" s="72" t="s">
        <v>24</v>
      </c>
      <c r="F181" s="72"/>
      <c r="G181" s="74" t="s">
        <v>25</v>
      </c>
      <c r="H181" s="23" t="str">
        <f>IF(E181="","","予定")</f>
        <v>予定</v>
      </c>
      <c r="I181" s="144" t="s">
        <v>77</v>
      </c>
      <c r="J181" s="23">
        <v>5</v>
      </c>
      <c r="K181" s="22">
        <f>SUM(K183,K185,K187,K189)</f>
        <v>11</v>
      </c>
      <c r="L181" s="143"/>
      <c r="M181" s="140"/>
      <c r="N181" s="140"/>
      <c r="O181" s="140"/>
      <c r="P181" s="140"/>
      <c r="Q181" s="140"/>
      <c r="R181" s="140"/>
      <c r="S181" s="140"/>
      <c r="T181" s="140"/>
      <c r="U181" s="140"/>
      <c r="V181" s="140"/>
      <c r="W181" s="140"/>
      <c r="X181" s="140"/>
      <c r="Y181" s="140"/>
      <c r="Z181" s="140"/>
      <c r="AA181" s="140"/>
      <c r="AB181" s="140"/>
      <c r="AC181" s="140"/>
      <c r="AD181" s="140"/>
      <c r="AE181" s="56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</row>
    <row r="182" spans="1:41">
      <c r="A182" s="60"/>
      <c r="B182" s="65"/>
      <c r="C182" s="71"/>
      <c r="D182" s="66"/>
      <c r="E182" s="73"/>
      <c r="F182" s="73"/>
      <c r="G182" s="75"/>
      <c r="H182" s="24" t="str">
        <f>IF(E181="","","実績")</f>
        <v>実績</v>
      </c>
      <c r="I182" s="144"/>
      <c r="J182" s="23"/>
      <c r="K182" s="22">
        <f>SUM(K184,K186,K188,K190)</f>
        <v>0</v>
      </c>
      <c r="L182" s="141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  <c r="AA182" s="142"/>
      <c r="AB182" s="142"/>
      <c r="AC182" s="142"/>
      <c r="AD182" s="142"/>
      <c r="AE182" s="57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</row>
    <row r="183" spans="1:41">
      <c r="A183" s="59"/>
      <c r="B183" s="61" t="s">
        <v>26</v>
      </c>
      <c r="C183" s="63" t="s">
        <v>43</v>
      </c>
      <c r="D183" s="64"/>
      <c r="E183" s="67" t="s">
        <v>79</v>
      </c>
      <c r="F183" s="67"/>
      <c r="G183" s="69" t="s">
        <v>27</v>
      </c>
      <c r="H183" s="43" t="str">
        <f>IF(E183="","","予定")</f>
        <v>予定</v>
      </c>
      <c r="I183" s="43" t="s">
        <v>77</v>
      </c>
      <c r="J183" s="23">
        <v>5</v>
      </c>
      <c r="K183" s="9">
        <f>SUM(L183:AD183)</f>
        <v>3</v>
      </c>
      <c r="L183" s="44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>
        <v>3</v>
      </c>
      <c r="AA183" s="45"/>
      <c r="AB183" s="45"/>
      <c r="AC183" s="45"/>
      <c r="AD183" s="45"/>
      <c r="AE183" s="56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</row>
    <row r="184" spans="1:41">
      <c r="A184" s="60"/>
      <c r="B184" s="62"/>
      <c r="C184" s="65"/>
      <c r="D184" s="66"/>
      <c r="E184" s="68"/>
      <c r="F184" s="68"/>
      <c r="G184" s="62"/>
      <c r="H184" s="46" t="str">
        <f>IF(E183="","","実績")</f>
        <v>実績</v>
      </c>
      <c r="I184" s="43"/>
      <c r="J184" s="23"/>
      <c r="K184" s="9">
        <f>SUM(L184:AD184)</f>
        <v>0</v>
      </c>
      <c r="L184" s="47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57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</row>
    <row r="185" spans="1:41">
      <c r="A185" s="59"/>
      <c r="B185" s="61" t="s">
        <v>54</v>
      </c>
      <c r="C185" s="63" t="s">
        <v>55</v>
      </c>
      <c r="D185" s="64"/>
      <c r="E185" s="67" t="s">
        <v>79</v>
      </c>
      <c r="F185" s="67"/>
      <c r="G185" s="69" t="s">
        <v>27</v>
      </c>
      <c r="H185" s="43" t="str">
        <f>IF(E185="","","予定")</f>
        <v>予定</v>
      </c>
      <c r="I185" s="43" t="s">
        <v>77</v>
      </c>
      <c r="J185" s="23">
        <v>5</v>
      </c>
      <c r="K185" s="9">
        <f>SUM(L185:AD185)</f>
        <v>3</v>
      </c>
      <c r="L185" s="44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>
        <v>3</v>
      </c>
      <c r="AB185" s="45"/>
      <c r="AC185" s="45"/>
      <c r="AD185" s="45"/>
      <c r="AE185" s="56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</row>
    <row r="186" spans="1:41">
      <c r="A186" s="60"/>
      <c r="B186" s="62"/>
      <c r="C186" s="65"/>
      <c r="D186" s="66"/>
      <c r="E186" s="68"/>
      <c r="F186" s="68"/>
      <c r="G186" s="62"/>
      <c r="H186" s="46" t="str">
        <f>IF(E185="","","実績")</f>
        <v>実績</v>
      </c>
      <c r="I186" s="43"/>
      <c r="J186" s="23"/>
      <c r="K186" s="9">
        <f>SUM(L186:AD186)</f>
        <v>0</v>
      </c>
      <c r="L186" s="47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57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</row>
    <row r="187" spans="1:41">
      <c r="A187" s="59"/>
      <c r="B187" s="61" t="s">
        <v>53</v>
      </c>
      <c r="C187" s="63" t="s">
        <v>41</v>
      </c>
      <c r="D187" s="64"/>
      <c r="E187" s="67" t="s">
        <v>79</v>
      </c>
      <c r="F187" s="67"/>
      <c r="G187" s="69" t="s">
        <v>27</v>
      </c>
      <c r="H187" s="43" t="str">
        <f>IF(E187="","","予定")</f>
        <v>予定</v>
      </c>
      <c r="I187" s="43" t="s">
        <v>77</v>
      </c>
      <c r="J187" s="23">
        <v>5</v>
      </c>
      <c r="K187" s="9">
        <f>SUM(L187:AD187)</f>
        <v>2</v>
      </c>
      <c r="L187" s="44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>
        <v>2</v>
      </c>
      <c r="AB187" s="45"/>
      <c r="AC187" s="45"/>
      <c r="AD187" s="45"/>
      <c r="AE187" s="56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</row>
    <row r="188" spans="1:41">
      <c r="A188" s="60"/>
      <c r="B188" s="62"/>
      <c r="C188" s="65"/>
      <c r="D188" s="66"/>
      <c r="E188" s="68"/>
      <c r="F188" s="68"/>
      <c r="G188" s="62"/>
      <c r="H188" s="46" t="str">
        <f>IF(E187="","","実績")</f>
        <v>実績</v>
      </c>
      <c r="I188" s="43"/>
      <c r="J188" s="23"/>
      <c r="K188" s="9">
        <f>SUM(L188:AD188)</f>
        <v>0</v>
      </c>
      <c r="L188" s="47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57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</row>
    <row r="189" spans="1:41">
      <c r="A189" s="59"/>
      <c r="B189" s="61" t="s">
        <v>47</v>
      </c>
      <c r="C189" s="63" t="s">
        <v>40</v>
      </c>
      <c r="D189" s="64"/>
      <c r="E189" s="67" t="s">
        <v>29</v>
      </c>
      <c r="F189" s="67"/>
      <c r="G189" s="69" t="s">
        <v>30</v>
      </c>
      <c r="H189" s="43" t="str">
        <f>IF(E189="","","予定")</f>
        <v>予定</v>
      </c>
      <c r="I189" s="43" t="s">
        <v>77</v>
      </c>
      <c r="J189" s="23">
        <v>5</v>
      </c>
      <c r="K189" s="9">
        <f>SUM(L189:AD189)</f>
        <v>3</v>
      </c>
      <c r="L189" s="44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>
        <v>3</v>
      </c>
      <c r="AB189" s="45"/>
      <c r="AC189" s="45"/>
      <c r="AD189" s="45"/>
      <c r="AE189" s="56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</row>
    <row r="190" spans="1:41">
      <c r="A190" s="60"/>
      <c r="B190" s="62"/>
      <c r="C190" s="65"/>
      <c r="D190" s="66"/>
      <c r="E190" s="68"/>
      <c r="F190" s="68"/>
      <c r="G190" s="62"/>
      <c r="H190" s="46" t="str">
        <f>IF(E189="","","実績")</f>
        <v>実績</v>
      </c>
      <c r="I190" s="43"/>
      <c r="J190" s="23"/>
      <c r="K190" s="9">
        <f>SUM(L190:AD190)</f>
        <v>0</v>
      </c>
      <c r="L190" s="47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57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</row>
    <row r="191" spans="1:41">
      <c r="A191" s="59">
        <v>5</v>
      </c>
      <c r="B191" s="63" t="s">
        <v>44</v>
      </c>
      <c r="C191" s="70"/>
      <c r="D191" s="64"/>
      <c r="E191" s="72"/>
      <c r="F191" s="72"/>
      <c r="G191" s="74" t="s">
        <v>31</v>
      </c>
      <c r="H191" s="23" t="str">
        <f>IF(E191="","","予定")</f>
        <v/>
      </c>
      <c r="I191" s="144" t="s">
        <v>77</v>
      </c>
      <c r="J191" s="23"/>
      <c r="K191" s="25">
        <f>SUM(K193,K195,K197,K199)</f>
        <v>13</v>
      </c>
      <c r="L191" s="139"/>
      <c r="M191" s="140"/>
      <c r="N191" s="140"/>
      <c r="O191" s="140"/>
      <c r="P191" s="140"/>
      <c r="Q191" s="140"/>
      <c r="R191" s="140"/>
      <c r="S191" s="140"/>
      <c r="T191" s="140"/>
      <c r="U191" s="140"/>
      <c r="V191" s="140"/>
      <c r="W191" s="140"/>
      <c r="X191" s="140"/>
      <c r="Y191" s="140"/>
      <c r="Z191" s="140"/>
      <c r="AA191" s="140"/>
      <c r="AB191" s="140"/>
      <c r="AC191" s="140"/>
      <c r="AD191" s="140"/>
      <c r="AE191" s="56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</row>
    <row r="192" spans="1:41">
      <c r="A192" s="60"/>
      <c r="B192" s="65"/>
      <c r="C192" s="71"/>
      <c r="D192" s="66"/>
      <c r="E192" s="73"/>
      <c r="F192" s="73"/>
      <c r="G192" s="75"/>
      <c r="H192" s="24" t="str">
        <f>IF(E191="","","実績")</f>
        <v/>
      </c>
      <c r="I192" s="144"/>
      <c r="J192" s="24"/>
      <c r="K192" s="25">
        <f>SUM(K194,K196,K198,K200)</f>
        <v>0</v>
      </c>
      <c r="L192" s="141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  <c r="AA192" s="142"/>
      <c r="AB192" s="142"/>
      <c r="AC192" s="142"/>
      <c r="AD192" s="142"/>
      <c r="AE192" s="57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</row>
    <row r="193" spans="1:41">
      <c r="A193" s="59"/>
      <c r="B193" s="61" t="s">
        <v>26</v>
      </c>
      <c r="C193" s="63" t="s">
        <v>62</v>
      </c>
      <c r="D193" s="64"/>
      <c r="E193" s="67" t="s">
        <v>79</v>
      </c>
      <c r="F193" s="67"/>
      <c r="G193" s="69" t="s">
        <v>27</v>
      </c>
      <c r="H193" s="43" t="str">
        <f>IF(E193="","","予定")</f>
        <v>予定</v>
      </c>
      <c r="I193" s="43" t="s">
        <v>77</v>
      </c>
      <c r="J193" s="144">
        <v>5</v>
      </c>
      <c r="K193" s="9">
        <f>SUM(L193:AD193)</f>
        <v>4</v>
      </c>
      <c r="L193" s="44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>
        <v>4</v>
      </c>
      <c r="AB193" s="45"/>
      <c r="AC193" s="45"/>
      <c r="AD193" s="45"/>
      <c r="AE193" s="56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</row>
    <row r="194" spans="1:41">
      <c r="A194" s="60"/>
      <c r="B194" s="62"/>
      <c r="C194" s="65"/>
      <c r="D194" s="66"/>
      <c r="E194" s="68"/>
      <c r="F194" s="68"/>
      <c r="G194" s="62"/>
      <c r="H194" s="46" t="str">
        <f>IF(E193="","","実績")</f>
        <v>実績</v>
      </c>
      <c r="I194" s="43"/>
      <c r="J194" s="145"/>
      <c r="K194" s="9">
        <f>SUM(L194:AD194)</f>
        <v>0</v>
      </c>
      <c r="L194" s="47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57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</row>
    <row r="195" spans="1:41">
      <c r="A195" s="59"/>
      <c r="B195" s="61" t="s">
        <v>46</v>
      </c>
      <c r="C195" s="63" t="s">
        <v>64</v>
      </c>
      <c r="D195" s="64"/>
      <c r="E195" s="67" t="s">
        <v>79</v>
      </c>
      <c r="F195" s="67"/>
      <c r="G195" s="69" t="s">
        <v>27</v>
      </c>
      <c r="H195" s="43" t="str">
        <f>IF(E195="","","予定")</f>
        <v>予定</v>
      </c>
      <c r="I195" s="43" t="s">
        <v>77</v>
      </c>
      <c r="J195" s="144">
        <v>5</v>
      </c>
      <c r="K195" s="9">
        <f>SUM(L195:AD195)</f>
        <v>3</v>
      </c>
      <c r="L195" s="44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>
        <v>3</v>
      </c>
      <c r="AB195" s="45"/>
      <c r="AC195" s="45"/>
      <c r="AD195" s="45"/>
      <c r="AE195" s="56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</row>
    <row r="196" spans="1:41">
      <c r="A196" s="60"/>
      <c r="B196" s="62"/>
      <c r="C196" s="65"/>
      <c r="D196" s="66"/>
      <c r="E196" s="68"/>
      <c r="F196" s="68"/>
      <c r="G196" s="62"/>
      <c r="H196" s="46" t="str">
        <f>IF(E195="","","実績")</f>
        <v>実績</v>
      </c>
      <c r="I196" s="43"/>
      <c r="J196" s="145"/>
      <c r="K196" s="9">
        <f>SUM(L196:AD196)</f>
        <v>0</v>
      </c>
      <c r="L196" s="47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57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</row>
    <row r="197" spans="1:41">
      <c r="A197" s="59"/>
      <c r="B197" s="61" t="s">
        <v>45</v>
      </c>
      <c r="C197" s="63" t="s">
        <v>68</v>
      </c>
      <c r="D197" s="64"/>
      <c r="E197" s="67" t="s">
        <v>79</v>
      </c>
      <c r="F197" s="67"/>
      <c r="G197" s="69" t="s">
        <v>27</v>
      </c>
      <c r="H197" s="43" t="str">
        <f>IF(E197="","","予定")</f>
        <v>予定</v>
      </c>
      <c r="I197" s="43" t="s">
        <v>77</v>
      </c>
      <c r="J197" s="144">
        <v>5</v>
      </c>
      <c r="K197" s="9">
        <f>SUM(L197:AD197)</f>
        <v>3</v>
      </c>
      <c r="L197" s="44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>
        <v>3</v>
      </c>
      <c r="AC197" s="45"/>
      <c r="AD197" s="45"/>
      <c r="AE197" s="56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</row>
    <row r="198" spans="1:41">
      <c r="A198" s="60"/>
      <c r="B198" s="62"/>
      <c r="C198" s="65"/>
      <c r="D198" s="66"/>
      <c r="E198" s="68"/>
      <c r="F198" s="68"/>
      <c r="G198" s="62"/>
      <c r="H198" s="46" t="str">
        <f>IF(E197="","","実績")</f>
        <v>実績</v>
      </c>
      <c r="I198" s="43"/>
      <c r="J198" s="145"/>
      <c r="K198" s="9">
        <f>SUM(L198:AD198)</f>
        <v>0</v>
      </c>
      <c r="L198" s="47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57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</row>
    <row r="199" spans="1:41">
      <c r="A199" s="59"/>
      <c r="B199" s="61" t="s">
        <v>47</v>
      </c>
      <c r="C199" s="63" t="s">
        <v>40</v>
      </c>
      <c r="D199" s="64"/>
      <c r="E199" s="67" t="s">
        <v>29</v>
      </c>
      <c r="F199" s="67"/>
      <c r="G199" s="69" t="s">
        <v>32</v>
      </c>
      <c r="H199" s="43" t="str">
        <f>IF(E199="","","予定")</f>
        <v>予定</v>
      </c>
      <c r="I199" s="43" t="s">
        <v>77</v>
      </c>
      <c r="J199" s="144">
        <v>5</v>
      </c>
      <c r="K199" s="9">
        <f>SUM(L199:AD199)</f>
        <v>3</v>
      </c>
      <c r="L199" s="44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>
        <v>3</v>
      </c>
      <c r="AC199" s="45"/>
      <c r="AD199" s="45"/>
      <c r="AE199" s="56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</row>
    <row r="200" spans="1:41">
      <c r="A200" s="60"/>
      <c r="B200" s="62"/>
      <c r="C200" s="65"/>
      <c r="D200" s="66"/>
      <c r="E200" s="68"/>
      <c r="F200" s="68"/>
      <c r="G200" s="62"/>
      <c r="H200" s="46" t="str">
        <f>IF(E199="","","実績")</f>
        <v>実績</v>
      </c>
      <c r="I200" s="43"/>
      <c r="J200" s="145"/>
      <c r="K200" s="9">
        <f>SUM(L200:AD200)</f>
        <v>0</v>
      </c>
      <c r="L200" s="47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57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</row>
    <row r="201" spans="1:41" ht="12" customHeight="1">
      <c r="A201" s="59">
        <v>6</v>
      </c>
      <c r="B201" s="63" t="s">
        <v>33</v>
      </c>
      <c r="C201" s="70"/>
      <c r="D201" s="64"/>
      <c r="E201" s="72"/>
      <c r="F201" s="72"/>
      <c r="G201" s="74" t="s">
        <v>31</v>
      </c>
      <c r="H201" s="23" t="str">
        <f>IF(E201="","","予定")</f>
        <v/>
      </c>
      <c r="I201" s="144" t="s">
        <v>77</v>
      </c>
      <c r="J201" s="144"/>
      <c r="K201" s="25">
        <f>SUM(K203,K205,K207,K209)</f>
        <v>12</v>
      </c>
      <c r="L201" s="139"/>
      <c r="M201" s="140"/>
      <c r="N201" s="140"/>
      <c r="O201" s="140"/>
      <c r="P201" s="140"/>
      <c r="Q201" s="140"/>
      <c r="R201" s="140"/>
      <c r="S201" s="140"/>
      <c r="T201" s="140"/>
      <c r="U201" s="140"/>
      <c r="V201" s="140"/>
      <c r="W201" s="140"/>
      <c r="X201" s="140"/>
      <c r="Y201" s="140"/>
      <c r="Z201" s="140"/>
      <c r="AA201" s="140"/>
      <c r="AB201" s="140"/>
      <c r="AC201" s="140"/>
      <c r="AD201" s="140"/>
      <c r="AE201" s="56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</row>
    <row r="202" spans="1:41" ht="12" customHeight="1">
      <c r="A202" s="60"/>
      <c r="B202" s="65"/>
      <c r="C202" s="71"/>
      <c r="D202" s="66"/>
      <c r="E202" s="73"/>
      <c r="F202" s="73"/>
      <c r="G202" s="75"/>
      <c r="H202" s="24" t="str">
        <f>IF(E201="","","実績")</f>
        <v/>
      </c>
      <c r="I202" s="144"/>
      <c r="J202" s="146"/>
      <c r="K202" s="25">
        <f>SUM(K204,K206,K208,K210)</f>
        <v>0</v>
      </c>
      <c r="L202" s="141"/>
      <c r="M202" s="142"/>
      <c r="N202" s="142"/>
      <c r="O202" s="142"/>
      <c r="P202" s="142"/>
      <c r="Q202" s="142"/>
      <c r="R202" s="142"/>
      <c r="S202" s="142"/>
      <c r="T202" s="142"/>
      <c r="U202" s="142"/>
      <c r="V202" s="142"/>
      <c r="W202" s="142"/>
      <c r="X202" s="142"/>
      <c r="Y202" s="142"/>
      <c r="Z202" s="142"/>
      <c r="AA202" s="142"/>
      <c r="AB202" s="142"/>
      <c r="AC202" s="142"/>
      <c r="AD202" s="142"/>
      <c r="AE202" s="57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</row>
    <row r="203" spans="1:41">
      <c r="A203" s="59"/>
      <c r="B203" s="61" t="s">
        <v>26</v>
      </c>
      <c r="C203" s="63" t="s">
        <v>61</v>
      </c>
      <c r="D203" s="64"/>
      <c r="E203" s="67" t="s">
        <v>24</v>
      </c>
      <c r="F203" s="67"/>
      <c r="G203" s="69" t="s">
        <v>27</v>
      </c>
      <c r="H203" s="43" t="str">
        <f>IF(E203="","","予定")</f>
        <v>予定</v>
      </c>
      <c r="I203" s="43" t="s">
        <v>77</v>
      </c>
      <c r="J203" s="144">
        <v>5</v>
      </c>
      <c r="K203" s="9">
        <f>SUM(L203:AD203)</f>
        <v>3</v>
      </c>
      <c r="L203" s="44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>
        <v>3</v>
      </c>
      <c r="AC203" s="45"/>
      <c r="AD203" s="45"/>
      <c r="AE203" s="56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</row>
    <row r="204" spans="1:41" ht="12" customHeight="1">
      <c r="A204" s="60"/>
      <c r="B204" s="62"/>
      <c r="C204" s="65"/>
      <c r="D204" s="66"/>
      <c r="E204" s="68"/>
      <c r="F204" s="68"/>
      <c r="G204" s="62"/>
      <c r="H204" s="49" t="str">
        <f>IF(E203="","","実績")</f>
        <v>実績</v>
      </c>
      <c r="I204" s="43"/>
      <c r="J204" s="145"/>
      <c r="K204" s="9">
        <f>SUM(L204:AD204)</f>
        <v>0</v>
      </c>
      <c r="L204" s="47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57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</row>
    <row r="205" spans="1:41">
      <c r="A205" s="59"/>
      <c r="B205" s="61" t="s">
        <v>28</v>
      </c>
      <c r="C205" s="63" t="s">
        <v>67</v>
      </c>
      <c r="D205" s="64"/>
      <c r="E205" s="67" t="s">
        <v>24</v>
      </c>
      <c r="F205" s="67"/>
      <c r="G205" s="69" t="s">
        <v>27</v>
      </c>
      <c r="H205" s="43" t="str">
        <f>IF(E205="","","予定")</f>
        <v>予定</v>
      </c>
      <c r="I205" s="43" t="s">
        <v>77</v>
      </c>
      <c r="J205" s="144">
        <v>5</v>
      </c>
      <c r="K205" s="9">
        <f>SUM(L205:AD205)</f>
        <v>4</v>
      </c>
      <c r="L205" s="44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>
        <v>4</v>
      </c>
      <c r="AC205" s="45"/>
      <c r="AD205" s="45"/>
      <c r="AE205" s="56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</row>
    <row r="206" spans="1:41" ht="12" customHeight="1">
      <c r="A206" s="60"/>
      <c r="B206" s="62"/>
      <c r="C206" s="65"/>
      <c r="D206" s="66"/>
      <c r="E206" s="68"/>
      <c r="F206" s="68"/>
      <c r="G206" s="62"/>
      <c r="H206" s="49" t="str">
        <f>IF(E205="","","実績")</f>
        <v>実績</v>
      </c>
      <c r="I206" s="43"/>
      <c r="J206" s="145"/>
      <c r="K206" s="9">
        <f>SUM(L206:AD206)</f>
        <v>0</v>
      </c>
      <c r="L206" s="47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57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</row>
    <row r="207" spans="1:41">
      <c r="A207" s="59"/>
      <c r="B207" s="61" t="s">
        <v>45</v>
      </c>
      <c r="C207" s="63" t="s">
        <v>69</v>
      </c>
      <c r="D207" s="64"/>
      <c r="E207" s="67" t="s">
        <v>24</v>
      </c>
      <c r="F207" s="67"/>
      <c r="G207" s="69" t="s">
        <v>27</v>
      </c>
      <c r="H207" s="43" t="str">
        <f>IF(E207="","","予定")</f>
        <v>予定</v>
      </c>
      <c r="I207" s="43" t="s">
        <v>77</v>
      </c>
      <c r="J207" s="144">
        <v>5</v>
      </c>
      <c r="K207" s="9">
        <f>SUM(L207:AD207)</f>
        <v>2</v>
      </c>
      <c r="L207" s="44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>
        <v>2</v>
      </c>
      <c r="AC207" s="45"/>
      <c r="AD207" s="45"/>
      <c r="AE207" s="56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</row>
    <row r="208" spans="1:41" ht="12" customHeight="1">
      <c r="A208" s="60"/>
      <c r="B208" s="62"/>
      <c r="C208" s="65"/>
      <c r="D208" s="66"/>
      <c r="E208" s="68"/>
      <c r="F208" s="68"/>
      <c r="G208" s="62"/>
      <c r="H208" s="49" t="str">
        <f>IF(E207="","","実績")</f>
        <v>実績</v>
      </c>
      <c r="I208" s="43"/>
      <c r="J208" s="145"/>
      <c r="K208" s="9">
        <f>SUM(L208:AD208)</f>
        <v>0</v>
      </c>
      <c r="L208" s="47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57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</row>
    <row r="209" spans="1:41">
      <c r="A209" s="59"/>
      <c r="B209" s="61" t="s">
        <v>47</v>
      </c>
      <c r="C209" s="63" t="s">
        <v>40</v>
      </c>
      <c r="D209" s="64"/>
      <c r="E209" s="67" t="s">
        <v>29</v>
      </c>
      <c r="F209" s="67"/>
      <c r="G209" s="69" t="s">
        <v>32</v>
      </c>
      <c r="H209" s="43" t="str">
        <f>IF(E209="","","予定")</f>
        <v>予定</v>
      </c>
      <c r="I209" s="43" t="s">
        <v>77</v>
      </c>
      <c r="J209" s="144">
        <v>5</v>
      </c>
      <c r="K209" s="9">
        <f>SUM(L209:AD209)</f>
        <v>3</v>
      </c>
      <c r="L209" s="44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>
        <v>3</v>
      </c>
      <c r="AD209" s="45"/>
      <c r="AE209" s="56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</row>
    <row r="210" spans="1:41" ht="12" customHeight="1">
      <c r="A210" s="60"/>
      <c r="B210" s="62"/>
      <c r="C210" s="65"/>
      <c r="D210" s="66"/>
      <c r="E210" s="68"/>
      <c r="F210" s="68"/>
      <c r="G210" s="62"/>
      <c r="H210" s="49" t="str">
        <f>IF(E209="","","実績")</f>
        <v>実績</v>
      </c>
      <c r="I210" s="43"/>
      <c r="J210" s="145"/>
      <c r="K210" s="9">
        <f>SUM(L210:AD210)</f>
        <v>0</v>
      </c>
      <c r="L210" s="47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57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</row>
    <row r="211" spans="1:41" ht="12" customHeight="1">
      <c r="A211" s="59">
        <v>7</v>
      </c>
      <c r="B211" s="63" t="s">
        <v>34</v>
      </c>
      <c r="C211" s="70"/>
      <c r="D211" s="64"/>
      <c r="E211" s="72"/>
      <c r="F211" s="72"/>
      <c r="G211" s="74" t="s">
        <v>31</v>
      </c>
      <c r="H211" s="23" t="str">
        <f>IF(E211="","","予定")</f>
        <v/>
      </c>
      <c r="I211" s="144" t="s">
        <v>77</v>
      </c>
      <c r="J211" s="144"/>
      <c r="K211" s="25">
        <f>SUM(K213,K215,K217)</f>
        <v>1</v>
      </c>
      <c r="L211" s="139"/>
      <c r="M211" s="140"/>
      <c r="N211" s="140"/>
      <c r="O211" s="140"/>
      <c r="P211" s="140"/>
      <c r="Q211" s="140"/>
      <c r="R211" s="140"/>
      <c r="S211" s="140"/>
      <c r="T211" s="140"/>
      <c r="U211" s="140"/>
      <c r="V211" s="140"/>
      <c r="W211" s="140"/>
      <c r="X211" s="140"/>
      <c r="Y211" s="140"/>
      <c r="Z211" s="140"/>
      <c r="AA211" s="140"/>
      <c r="AB211" s="140"/>
      <c r="AC211" s="140"/>
      <c r="AD211" s="140"/>
      <c r="AE211" s="56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</row>
    <row r="212" spans="1:41" ht="12" customHeight="1">
      <c r="A212" s="60"/>
      <c r="B212" s="65"/>
      <c r="C212" s="71"/>
      <c r="D212" s="66"/>
      <c r="E212" s="73"/>
      <c r="F212" s="73"/>
      <c r="G212" s="75"/>
      <c r="H212" s="24" t="str">
        <f>IF(E211="","","実績")</f>
        <v/>
      </c>
      <c r="I212" s="144"/>
      <c r="J212" s="146"/>
      <c r="K212" s="25">
        <f>SUM(K214,K216,K218)</f>
        <v>0</v>
      </c>
      <c r="L212" s="141"/>
      <c r="M212" s="142"/>
      <c r="N212" s="142"/>
      <c r="O212" s="142"/>
      <c r="P212" s="142"/>
      <c r="Q212" s="142"/>
      <c r="R212" s="142"/>
      <c r="S212" s="142"/>
      <c r="T212" s="142"/>
      <c r="U212" s="142"/>
      <c r="V212" s="142"/>
      <c r="W212" s="142"/>
      <c r="X212" s="142"/>
      <c r="Y212" s="142"/>
      <c r="Z212" s="142"/>
      <c r="AA212" s="142"/>
      <c r="AB212" s="142"/>
      <c r="AC212" s="142"/>
      <c r="AD212" s="142"/>
      <c r="AE212" s="57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</row>
    <row r="213" spans="1:41">
      <c r="A213" s="59"/>
      <c r="B213" s="61" t="s">
        <v>26</v>
      </c>
      <c r="C213" s="63" t="s">
        <v>60</v>
      </c>
      <c r="D213" s="64"/>
      <c r="E213" s="67" t="s">
        <v>24</v>
      </c>
      <c r="F213" s="67"/>
      <c r="G213" s="69" t="s">
        <v>27</v>
      </c>
      <c r="H213" s="43" t="str">
        <f>IF(E213="","","予定")</f>
        <v>予定</v>
      </c>
      <c r="I213" s="43" t="s">
        <v>77</v>
      </c>
      <c r="J213" s="144">
        <v>5</v>
      </c>
      <c r="K213" s="9">
        <f>SUM(L213:AD213)</f>
        <v>0.3</v>
      </c>
      <c r="L213" s="44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>
        <v>0.3</v>
      </c>
      <c r="AD213" s="45"/>
      <c r="AE213" s="56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</row>
    <row r="214" spans="1:41" ht="12" customHeight="1">
      <c r="A214" s="60"/>
      <c r="B214" s="62"/>
      <c r="C214" s="65"/>
      <c r="D214" s="66"/>
      <c r="E214" s="68"/>
      <c r="F214" s="68"/>
      <c r="G214" s="62"/>
      <c r="H214" s="49" t="str">
        <f>IF(E213="","","実績")</f>
        <v>実績</v>
      </c>
      <c r="I214" s="43"/>
      <c r="J214" s="145"/>
      <c r="K214" s="9">
        <f>SUM(L214:AD214)</f>
        <v>0</v>
      </c>
      <c r="L214" s="47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57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</row>
    <row r="215" spans="1:41">
      <c r="A215" s="59"/>
      <c r="B215" s="61" t="s">
        <v>28</v>
      </c>
      <c r="C215" s="63" t="s">
        <v>65</v>
      </c>
      <c r="D215" s="64"/>
      <c r="E215" s="67" t="s">
        <v>79</v>
      </c>
      <c r="F215" s="67"/>
      <c r="G215" s="69" t="s">
        <v>79</v>
      </c>
      <c r="H215" s="43" t="str">
        <f>IF(E215="","","予定")</f>
        <v>予定</v>
      </c>
      <c r="I215" s="43" t="s">
        <v>77</v>
      </c>
      <c r="J215" s="144">
        <v>5</v>
      </c>
      <c r="K215" s="9">
        <f>SUM(L215:AD215)</f>
        <v>0.3</v>
      </c>
      <c r="L215" s="44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>
        <v>0.3</v>
      </c>
      <c r="AD215" s="45"/>
      <c r="AE215" s="56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</row>
    <row r="216" spans="1:41" ht="12" customHeight="1">
      <c r="A216" s="60"/>
      <c r="B216" s="62"/>
      <c r="C216" s="65"/>
      <c r="D216" s="66"/>
      <c r="E216" s="68"/>
      <c r="F216" s="68"/>
      <c r="G216" s="62"/>
      <c r="H216" s="49" t="str">
        <f>IF(E215="","","実績")</f>
        <v>実績</v>
      </c>
      <c r="I216" s="43"/>
      <c r="J216" s="145"/>
      <c r="K216" s="9">
        <f>SUM(L216:AD216)</f>
        <v>0</v>
      </c>
      <c r="L216" s="47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57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</row>
    <row r="217" spans="1:41">
      <c r="A217" s="59"/>
      <c r="B217" s="61" t="s">
        <v>45</v>
      </c>
      <c r="C217" s="63" t="s">
        <v>66</v>
      </c>
      <c r="D217" s="64"/>
      <c r="E217" s="67" t="s">
        <v>79</v>
      </c>
      <c r="F217" s="67"/>
      <c r="G217" s="69" t="s">
        <v>79</v>
      </c>
      <c r="H217" s="43" t="str">
        <f>IF(E217="","","予定")</f>
        <v>予定</v>
      </c>
      <c r="I217" s="43" t="s">
        <v>77</v>
      </c>
      <c r="J217" s="144">
        <v>5</v>
      </c>
      <c r="K217" s="9">
        <f>SUM(L217:AD217)</f>
        <v>0.4</v>
      </c>
      <c r="L217" s="44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>
        <v>0.4</v>
      </c>
      <c r="AD217" s="45"/>
      <c r="AE217" s="56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</row>
    <row r="218" spans="1:41" ht="12" customHeight="1">
      <c r="A218" s="60"/>
      <c r="B218" s="62"/>
      <c r="C218" s="65"/>
      <c r="D218" s="66"/>
      <c r="E218" s="68"/>
      <c r="F218" s="68"/>
      <c r="G218" s="62"/>
      <c r="H218" s="49" t="str">
        <f>IF(E217="","","実績")</f>
        <v>実績</v>
      </c>
      <c r="I218" s="43"/>
      <c r="J218" s="145"/>
      <c r="K218" s="9">
        <f>SUM(L218:AD218)</f>
        <v>0</v>
      </c>
      <c r="L218" s="47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57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</row>
    <row r="219" spans="1:41">
      <c r="A219" s="59"/>
      <c r="B219" s="61" t="s">
        <v>47</v>
      </c>
      <c r="C219" s="63" t="s">
        <v>40</v>
      </c>
      <c r="D219" s="64"/>
      <c r="E219" s="67" t="s">
        <v>29</v>
      </c>
      <c r="F219" s="67"/>
      <c r="G219" s="69" t="s">
        <v>32</v>
      </c>
      <c r="H219" s="43" t="str">
        <f>IF(E219="","","予定")</f>
        <v>予定</v>
      </c>
      <c r="I219" s="43" t="s">
        <v>77</v>
      </c>
      <c r="J219" s="144">
        <v>5</v>
      </c>
      <c r="K219" s="9">
        <f>SUM(L219:AD219)</f>
        <v>3</v>
      </c>
      <c r="L219" s="44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>
        <v>3</v>
      </c>
      <c r="AD219" s="45"/>
      <c r="AE219" s="56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</row>
    <row r="220" spans="1:41" ht="12" customHeight="1">
      <c r="A220" s="60"/>
      <c r="B220" s="62"/>
      <c r="C220" s="65"/>
      <c r="D220" s="66"/>
      <c r="E220" s="68"/>
      <c r="F220" s="68"/>
      <c r="G220" s="62"/>
      <c r="H220" s="49" t="str">
        <f>IF(E219="","","実績")</f>
        <v>実績</v>
      </c>
      <c r="I220" s="43"/>
      <c r="J220" s="145"/>
      <c r="K220" s="9">
        <f>SUM(L220:AD220)</f>
        <v>0</v>
      </c>
      <c r="L220" s="47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57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</row>
    <row r="221" spans="1:41" ht="12" customHeight="1">
      <c r="A221" s="59">
        <v>8</v>
      </c>
      <c r="B221" s="63" t="s">
        <v>74</v>
      </c>
      <c r="C221" s="70"/>
      <c r="D221" s="64"/>
      <c r="E221" s="72"/>
      <c r="F221" s="72"/>
      <c r="G221" s="74"/>
      <c r="H221" s="23" t="str">
        <f>IF(E221="","","予定")</f>
        <v/>
      </c>
      <c r="I221" s="144" t="s">
        <v>77</v>
      </c>
      <c r="J221" s="144"/>
      <c r="K221" s="25">
        <f>SUM(K223,K225)</f>
        <v>4</v>
      </c>
      <c r="L221" s="139"/>
      <c r="M221" s="140"/>
      <c r="N221" s="140"/>
      <c r="O221" s="140"/>
      <c r="P221" s="140"/>
      <c r="Q221" s="140"/>
      <c r="R221" s="140"/>
      <c r="S221" s="140"/>
      <c r="T221" s="140"/>
      <c r="U221" s="140"/>
      <c r="V221" s="140"/>
      <c r="W221" s="140"/>
      <c r="X221" s="140"/>
      <c r="Y221" s="140"/>
      <c r="Z221" s="140"/>
      <c r="AA221" s="140"/>
      <c r="AB221" s="140"/>
      <c r="AC221" s="140"/>
      <c r="AD221" s="140"/>
      <c r="AE221" s="56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</row>
    <row r="222" spans="1:41" ht="12" customHeight="1">
      <c r="A222" s="60"/>
      <c r="B222" s="65"/>
      <c r="C222" s="71"/>
      <c r="D222" s="66"/>
      <c r="E222" s="73"/>
      <c r="F222" s="73"/>
      <c r="G222" s="75"/>
      <c r="H222" s="24" t="str">
        <f>IF(E221="","","実績")</f>
        <v/>
      </c>
      <c r="I222" s="144"/>
      <c r="J222" s="146"/>
      <c r="K222" s="25">
        <f>SUM(K224,K226)</f>
        <v>0</v>
      </c>
      <c r="L222" s="141"/>
      <c r="M222" s="142"/>
      <c r="N222" s="142"/>
      <c r="O222" s="142"/>
      <c r="P222" s="142"/>
      <c r="Q222" s="142"/>
      <c r="R222" s="142"/>
      <c r="S222" s="142"/>
      <c r="T222" s="142"/>
      <c r="U222" s="142"/>
      <c r="V222" s="142"/>
      <c r="W222" s="142"/>
      <c r="X222" s="142"/>
      <c r="Y222" s="142"/>
      <c r="Z222" s="142"/>
      <c r="AA222" s="142"/>
      <c r="AB222" s="142"/>
      <c r="AC222" s="142"/>
      <c r="AD222" s="142"/>
      <c r="AE222" s="57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</row>
    <row r="223" spans="1:41" ht="12" customHeight="1">
      <c r="A223" s="59"/>
      <c r="B223" s="61" t="s">
        <v>81</v>
      </c>
      <c r="C223" s="63" t="s">
        <v>82</v>
      </c>
      <c r="D223" s="64"/>
      <c r="E223" s="67" t="s">
        <v>24</v>
      </c>
      <c r="F223" s="67"/>
      <c r="G223" s="69" t="s">
        <v>27</v>
      </c>
      <c r="H223" s="43" t="str">
        <f>IF(E223="","","予定")</f>
        <v>予定</v>
      </c>
      <c r="I223" s="43" t="s">
        <v>77</v>
      </c>
      <c r="J223" s="144">
        <v>5</v>
      </c>
      <c r="K223" s="9">
        <f>SUM(L223:AD223)</f>
        <v>2</v>
      </c>
      <c r="L223" s="44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>
        <v>2</v>
      </c>
      <c r="AD223" s="45"/>
      <c r="AE223" s="56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</row>
    <row r="224" spans="1:41" ht="10.5" customHeight="1">
      <c r="A224" s="60"/>
      <c r="B224" s="62"/>
      <c r="C224" s="65"/>
      <c r="D224" s="66"/>
      <c r="E224" s="68"/>
      <c r="F224" s="68"/>
      <c r="G224" s="62"/>
      <c r="H224" s="49" t="str">
        <f>IF(E223="","","実績")</f>
        <v>実績</v>
      </c>
      <c r="I224" s="43"/>
      <c r="J224" s="145"/>
      <c r="K224" s="9">
        <f>SUM(L224:AD224)</f>
        <v>0</v>
      </c>
      <c r="L224" s="47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57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</row>
    <row r="225" spans="1:41" ht="12" customHeight="1">
      <c r="A225" s="59"/>
      <c r="B225" s="61" t="s">
        <v>46</v>
      </c>
      <c r="C225" s="63" t="s">
        <v>83</v>
      </c>
      <c r="D225" s="64"/>
      <c r="E225" s="67" t="s">
        <v>24</v>
      </c>
      <c r="F225" s="67"/>
      <c r="G225" s="69" t="s">
        <v>27</v>
      </c>
      <c r="H225" s="43" t="str">
        <f>IF(E225="","","予定")</f>
        <v>予定</v>
      </c>
      <c r="I225" s="43" t="s">
        <v>77</v>
      </c>
      <c r="J225" s="144">
        <v>5</v>
      </c>
      <c r="K225" s="9">
        <f>SUM(L225:AD225)</f>
        <v>2</v>
      </c>
      <c r="L225" s="44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>
        <v>2</v>
      </c>
      <c r="AD225" s="45"/>
      <c r="AE225" s="56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</row>
    <row r="226" spans="1:41" ht="10.5" customHeight="1">
      <c r="A226" s="60"/>
      <c r="B226" s="62"/>
      <c r="C226" s="65"/>
      <c r="D226" s="66"/>
      <c r="E226" s="68"/>
      <c r="F226" s="68"/>
      <c r="G226" s="62"/>
      <c r="H226" s="49" t="str">
        <f>IF(E225="","","実績")</f>
        <v>実績</v>
      </c>
      <c r="I226" s="43"/>
      <c r="J226" s="145"/>
      <c r="K226" s="9">
        <f>SUM(L226:AD226)</f>
        <v>0</v>
      </c>
      <c r="L226" s="47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57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</row>
  </sheetData>
  <autoFilter ref="A2:K166" xr:uid="{00000000-0009-0000-0000-000000000000}">
    <filterColumn colId="0" showButton="0"/>
    <filterColumn colId="1" showButton="0"/>
    <filterColumn colId="2" showButton="0"/>
  </autoFilter>
  <mergeCells count="672">
    <mergeCell ref="A225:A226"/>
    <mergeCell ref="B225:B226"/>
    <mergeCell ref="C225:D226"/>
    <mergeCell ref="E225:E226"/>
    <mergeCell ref="F225:F226"/>
    <mergeCell ref="G225:G226"/>
    <mergeCell ref="A147:A148"/>
    <mergeCell ref="B147:B148"/>
    <mergeCell ref="C147:D148"/>
    <mergeCell ref="E147:E148"/>
    <mergeCell ref="F147:F148"/>
    <mergeCell ref="G147:G148"/>
    <mergeCell ref="A201:A202"/>
    <mergeCell ref="B201:D202"/>
    <mergeCell ref="E201:E202"/>
    <mergeCell ref="F201:F202"/>
    <mergeCell ref="G201:G202"/>
    <mergeCell ref="B203:B204"/>
    <mergeCell ref="C203:D204"/>
    <mergeCell ref="B211:D212"/>
    <mergeCell ref="B213:B214"/>
    <mergeCell ref="C213:D214"/>
    <mergeCell ref="A221:A222"/>
    <mergeCell ref="B221:D222"/>
    <mergeCell ref="E221:E222"/>
    <mergeCell ref="F221:F222"/>
    <mergeCell ref="G221:G222"/>
    <mergeCell ref="A223:A224"/>
    <mergeCell ref="B223:B224"/>
    <mergeCell ref="C223:D224"/>
    <mergeCell ref="E223:E224"/>
    <mergeCell ref="F223:F224"/>
    <mergeCell ref="G223:G224"/>
    <mergeCell ref="A87:A88"/>
    <mergeCell ref="B87:B88"/>
    <mergeCell ref="C87:D88"/>
    <mergeCell ref="E87:E88"/>
    <mergeCell ref="F87:F88"/>
    <mergeCell ref="G87:G88"/>
    <mergeCell ref="A149:A150"/>
    <mergeCell ref="B149:D150"/>
    <mergeCell ref="E149:E150"/>
    <mergeCell ref="F149:F150"/>
    <mergeCell ref="G149:G150"/>
    <mergeCell ref="B83:B84"/>
    <mergeCell ref="C83:D84"/>
    <mergeCell ref="E83:E84"/>
    <mergeCell ref="F83:F84"/>
    <mergeCell ref="G83:G84"/>
    <mergeCell ref="A85:A86"/>
    <mergeCell ref="B85:B86"/>
    <mergeCell ref="C85:D86"/>
    <mergeCell ref="E85:E86"/>
    <mergeCell ref="F85:F86"/>
    <mergeCell ref="G85:G86"/>
    <mergeCell ref="A63:A64"/>
    <mergeCell ref="B63:B64"/>
    <mergeCell ref="C63:D64"/>
    <mergeCell ref="E63:E64"/>
    <mergeCell ref="F63:F64"/>
    <mergeCell ref="G63:G64"/>
    <mergeCell ref="A57:A58"/>
    <mergeCell ref="B57:D58"/>
    <mergeCell ref="E57:E58"/>
    <mergeCell ref="F57:F58"/>
    <mergeCell ref="G57:G58"/>
    <mergeCell ref="A59:A60"/>
    <mergeCell ref="B59:B60"/>
    <mergeCell ref="C59:D60"/>
    <mergeCell ref="E59:E60"/>
    <mergeCell ref="F59:F60"/>
    <mergeCell ref="G59:G60"/>
    <mergeCell ref="V1:W1"/>
    <mergeCell ref="V2:W2"/>
    <mergeCell ref="V3:W3"/>
    <mergeCell ref="G157:G158"/>
    <mergeCell ref="G151:G152"/>
    <mergeCell ref="B153:D154"/>
    <mergeCell ref="G155:G156"/>
    <mergeCell ref="G153:G154"/>
    <mergeCell ref="F155:F156"/>
    <mergeCell ref="E155:E156"/>
    <mergeCell ref="F157:F158"/>
    <mergeCell ref="E157:E158"/>
    <mergeCell ref="H1:H4"/>
    <mergeCell ref="F1:F4"/>
    <mergeCell ref="G39:G40"/>
    <mergeCell ref="F41:F42"/>
    <mergeCell ref="G5:G6"/>
    <mergeCell ref="G41:G42"/>
    <mergeCell ref="F5:F6"/>
    <mergeCell ref="F37:F38"/>
    <mergeCell ref="R3:S3"/>
    <mergeCell ref="N1:O1"/>
    <mergeCell ref="A79:D80"/>
    <mergeCell ref="K1:K4"/>
    <mergeCell ref="G1:G4"/>
    <mergeCell ref="G37:G38"/>
    <mergeCell ref="G47:G48"/>
    <mergeCell ref="A51:A52"/>
    <mergeCell ref="B51:B52"/>
    <mergeCell ref="C51:D52"/>
    <mergeCell ref="F47:F48"/>
    <mergeCell ref="F51:F52"/>
    <mergeCell ref="E47:E48"/>
    <mergeCell ref="J1:J4"/>
    <mergeCell ref="I1:I4"/>
    <mergeCell ref="E1:E4"/>
    <mergeCell ref="G51:G52"/>
    <mergeCell ref="A39:A40"/>
    <mergeCell ref="B39:B40"/>
    <mergeCell ref="A1:D4"/>
    <mergeCell ref="B37:D38"/>
    <mergeCell ref="A5:D6"/>
    <mergeCell ref="E5:E6"/>
    <mergeCell ref="A7:D8"/>
    <mergeCell ref="G7:G8"/>
    <mergeCell ref="E7:E8"/>
    <mergeCell ref="F7:F8"/>
    <mergeCell ref="R1:S1"/>
    <mergeCell ref="T1:U1"/>
    <mergeCell ref="R2:S2"/>
    <mergeCell ref="T2:U2"/>
    <mergeCell ref="L2:M2"/>
    <mergeCell ref="N2:O2"/>
    <mergeCell ref="P2:Q2"/>
    <mergeCell ref="L1:M1"/>
    <mergeCell ref="T3:U3"/>
    <mergeCell ref="N3:O3"/>
    <mergeCell ref="L3:M3"/>
    <mergeCell ref="P1:Q1"/>
    <mergeCell ref="P3:Q3"/>
    <mergeCell ref="E37:E38"/>
    <mergeCell ref="E39:E40"/>
    <mergeCell ref="F39:F40"/>
    <mergeCell ref="A37:A38"/>
    <mergeCell ref="E41:E42"/>
    <mergeCell ref="A55:A56"/>
    <mergeCell ref="B55:B56"/>
    <mergeCell ref="C55:D56"/>
    <mergeCell ref="A47:A48"/>
    <mergeCell ref="B47:D48"/>
    <mergeCell ref="A41:A42"/>
    <mergeCell ref="B41:B42"/>
    <mergeCell ref="C41:D42"/>
    <mergeCell ref="C39:D40"/>
    <mergeCell ref="E55:E56"/>
    <mergeCell ref="F55:F56"/>
    <mergeCell ref="E51:E52"/>
    <mergeCell ref="A163:A164"/>
    <mergeCell ref="B163:B164"/>
    <mergeCell ref="C163:D164"/>
    <mergeCell ref="A165:A166"/>
    <mergeCell ref="B165:B166"/>
    <mergeCell ref="C165:D166"/>
    <mergeCell ref="A157:A158"/>
    <mergeCell ref="B157:B158"/>
    <mergeCell ref="C157:D158"/>
    <mergeCell ref="E165:E166"/>
    <mergeCell ref="G165:G166"/>
    <mergeCell ref="G159:G160"/>
    <mergeCell ref="F161:F162"/>
    <mergeCell ref="G161:G162"/>
    <mergeCell ref="F163:F164"/>
    <mergeCell ref="G163:G164"/>
    <mergeCell ref="F165:F166"/>
    <mergeCell ref="F159:F160"/>
    <mergeCell ref="E163:E164"/>
    <mergeCell ref="E161:E162"/>
    <mergeCell ref="E159:E160"/>
    <mergeCell ref="A43:A44"/>
    <mergeCell ref="B43:B44"/>
    <mergeCell ref="C43:D44"/>
    <mergeCell ref="E43:E44"/>
    <mergeCell ref="F43:F44"/>
    <mergeCell ref="G43:G44"/>
    <mergeCell ref="A67:A68"/>
    <mergeCell ref="B67:D68"/>
    <mergeCell ref="E67:E68"/>
    <mergeCell ref="F67:F68"/>
    <mergeCell ref="G67:G68"/>
    <mergeCell ref="A45:A46"/>
    <mergeCell ref="B45:B46"/>
    <mergeCell ref="C45:D46"/>
    <mergeCell ref="E45:E46"/>
    <mergeCell ref="F45:F46"/>
    <mergeCell ref="G45:G46"/>
    <mergeCell ref="A61:A62"/>
    <mergeCell ref="G55:G56"/>
    <mergeCell ref="B61:B62"/>
    <mergeCell ref="C61:D62"/>
    <mergeCell ref="E61:E62"/>
    <mergeCell ref="F61:F62"/>
    <mergeCell ref="G61:G62"/>
    <mergeCell ref="A17:A18"/>
    <mergeCell ref="B17:D18"/>
    <mergeCell ref="E17:E18"/>
    <mergeCell ref="F17:F18"/>
    <mergeCell ref="G17:G18"/>
    <mergeCell ref="A19:A20"/>
    <mergeCell ref="B19:B20"/>
    <mergeCell ref="C19:D20"/>
    <mergeCell ref="E19:E20"/>
    <mergeCell ref="F19:F20"/>
    <mergeCell ref="G19:G20"/>
    <mergeCell ref="A23:A24"/>
    <mergeCell ref="B23:B24"/>
    <mergeCell ref="C23:D24"/>
    <mergeCell ref="E23:E24"/>
    <mergeCell ref="F23:F24"/>
    <mergeCell ref="G23:G24"/>
    <mergeCell ref="A9:A10"/>
    <mergeCell ref="B9:D10"/>
    <mergeCell ref="E9:E10"/>
    <mergeCell ref="F9:F10"/>
    <mergeCell ref="G9:G10"/>
    <mergeCell ref="A11:A12"/>
    <mergeCell ref="B11:B12"/>
    <mergeCell ref="C11:D12"/>
    <mergeCell ref="E11:E12"/>
    <mergeCell ref="F11:F12"/>
    <mergeCell ref="G11:G12"/>
    <mergeCell ref="A13:A14"/>
    <mergeCell ref="B13:B14"/>
    <mergeCell ref="C13:D14"/>
    <mergeCell ref="E13:E14"/>
    <mergeCell ref="F13:F14"/>
    <mergeCell ref="G13:G14"/>
    <mergeCell ref="A15:A16"/>
    <mergeCell ref="B15:B16"/>
    <mergeCell ref="C15:D16"/>
    <mergeCell ref="E15:E16"/>
    <mergeCell ref="F15:F16"/>
    <mergeCell ref="G15:G16"/>
    <mergeCell ref="A27:A28"/>
    <mergeCell ref="B27:D28"/>
    <mergeCell ref="E27:E28"/>
    <mergeCell ref="F27:F28"/>
    <mergeCell ref="G27:G28"/>
    <mergeCell ref="A29:A30"/>
    <mergeCell ref="B29:B30"/>
    <mergeCell ref="C29:D30"/>
    <mergeCell ref="E29:E30"/>
    <mergeCell ref="F29:F30"/>
    <mergeCell ref="G29:G30"/>
    <mergeCell ref="A31:A32"/>
    <mergeCell ref="B31:B32"/>
    <mergeCell ref="C31:D32"/>
    <mergeCell ref="E31:E32"/>
    <mergeCell ref="F31:F32"/>
    <mergeCell ref="G31:G32"/>
    <mergeCell ref="A35:A36"/>
    <mergeCell ref="B35:B36"/>
    <mergeCell ref="C35:D36"/>
    <mergeCell ref="E35:E36"/>
    <mergeCell ref="F35:F36"/>
    <mergeCell ref="G35:G36"/>
    <mergeCell ref="AD3:AE3"/>
    <mergeCell ref="AD1:AE1"/>
    <mergeCell ref="AD2:AE2"/>
    <mergeCell ref="A25:A26"/>
    <mergeCell ref="B25:B26"/>
    <mergeCell ref="C25:D26"/>
    <mergeCell ref="E25:E26"/>
    <mergeCell ref="F25:F26"/>
    <mergeCell ref="G25:G26"/>
    <mergeCell ref="AB1:AC1"/>
    <mergeCell ref="AB2:AC2"/>
    <mergeCell ref="AB3:AC3"/>
    <mergeCell ref="X1:Y1"/>
    <mergeCell ref="X2:Y2"/>
    <mergeCell ref="X3:Y3"/>
    <mergeCell ref="Z1:AA1"/>
    <mergeCell ref="Z2:AA2"/>
    <mergeCell ref="Z3:AA3"/>
    <mergeCell ref="A21:A22"/>
    <mergeCell ref="B21:B22"/>
    <mergeCell ref="C21:D22"/>
    <mergeCell ref="E21:E22"/>
    <mergeCell ref="F21:F22"/>
    <mergeCell ref="G21:G22"/>
    <mergeCell ref="A33:A34"/>
    <mergeCell ref="B33:B34"/>
    <mergeCell ref="C33:D34"/>
    <mergeCell ref="E33:E34"/>
    <mergeCell ref="F33:F34"/>
    <mergeCell ref="G33:G34"/>
    <mergeCell ref="A69:A70"/>
    <mergeCell ref="B69:B70"/>
    <mergeCell ref="C69:D70"/>
    <mergeCell ref="E69:E70"/>
    <mergeCell ref="F69:F70"/>
    <mergeCell ref="G69:G70"/>
    <mergeCell ref="A73:A74"/>
    <mergeCell ref="B73:B74"/>
    <mergeCell ref="C73:D74"/>
    <mergeCell ref="E73:E74"/>
    <mergeCell ref="A65:A66"/>
    <mergeCell ref="B65:B66"/>
    <mergeCell ref="C65:D66"/>
    <mergeCell ref="E65:E66"/>
    <mergeCell ref="F65:F66"/>
    <mergeCell ref="G65:G66"/>
    <mergeCell ref="F73:F74"/>
    <mergeCell ref="G73:G74"/>
    <mergeCell ref="A71:A72"/>
    <mergeCell ref="B71:B72"/>
    <mergeCell ref="C71:D72"/>
    <mergeCell ref="E71:E72"/>
    <mergeCell ref="F71:F72"/>
    <mergeCell ref="G71:G72"/>
    <mergeCell ref="A49:A50"/>
    <mergeCell ref="B49:B50"/>
    <mergeCell ref="C49:D50"/>
    <mergeCell ref="E49:E50"/>
    <mergeCell ref="F49:F50"/>
    <mergeCell ref="G49:G50"/>
    <mergeCell ref="A53:A54"/>
    <mergeCell ref="B53:B54"/>
    <mergeCell ref="C53:D54"/>
    <mergeCell ref="E53:E54"/>
    <mergeCell ref="F53:F54"/>
    <mergeCell ref="G53:G54"/>
    <mergeCell ref="A89:A90"/>
    <mergeCell ref="B89:D90"/>
    <mergeCell ref="E89:E90"/>
    <mergeCell ref="F89:F90"/>
    <mergeCell ref="G89:G90"/>
    <mergeCell ref="E79:E80"/>
    <mergeCell ref="F79:F80"/>
    <mergeCell ref="G79:G80"/>
    <mergeCell ref="A81:A82"/>
    <mergeCell ref="B81:D82"/>
    <mergeCell ref="E81:E82"/>
    <mergeCell ref="F81:F82"/>
    <mergeCell ref="G81:G82"/>
    <mergeCell ref="A83:A84"/>
    <mergeCell ref="A91:A92"/>
    <mergeCell ref="B91:B92"/>
    <mergeCell ref="C91:D92"/>
    <mergeCell ref="E91:E92"/>
    <mergeCell ref="F91:F92"/>
    <mergeCell ref="G91:G92"/>
    <mergeCell ref="A93:A94"/>
    <mergeCell ref="B93:B94"/>
    <mergeCell ref="C93:D94"/>
    <mergeCell ref="E93:E94"/>
    <mergeCell ref="F93:F94"/>
    <mergeCell ref="G93:G94"/>
    <mergeCell ref="A95:A96"/>
    <mergeCell ref="B95:B96"/>
    <mergeCell ref="C95:D96"/>
    <mergeCell ref="E95:E96"/>
    <mergeCell ref="F95:F96"/>
    <mergeCell ref="G95:G96"/>
    <mergeCell ref="A97:A98"/>
    <mergeCell ref="B97:B98"/>
    <mergeCell ref="C97:D98"/>
    <mergeCell ref="E97:E98"/>
    <mergeCell ref="F97:F98"/>
    <mergeCell ref="G97:G98"/>
    <mergeCell ref="A99:A100"/>
    <mergeCell ref="B99:D100"/>
    <mergeCell ref="E99:E100"/>
    <mergeCell ref="F99:F100"/>
    <mergeCell ref="G99:G100"/>
    <mergeCell ref="A101:A102"/>
    <mergeCell ref="B101:B102"/>
    <mergeCell ref="C101:D102"/>
    <mergeCell ref="E101:E102"/>
    <mergeCell ref="F101:F102"/>
    <mergeCell ref="G101:G102"/>
    <mergeCell ref="A103:A104"/>
    <mergeCell ref="B103:B104"/>
    <mergeCell ref="C103:D104"/>
    <mergeCell ref="E103:E104"/>
    <mergeCell ref="F103:F104"/>
    <mergeCell ref="G103:G104"/>
    <mergeCell ref="A105:A106"/>
    <mergeCell ref="B105:B106"/>
    <mergeCell ref="C105:D106"/>
    <mergeCell ref="E105:E106"/>
    <mergeCell ref="F105:F106"/>
    <mergeCell ref="G105:G106"/>
    <mergeCell ref="A107:A108"/>
    <mergeCell ref="B107:B108"/>
    <mergeCell ref="C107:D108"/>
    <mergeCell ref="E107:E108"/>
    <mergeCell ref="F107:F108"/>
    <mergeCell ref="G107:G108"/>
    <mergeCell ref="A109:A110"/>
    <mergeCell ref="B109:D110"/>
    <mergeCell ref="E109:E110"/>
    <mergeCell ref="F109:F110"/>
    <mergeCell ref="G109:G110"/>
    <mergeCell ref="A111:A112"/>
    <mergeCell ref="B111:B112"/>
    <mergeCell ref="C111:D112"/>
    <mergeCell ref="E111:E112"/>
    <mergeCell ref="F111:F112"/>
    <mergeCell ref="G111:G112"/>
    <mergeCell ref="A113:A114"/>
    <mergeCell ref="B113:B114"/>
    <mergeCell ref="C113:D114"/>
    <mergeCell ref="E113:E114"/>
    <mergeCell ref="F113:F114"/>
    <mergeCell ref="G113:G114"/>
    <mergeCell ref="A115:A116"/>
    <mergeCell ref="B115:B116"/>
    <mergeCell ref="C115:D116"/>
    <mergeCell ref="E115:E116"/>
    <mergeCell ref="F115:F116"/>
    <mergeCell ref="G115:G116"/>
    <mergeCell ref="A117:A118"/>
    <mergeCell ref="B117:B118"/>
    <mergeCell ref="C117:D118"/>
    <mergeCell ref="E117:E118"/>
    <mergeCell ref="F117:F118"/>
    <mergeCell ref="G117:G118"/>
    <mergeCell ref="A119:A120"/>
    <mergeCell ref="B119:D120"/>
    <mergeCell ref="E119:E120"/>
    <mergeCell ref="F119:F120"/>
    <mergeCell ref="G119:G120"/>
    <mergeCell ref="A121:A122"/>
    <mergeCell ref="B121:B122"/>
    <mergeCell ref="C121:D122"/>
    <mergeCell ref="E121:E122"/>
    <mergeCell ref="F121:F122"/>
    <mergeCell ref="G121:G122"/>
    <mergeCell ref="A123:A124"/>
    <mergeCell ref="B123:B124"/>
    <mergeCell ref="C123:D124"/>
    <mergeCell ref="E123:E124"/>
    <mergeCell ref="F123:F124"/>
    <mergeCell ref="G123:G124"/>
    <mergeCell ref="A125:A126"/>
    <mergeCell ref="B125:B126"/>
    <mergeCell ref="C125:D126"/>
    <mergeCell ref="E125:E126"/>
    <mergeCell ref="F125:F126"/>
    <mergeCell ref="G125:G126"/>
    <mergeCell ref="A127:A128"/>
    <mergeCell ref="B127:B128"/>
    <mergeCell ref="C127:D128"/>
    <mergeCell ref="E127:E128"/>
    <mergeCell ref="F127:F128"/>
    <mergeCell ref="G127:G128"/>
    <mergeCell ref="A129:A130"/>
    <mergeCell ref="B129:D130"/>
    <mergeCell ref="E129:E130"/>
    <mergeCell ref="F129:F130"/>
    <mergeCell ref="G129:G130"/>
    <mergeCell ref="A131:A132"/>
    <mergeCell ref="B131:B132"/>
    <mergeCell ref="C131:D132"/>
    <mergeCell ref="E131:E132"/>
    <mergeCell ref="F131:F132"/>
    <mergeCell ref="G131:G132"/>
    <mergeCell ref="A133:A134"/>
    <mergeCell ref="B133:B134"/>
    <mergeCell ref="C133:D134"/>
    <mergeCell ref="E133:E134"/>
    <mergeCell ref="F133:F134"/>
    <mergeCell ref="G133:G134"/>
    <mergeCell ref="A135:A136"/>
    <mergeCell ref="B135:B136"/>
    <mergeCell ref="C135:D136"/>
    <mergeCell ref="E135:E136"/>
    <mergeCell ref="F135:F136"/>
    <mergeCell ref="G135:G136"/>
    <mergeCell ref="A137:A138"/>
    <mergeCell ref="B137:B138"/>
    <mergeCell ref="C137:D138"/>
    <mergeCell ref="E137:E138"/>
    <mergeCell ref="F137:F138"/>
    <mergeCell ref="G137:G138"/>
    <mergeCell ref="A139:A140"/>
    <mergeCell ref="B139:D140"/>
    <mergeCell ref="E139:E140"/>
    <mergeCell ref="F139:F140"/>
    <mergeCell ref="G139:G140"/>
    <mergeCell ref="A141:A142"/>
    <mergeCell ref="B141:B142"/>
    <mergeCell ref="C141:D142"/>
    <mergeCell ref="E141:E142"/>
    <mergeCell ref="F141:F142"/>
    <mergeCell ref="G141:G142"/>
    <mergeCell ref="A143:A144"/>
    <mergeCell ref="B143:B144"/>
    <mergeCell ref="C143:D144"/>
    <mergeCell ref="E143:E144"/>
    <mergeCell ref="F143:F144"/>
    <mergeCell ref="G143:G144"/>
    <mergeCell ref="A145:A146"/>
    <mergeCell ref="B145:B146"/>
    <mergeCell ref="C145:D146"/>
    <mergeCell ref="E145:E146"/>
    <mergeCell ref="F145:F146"/>
    <mergeCell ref="G145:G146"/>
    <mergeCell ref="B159:B160"/>
    <mergeCell ref="C159:D160"/>
    <mergeCell ref="B161:D162"/>
    <mergeCell ref="A159:A160"/>
    <mergeCell ref="A161:A162"/>
    <mergeCell ref="A151:D152"/>
    <mergeCell ref="A155:A156"/>
    <mergeCell ref="B155:B156"/>
    <mergeCell ref="F151:F152"/>
    <mergeCell ref="E151:E152"/>
    <mergeCell ref="C155:D156"/>
    <mergeCell ref="A153:A154"/>
    <mergeCell ref="F153:F154"/>
    <mergeCell ref="E153:E154"/>
    <mergeCell ref="A167:A168"/>
    <mergeCell ref="B167:B168"/>
    <mergeCell ref="C167:D168"/>
    <mergeCell ref="E167:E168"/>
    <mergeCell ref="F167:F168"/>
    <mergeCell ref="G167:G168"/>
    <mergeCell ref="A169:A170"/>
    <mergeCell ref="B169:B170"/>
    <mergeCell ref="C169:D170"/>
    <mergeCell ref="E169:E170"/>
    <mergeCell ref="F169:F170"/>
    <mergeCell ref="G169:G170"/>
    <mergeCell ref="A171:A172"/>
    <mergeCell ref="B171:D172"/>
    <mergeCell ref="E171:E172"/>
    <mergeCell ref="F171:F172"/>
    <mergeCell ref="G171:G172"/>
    <mergeCell ref="A173:A174"/>
    <mergeCell ref="B173:B174"/>
    <mergeCell ref="C173:D174"/>
    <mergeCell ref="E173:E174"/>
    <mergeCell ref="F173:F174"/>
    <mergeCell ref="G173:G174"/>
    <mergeCell ref="A175:A176"/>
    <mergeCell ref="B175:B176"/>
    <mergeCell ref="C175:D176"/>
    <mergeCell ref="E175:E176"/>
    <mergeCell ref="F175:F176"/>
    <mergeCell ref="G175:G176"/>
    <mergeCell ref="A177:A178"/>
    <mergeCell ref="B177:B178"/>
    <mergeCell ref="C177:D178"/>
    <mergeCell ref="E177:E178"/>
    <mergeCell ref="F177:F178"/>
    <mergeCell ref="G177:G178"/>
    <mergeCell ref="A179:A180"/>
    <mergeCell ref="B179:B180"/>
    <mergeCell ref="C179:D180"/>
    <mergeCell ref="E179:E180"/>
    <mergeCell ref="F179:F180"/>
    <mergeCell ref="G179:G180"/>
    <mergeCell ref="A181:A182"/>
    <mergeCell ref="B181:D182"/>
    <mergeCell ref="E181:E182"/>
    <mergeCell ref="F181:F182"/>
    <mergeCell ref="G181:G182"/>
    <mergeCell ref="A183:A184"/>
    <mergeCell ref="B183:B184"/>
    <mergeCell ref="C183:D184"/>
    <mergeCell ref="E183:E184"/>
    <mergeCell ref="F183:F184"/>
    <mergeCell ref="G183:G184"/>
    <mergeCell ref="A185:A186"/>
    <mergeCell ref="B185:B186"/>
    <mergeCell ref="C185:D186"/>
    <mergeCell ref="E185:E186"/>
    <mergeCell ref="F185:F186"/>
    <mergeCell ref="G185:G186"/>
    <mergeCell ref="A187:A188"/>
    <mergeCell ref="B187:B188"/>
    <mergeCell ref="C187:D188"/>
    <mergeCell ref="E187:E188"/>
    <mergeCell ref="F187:F188"/>
    <mergeCell ref="G187:G188"/>
    <mergeCell ref="A189:A190"/>
    <mergeCell ref="B189:B190"/>
    <mergeCell ref="C189:D190"/>
    <mergeCell ref="E189:E190"/>
    <mergeCell ref="F189:F190"/>
    <mergeCell ref="G189:G190"/>
    <mergeCell ref="A191:A192"/>
    <mergeCell ref="B191:D192"/>
    <mergeCell ref="E191:E192"/>
    <mergeCell ref="F191:F192"/>
    <mergeCell ref="G191:G192"/>
    <mergeCell ref="A193:A194"/>
    <mergeCell ref="B193:B194"/>
    <mergeCell ref="C193:D194"/>
    <mergeCell ref="E193:E194"/>
    <mergeCell ref="F193:F194"/>
    <mergeCell ref="G193:G194"/>
    <mergeCell ref="A195:A196"/>
    <mergeCell ref="B195:B196"/>
    <mergeCell ref="C195:D196"/>
    <mergeCell ref="E195:E196"/>
    <mergeCell ref="F195:F196"/>
    <mergeCell ref="G195:G196"/>
    <mergeCell ref="A197:A198"/>
    <mergeCell ref="B197:B198"/>
    <mergeCell ref="C197:D198"/>
    <mergeCell ref="E197:E198"/>
    <mergeCell ref="F197:F198"/>
    <mergeCell ref="G197:G198"/>
    <mergeCell ref="A199:A200"/>
    <mergeCell ref="B199:B200"/>
    <mergeCell ref="C199:D200"/>
    <mergeCell ref="E199:E200"/>
    <mergeCell ref="F199:F200"/>
    <mergeCell ref="G199:G200"/>
    <mergeCell ref="A203:A204"/>
    <mergeCell ref="E203:E204"/>
    <mergeCell ref="F203:F204"/>
    <mergeCell ref="G203:G204"/>
    <mergeCell ref="A205:A206"/>
    <mergeCell ref="B205:B206"/>
    <mergeCell ref="C205:D206"/>
    <mergeCell ref="E205:E206"/>
    <mergeCell ref="F205:F206"/>
    <mergeCell ref="G205:G206"/>
    <mergeCell ref="A207:A208"/>
    <mergeCell ref="B207:B208"/>
    <mergeCell ref="C207:D208"/>
    <mergeCell ref="E207:E208"/>
    <mergeCell ref="F207:F208"/>
    <mergeCell ref="G207:G208"/>
    <mergeCell ref="A209:A210"/>
    <mergeCell ref="B209:B210"/>
    <mergeCell ref="C209:D210"/>
    <mergeCell ref="E209:E210"/>
    <mergeCell ref="F209:F210"/>
    <mergeCell ref="G209:G210"/>
    <mergeCell ref="A211:A212"/>
    <mergeCell ref="E211:E212"/>
    <mergeCell ref="F211:F212"/>
    <mergeCell ref="G211:G212"/>
    <mergeCell ref="A213:A214"/>
    <mergeCell ref="E213:E214"/>
    <mergeCell ref="F213:F214"/>
    <mergeCell ref="G213:G214"/>
    <mergeCell ref="C215:D216"/>
    <mergeCell ref="E215:E216"/>
    <mergeCell ref="F215:F216"/>
    <mergeCell ref="G215:G216"/>
    <mergeCell ref="A217:A218"/>
    <mergeCell ref="B217:B218"/>
    <mergeCell ref="C217:D218"/>
    <mergeCell ref="E217:E218"/>
    <mergeCell ref="F217:F218"/>
    <mergeCell ref="G217:G218"/>
    <mergeCell ref="A219:A220"/>
    <mergeCell ref="B219:B220"/>
    <mergeCell ref="C219:D220"/>
    <mergeCell ref="E219:E220"/>
    <mergeCell ref="F219:F220"/>
    <mergeCell ref="G219:G220"/>
    <mergeCell ref="A75:A76"/>
    <mergeCell ref="B75:B76"/>
    <mergeCell ref="C75:D76"/>
    <mergeCell ref="E75:E76"/>
    <mergeCell ref="F75:F76"/>
    <mergeCell ref="G75:G76"/>
    <mergeCell ref="A77:A78"/>
    <mergeCell ref="B77:D78"/>
    <mergeCell ref="E77:E78"/>
    <mergeCell ref="F77:F78"/>
    <mergeCell ref="G77:G78"/>
    <mergeCell ref="A215:A216"/>
    <mergeCell ref="B215:B216"/>
  </mergeCells>
  <phoneticPr fontId="1"/>
  <conditionalFormatting sqref="L37:W42 L47:W52 L55:W56">
    <cfRule type="expression" dxfId="631" priority="973" stopIfTrue="1">
      <formula>AND(ROW()&gt;4, COLUMN()&gt;8, MOD(ROW(),2)=1, ISNONTEXT(L37), L37&gt;0)</formula>
    </cfRule>
    <cfRule type="expression" dxfId="630" priority="974" stopIfTrue="1">
      <formula>AND(ROW()&gt;4, COLUMN()&gt;8,  MOD(ROW(),2)=0, ISNONTEXT(L37), L37&gt;0)</formula>
    </cfRule>
  </conditionalFormatting>
  <conditionalFormatting sqref="L57:W60 L63:W64">
    <cfRule type="expression" dxfId="629" priority="971" stopIfTrue="1">
      <formula>AND(ROW()&gt;4, COLUMN()&gt;8, MOD(ROW(),2)=1, ISNONTEXT(L57), L57&gt;0)</formula>
    </cfRule>
    <cfRule type="expression" dxfId="628" priority="972" stopIfTrue="1">
      <formula>AND(ROW()&gt;4, COLUMN()&gt;8,  MOD(ROW(),2)=0, ISNONTEXT(L57), L57&gt;0)</formula>
    </cfRule>
  </conditionalFormatting>
  <conditionalFormatting sqref="L43:W44">
    <cfRule type="expression" dxfId="627" priority="969" stopIfTrue="1">
      <formula>AND(ROW()&gt;4, COLUMN()&gt;8, MOD(ROW(),2)=1, ISNONTEXT(L43), L43&gt;0)</formula>
    </cfRule>
    <cfRule type="expression" dxfId="626" priority="970" stopIfTrue="1">
      <formula>AND(ROW()&gt;4, COLUMN()&gt;8,  MOD(ROW(),2)=0, ISNONTEXT(L43), L43&gt;0)</formula>
    </cfRule>
  </conditionalFormatting>
  <conditionalFormatting sqref="L67:W70 L73:W74">
    <cfRule type="expression" dxfId="625" priority="967" stopIfTrue="1">
      <formula>AND(ROW()&gt;4, COLUMN()&gt;8, MOD(ROW(),2)=1, ISNONTEXT(L67), L67&gt;0)</formula>
    </cfRule>
    <cfRule type="expression" dxfId="624" priority="968" stopIfTrue="1">
      <formula>AND(ROW()&gt;4, COLUMN()&gt;8,  MOD(ROW(),2)=0, ISNONTEXT(L67), L67&gt;0)</formula>
    </cfRule>
  </conditionalFormatting>
  <conditionalFormatting sqref="L17:W20 L23:W24">
    <cfRule type="expression" dxfId="621" priority="965" stopIfTrue="1">
      <formula>AND(ROW()&gt;4, COLUMN()&gt;8, MOD(ROW(),2)=1, ISNONTEXT(L17), L17&gt;0)</formula>
    </cfRule>
    <cfRule type="expression" dxfId="620" priority="966" stopIfTrue="1">
      <formula>AND(ROW()&gt;4, COLUMN()&gt;8,  MOD(ROW(),2)=0, ISNONTEXT(L17), L17&gt;0)</formula>
    </cfRule>
  </conditionalFormatting>
  <conditionalFormatting sqref="L15:W16">
    <cfRule type="expression" dxfId="619" priority="959" stopIfTrue="1">
      <formula>AND(ROW()&gt;4, COLUMN()&gt;8, MOD(ROW(),2)=1, ISNONTEXT(L15), L15&gt;0)</formula>
    </cfRule>
    <cfRule type="expression" dxfId="618" priority="960" stopIfTrue="1">
      <formula>AND(ROW()&gt;4, COLUMN()&gt;8,  MOD(ROW(),2)=0, ISNONTEXT(L15), L15&gt;0)</formula>
    </cfRule>
  </conditionalFormatting>
  <conditionalFormatting sqref="L9:W14">
    <cfRule type="expression" dxfId="617" priority="961" stopIfTrue="1">
      <formula>AND(ROW()&gt;4, COLUMN()&gt;8, MOD(ROW(),2)=1, ISNONTEXT(L9), L9&gt;0)</formula>
    </cfRule>
    <cfRule type="expression" dxfId="616" priority="962" stopIfTrue="1">
      <formula>AND(ROW()&gt;4, COLUMN()&gt;8,  MOD(ROW(),2)=0, ISNONTEXT(L9), L9&gt;0)</formula>
    </cfRule>
  </conditionalFormatting>
  <conditionalFormatting sqref="L35:W36">
    <cfRule type="expression" dxfId="615" priority="955" stopIfTrue="1">
      <formula>AND(ROW()&gt;4, COLUMN()&gt;8, MOD(ROW(),2)=1, ISNONTEXT(L35), L35&gt;0)</formula>
    </cfRule>
    <cfRule type="expression" dxfId="614" priority="956" stopIfTrue="1">
      <formula>AND(ROW()&gt;4, COLUMN()&gt;8,  MOD(ROW(),2)=0, ISNONTEXT(L35), L35&gt;0)</formula>
    </cfRule>
  </conditionalFormatting>
  <conditionalFormatting sqref="L27:W32">
    <cfRule type="expression" dxfId="613" priority="957" stopIfTrue="1">
      <formula>AND(ROW()&gt;4, COLUMN()&gt;8, MOD(ROW(),2)=1, ISNONTEXT(L27), L27&gt;0)</formula>
    </cfRule>
    <cfRule type="expression" dxfId="612" priority="958" stopIfTrue="1">
      <formula>AND(ROW()&gt;4, COLUMN()&gt;8,  MOD(ROW(),2)=0, ISNONTEXT(L27), L27&gt;0)</formula>
    </cfRule>
  </conditionalFormatting>
  <conditionalFormatting sqref="X37:Y42 X47:Y52 X55:Y56">
    <cfRule type="expression" dxfId="611" priority="953" stopIfTrue="1">
      <formula>AND(ROW()&gt;4, COLUMN()&gt;8, MOD(ROW(),2)=1, ISNONTEXT(X37), X37&gt;0)</formula>
    </cfRule>
    <cfRule type="expression" dxfId="610" priority="954" stopIfTrue="1">
      <formula>AND(ROW()&gt;4, COLUMN()&gt;8,  MOD(ROW(),2)=0, ISNONTEXT(X37), X37&gt;0)</formula>
    </cfRule>
  </conditionalFormatting>
  <conditionalFormatting sqref="X57:Y60 X63:Y64">
    <cfRule type="expression" dxfId="609" priority="951" stopIfTrue="1">
      <formula>AND(ROW()&gt;4, COLUMN()&gt;8, MOD(ROW(),2)=1, ISNONTEXT(X57), X57&gt;0)</formula>
    </cfRule>
    <cfRule type="expression" dxfId="608" priority="952" stopIfTrue="1">
      <formula>AND(ROW()&gt;4, COLUMN()&gt;8,  MOD(ROW(),2)=0, ISNONTEXT(X57), X57&gt;0)</formula>
    </cfRule>
  </conditionalFormatting>
  <conditionalFormatting sqref="X43:Y44">
    <cfRule type="expression" dxfId="607" priority="949" stopIfTrue="1">
      <formula>AND(ROW()&gt;4, COLUMN()&gt;8, MOD(ROW(),2)=1, ISNONTEXT(X43), X43&gt;0)</formula>
    </cfRule>
    <cfRule type="expression" dxfId="606" priority="950" stopIfTrue="1">
      <formula>AND(ROW()&gt;4, COLUMN()&gt;8,  MOD(ROW(),2)=0, ISNONTEXT(X43), X43&gt;0)</formula>
    </cfRule>
  </conditionalFormatting>
  <conditionalFormatting sqref="X67:Y70 X73:Y74">
    <cfRule type="expression" dxfId="605" priority="947" stopIfTrue="1">
      <formula>AND(ROW()&gt;4, COLUMN()&gt;8, MOD(ROW(),2)=1, ISNONTEXT(X67), X67&gt;0)</formula>
    </cfRule>
    <cfRule type="expression" dxfId="604" priority="948" stopIfTrue="1">
      <formula>AND(ROW()&gt;4, COLUMN()&gt;8,  MOD(ROW(),2)=0, ISNONTEXT(X67), X67&gt;0)</formula>
    </cfRule>
  </conditionalFormatting>
  <conditionalFormatting sqref="X17:Y20 X23:Y24">
    <cfRule type="expression" dxfId="601" priority="945" stopIfTrue="1">
      <formula>AND(ROW()&gt;4, COLUMN()&gt;8, MOD(ROW(),2)=1, ISNONTEXT(X17), X17&gt;0)</formula>
    </cfRule>
    <cfRule type="expression" dxfId="600" priority="946" stopIfTrue="1">
      <formula>AND(ROW()&gt;4, COLUMN()&gt;8,  MOD(ROW(),2)=0, ISNONTEXT(X17), X17&gt;0)</formula>
    </cfRule>
  </conditionalFormatting>
  <conditionalFormatting sqref="X15:Y16">
    <cfRule type="expression" dxfId="599" priority="939" stopIfTrue="1">
      <formula>AND(ROW()&gt;4, COLUMN()&gt;8, MOD(ROW(),2)=1, ISNONTEXT(X15), X15&gt;0)</formula>
    </cfRule>
    <cfRule type="expression" dxfId="598" priority="940" stopIfTrue="1">
      <formula>AND(ROW()&gt;4, COLUMN()&gt;8,  MOD(ROW(),2)=0, ISNONTEXT(X15), X15&gt;0)</formula>
    </cfRule>
  </conditionalFormatting>
  <conditionalFormatting sqref="X9:Y14">
    <cfRule type="expression" dxfId="597" priority="941" stopIfTrue="1">
      <formula>AND(ROW()&gt;4, COLUMN()&gt;8, MOD(ROW(),2)=1, ISNONTEXT(X9), X9&gt;0)</formula>
    </cfRule>
    <cfRule type="expression" dxfId="596" priority="942" stopIfTrue="1">
      <formula>AND(ROW()&gt;4, COLUMN()&gt;8,  MOD(ROW(),2)=0, ISNONTEXT(X9), X9&gt;0)</formula>
    </cfRule>
  </conditionalFormatting>
  <conditionalFormatting sqref="X35:Y36">
    <cfRule type="expression" dxfId="595" priority="935" stopIfTrue="1">
      <formula>AND(ROW()&gt;4, COLUMN()&gt;8, MOD(ROW(),2)=1, ISNONTEXT(X35), X35&gt;0)</formula>
    </cfRule>
    <cfRule type="expression" dxfId="594" priority="936" stopIfTrue="1">
      <formula>AND(ROW()&gt;4, COLUMN()&gt;8,  MOD(ROW(),2)=0, ISNONTEXT(X35), X35&gt;0)</formula>
    </cfRule>
  </conditionalFormatting>
  <conditionalFormatting sqref="X27:Y32">
    <cfRule type="expression" dxfId="593" priority="937" stopIfTrue="1">
      <formula>AND(ROW()&gt;4, COLUMN()&gt;8, MOD(ROW(),2)=1, ISNONTEXT(X27), X27&gt;0)</formula>
    </cfRule>
    <cfRule type="expression" dxfId="592" priority="938" stopIfTrue="1">
      <formula>AND(ROW()&gt;4, COLUMN()&gt;8,  MOD(ROW(),2)=0, ISNONTEXT(X27), X27&gt;0)</formula>
    </cfRule>
  </conditionalFormatting>
  <conditionalFormatting sqref="Z37:AA42 Z47:AA52 Z55:AA56">
    <cfRule type="expression" dxfId="591" priority="933" stopIfTrue="1">
      <formula>AND(ROW()&gt;4, COLUMN()&gt;8, MOD(ROW(),2)=1, ISNONTEXT(Z37), Z37&gt;0)</formula>
    </cfRule>
    <cfRule type="expression" dxfId="590" priority="934" stopIfTrue="1">
      <formula>AND(ROW()&gt;4, COLUMN()&gt;8,  MOD(ROW(),2)=0, ISNONTEXT(Z37), Z37&gt;0)</formula>
    </cfRule>
  </conditionalFormatting>
  <conditionalFormatting sqref="Z57:AA60 Z63:AA64">
    <cfRule type="expression" dxfId="589" priority="931" stopIfTrue="1">
      <formula>AND(ROW()&gt;4, COLUMN()&gt;8, MOD(ROW(),2)=1, ISNONTEXT(Z57), Z57&gt;0)</formula>
    </cfRule>
    <cfRule type="expression" dxfId="588" priority="932" stopIfTrue="1">
      <formula>AND(ROW()&gt;4, COLUMN()&gt;8,  MOD(ROW(),2)=0, ISNONTEXT(Z57), Z57&gt;0)</formula>
    </cfRule>
  </conditionalFormatting>
  <conditionalFormatting sqref="Z43:AA44">
    <cfRule type="expression" dxfId="587" priority="929" stopIfTrue="1">
      <formula>AND(ROW()&gt;4, COLUMN()&gt;8, MOD(ROW(),2)=1, ISNONTEXT(Z43), Z43&gt;0)</formula>
    </cfRule>
    <cfRule type="expression" dxfId="586" priority="930" stopIfTrue="1">
      <formula>AND(ROW()&gt;4, COLUMN()&gt;8,  MOD(ROW(),2)=0, ISNONTEXT(Z43), Z43&gt;0)</formula>
    </cfRule>
  </conditionalFormatting>
  <conditionalFormatting sqref="Z67:AA70 Z73:AA74">
    <cfRule type="expression" dxfId="585" priority="927" stopIfTrue="1">
      <formula>AND(ROW()&gt;4, COLUMN()&gt;8, MOD(ROW(),2)=1, ISNONTEXT(Z67), Z67&gt;0)</formula>
    </cfRule>
    <cfRule type="expression" dxfId="584" priority="928" stopIfTrue="1">
      <formula>AND(ROW()&gt;4, COLUMN()&gt;8,  MOD(ROW(),2)=0, ISNONTEXT(Z67), Z67&gt;0)</formula>
    </cfRule>
  </conditionalFormatting>
  <conditionalFormatting sqref="Z17:AA20 Z23:AA24">
    <cfRule type="expression" dxfId="581" priority="925" stopIfTrue="1">
      <formula>AND(ROW()&gt;4, COLUMN()&gt;8, MOD(ROW(),2)=1, ISNONTEXT(Z17), Z17&gt;0)</formula>
    </cfRule>
    <cfRule type="expression" dxfId="580" priority="926" stopIfTrue="1">
      <formula>AND(ROW()&gt;4, COLUMN()&gt;8,  MOD(ROW(),2)=0, ISNONTEXT(Z17), Z17&gt;0)</formula>
    </cfRule>
  </conditionalFormatting>
  <conditionalFormatting sqref="Z15:AA16">
    <cfRule type="expression" dxfId="579" priority="919" stopIfTrue="1">
      <formula>AND(ROW()&gt;4, COLUMN()&gt;8, MOD(ROW(),2)=1, ISNONTEXT(Z15), Z15&gt;0)</formula>
    </cfRule>
    <cfRule type="expression" dxfId="578" priority="920" stopIfTrue="1">
      <formula>AND(ROW()&gt;4, COLUMN()&gt;8,  MOD(ROW(),2)=0, ISNONTEXT(Z15), Z15&gt;0)</formula>
    </cfRule>
  </conditionalFormatting>
  <conditionalFormatting sqref="Z9:AA14">
    <cfRule type="expression" dxfId="577" priority="921" stopIfTrue="1">
      <formula>AND(ROW()&gt;4, COLUMN()&gt;8, MOD(ROW(),2)=1, ISNONTEXT(Z9), Z9&gt;0)</formula>
    </cfRule>
    <cfRule type="expression" dxfId="576" priority="922" stopIfTrue="1">
      <formula>AND(ROW()&gt;4, COLUMN()&gt;8,  MOD(ROW(),2)=0, ISNONTEXT(Z9), Z9&gt;0)</formula>
    </cfRule>
  </conditionalFormatting>
  <conditionalFormatting sqref="Z35:AA36">
    <cfRule type="expression" dxfId="575" priority="915" stopIfTrue="1">
      <formula>AND(ROW()&gt;4, COLUMN()&gt;8, MOD(ROW(),2)=1, ISNONTEXT(Z35), Z35&gt;0)</formula>
    </cfRule>
    <cfRule type="expression" dxfId="574" priority="916" stopIfTrue="1">
      <formula>AND(ROW()&gt;4, COLUMN()&gt;8,  MOD(ROW(),2)=0, ISNONTEXT(Z35), Z35&gt;0)</formula>
    </cfRule>
  </conditionalFormatting>
  <conditionalFormatting sqref="Z27:AA32">
    <cfRule type="expression" dxfId="573" priority="917" stopIfTrue="1">
      <formula>AND(ROW()&gt;4, COLUMN()&gt;8, MOD(ROW(),2)=1, ISNONTEXT(Z27), Z27&gt;0)</formula>
    </cfRule>
    <cfRule type="expression" dxfId="572" priority="918" stopIfTrue="1">
      <formula>AND(ROW()&gt;4, COLUMN()&gt;8,  MOD(ROW(),2)=0, ISNONTEXT(Z27), Z27&gt;0)</formula>
    </cfRule>
  </conditionalFormatting>
  <conditionalFormatting sqref="L21:W22">
    <cfRule type="expression" dxfId="571" priority="913" stopIfTrue="1">
      <formula>AND(ROW()&gt;4, COLUMN()&gt;8, MOD(ROW(),2)=1, ISNONTEXT(L21), L21&gt;0)</formula>
    </cfRule>
    <cfRule type="expression" dxfId="570" priority="914" stopIfTrue="1">
      <formula>AND(ROW()&gt;4, COLUMN()&gt;8,  MOD(ROW(),2)=0, ISNONTEXT(L21), L21&gt;0)</formula>
    </cfRule>
  </conditionalFormatting>
  <conditionalFormatting sqref="X21:Y22">
    <cfRule type="expression" dxfId="569" priority="911" stopIfTrue="1">
      <formula>AND(ROW()&gt;4, COLUMN()&gt;8, MOD(ROW(),2)=1, ISNONTEXT(X21), X21&gt;0)</formula>
    </cfRule>
    <cfRule type="expression" dxfId="568" priority="912" stopIfTrue="1">
      <formula>AND(ROW()&gt;4, COLUMN()&gt;8,  MOD(ROW(),2)=0, ISNONTEXT(X21), X21&gt;0)</formula>
    </cfRule>
  </conditionalFormatting>
  <conditionalFormatting sqref="Z21:AA22">
    <cfRule type="expression" dxfId="567" priority="909" stopIfTrue="1">
      <formula>AND(ROW()&gt;4, COLUMN()&gt;8, MOD(ROW(),2)=1, ISNONTEXT(Z21), Z21&gt;0)</formula>
    </cfRule>
    <cfRule type="expression" dxfId="566" priority="910" stopIfTrue="1">
      <formula>AND(ROW()&gt;4, COLUMN()&gt;8,  MOD(ROW(),2)=0, ISNONTEXT(Z21), Z21&gt;0)</formula>
    </cfRule>
  </conditionalFormatting>
  <conditionalFormatting sqref="Z25:AA26">
    <cfRule type="expression" dxfId="565" priority="897" stopIfTrue="1">
      <formula>AND(ROW()&gt;4, COLUMN()&gt;8, MOD(ROW(),2)=1, ISNONTEXT(Z25), Z25&gt;0)</formula>
    </cfRule>
    <cfRule type="expression" dxfId="564" priority="898" stopIfTrue="1">
      <formula>AND(ROW()&gt;4, COLUMN()&gt;8,  MOD(ROW(),2)=0, ISNONTEXT(Z25), Z25&gt;0)</formula>
    </cfRule>
  </conditionalFormatting>
  <conditionalFormatting sqref="AB37:AC42 AB47:AC52 AB55:AC56">
    <cfRule type="expression" dxfId="563" priority="895" stopIfTrue="1">
      <formula>AND(ROW()&gt;4, COLUMN()&gt;8, MOD(ROW(),2)=1, ISNONTEXT(AB37), AB37&gt;0)</formula>
    </cfRule>
    <cfRule type="expression" dxfId="562" priority="896" stopIfTrue="1">
      <formula>AND(ROW()&gt;4, COLUMN()&gt;8,  MOD(ROW(),2)=0, ISNONTEXT(AB37), AB37&gt;0)</formula>
    </cfRule>
  </conditionalFormatting>
  <conditionalFormatting sqref="AB57:AC60 AB63:AC64">
    <cfRule type="expression" dxfId="561" priority="893" stopIfTrue="1">
      <formula>AND(ROW()&gt;4, COLUMN()&gt;8, MOD(ROW(),2)=1, ISNONTEXT(AB57), AB57&gt;0)</formula>
    </cfRule>
    <cfRule type="expression" dxfId="560" priority="894" stopIfTrue="1">
      <formula>AND(ROW()&gt;4, COLUMN()&gt;8,  MOD(ROW(),2)=0, ISNONTEXT(AB57), AB57&gt;0)</formula>
    </cfRule>
  </conditionalFormatting>
  <conditionalFormatting sqref="L25:W26">
    <cfRule type="expression" dxfId="559" priority="901" stopIfTrue="1">
      <formula>AND(ROW()&gt;4, COLUMN()&gt;8, MOD(ROW(),2)=1, ISNONTEXT(L25), L25&gt;0)</formula>
    </cfRule>
    <cfRule type="expression" dxfId="558" priority="902" stopIfTrue="1">
      <formula>AND(ROW()&gt;4, COLUMN()&gt;8,  MOD(ROW(),2)=0, ISNONTEXT(L25), L25&gt;0)</formula>
    </cfRule>
  </conditionalFormatting>
  <conditionalFormatting sqref="X25:Y26">
    <cfRule type="expression" dxfId="557" priority="899" stopIfTrue="1">
      <formula>AND(ROW()&gt;4, COLUMN()&gt;8, MOD(ROW(),2)=1, ISNONTEXT(X25), X25&gt;0)</formula>
    </cfRule>
    <cfRule type="expression" dxfId="556" priority="900" stopIfTrue="1">
      <formula>AND(ROW()&gt;4, COLUMN()&gt;8,  MOD(ROW(),2)=0, ISNONTEXT(X25), X25&gt;0)</formula>
    </cfRule>
  </conditionalFormatting>
  <conditionalFormatting sqref="AB43:AC44">
    <cfRule type="expression" dxfId="555" priority="891" stopIfTrue="1">
      <formula>AND(ROW()&gt;4, COLUMN()&gt;8, MOD(ROW(),2)=1, ISNONTEXT(AB43), AB43&gt;0)</formula>
    </cfRule>
    <cfRule type="expression" dxfId="554" priority="892" stopIfTrue="1">
      <formula>AND(ROW()&gt;4, COLUMN()&gt;8,  MOD(ROW(),2)=0, ISNONTEXT(AB43), AB43&gt;0)</formula>
    </cfRule>
  </conditionalFormatting>
  <conditionalFormatting sqref="AB67:AC70 AB73:AC74">
    <cfRule type="expression" dxfId="553" priority="889" stopIfTrue="1">
      <formula>AND(ROW()&gt;4, COLUMN()&gt;8, MOD(ROW(),2)=1, ISNONTEXT(AB67), AB67&gt;0)</formula>
    </cfRule>
    <cfRule type="expression" dxfId="552" priority="890" stopIfTrue="1">
      <formula>AND(ROW()&gt;4, COLUMN()&gt;8,  MOD(ROW(),2)=0, ISNONTEXT(AB67), AB67&gt;0)</formula>
    </cfRule>
  </conditionalFormatting>
  <conditionalFormatting sqref="AB17:AC20 AB23:AC24">
    <cfRule type="expression" dxfId="549" priority="887" stopIfTrue="1">
      <formula>AND(ROW()&gt;4, COLUMN()&gt;8, MOD(ROW(),2)=1, ISNONTEXT(AB17), AB17&gt;0)</formula>
    </cfRule>
    <cfRule type="expression" dxfId="548" priority="888" stopIfTrue="1">
      <formula>AND(ROW()&gt;4, COLUMN()&gt;8,  MOD(ROW(),2)=0, ISNONTEXT(AB17), AB17&gt;0)</formula>
    </cfRule>
  </conditionalFormatting>
  <conditionalFormatting sqref="AB15:AC16">
    <cfRule type="expression" dxfId="547" priority="881" stopIfTrue="1">
      <formula>AND(ROW()&gt;4, COLUMN()&gt;8, MOD(ROW(),2)=1, ISNONTEXT(AB15), AB15&gt;0)</formula>
    </cfRule>
    <cfRule type="expression" dxfId="546" priority="882" stopIfTrue="1">
      <formula>AND(ROW()&gt;4, COLUMN()&gt;8,  MOD(ROW(),2)=0, ISNONTEXT(AB15), AB15&gt;0)</formula>
    </cfRule>
  </conditionalFormatting>
  <conditionalFormatting sqref="AB9:AC14">
    <cfRule type="expression" dxfId="545" priority="883" stopIfTrue="1">
      <formula>AND(ROW()&gt;4, COLUMN()&gt;8, MOD(ROW(),2)=1, ISNONTEXT(AB9), AB9&gt;0)</formula>
    </cfRule>
    <cfRule type="expression" dxfId="544" priority="884" stopIfTrue="1">
      <formula>AND(ROW()&gt;4, COLUMN()&gt;8,  MOD(ROW(),2)=0, ISNONTEXT(AB9), AB9&gt;0)</formula>
    </cfRule>
  </conditionalFormatting>
  <conditionalFormatting sqref="AB35:AC36">
    <cfRule type="expression" dxfId="543" priority="877" stopIfTrue="1">
      <formula>AND(ROW()&gt;4, COLUMN()&gt;8, MOD(ROW(),2)=1, ISNONTEXT(AB35), AB35&gt;0)</formula>
    </cfRule>
    <cfRule type="expression" dxfId="542" priority="878" stopIfTrue="1">
      <formula>AND(ROW()&gt;4, COLUMN()&gt;8,  MOD(ROW(),2)=0, ISNONTEXT(AB35), AB35&gt;0)</formula>
    </cfRule>
  </conditionalFormatting>
  <conditionalFormatting sqref="AB27:AC32">
    <cfRule type="expression" dxfId="541" priority="879" stopIfTrue="1">
      <formula>AND(ROW()&gt;4, COLUMN()&gt;8, MOD(ROW(),2)=1, ISNONTEXT(AB27), AB27&gt;0)</formula>
    </cfRule>
    <cfRule type="expression" dxfId="540" priority="880" stopIfTrue="1">
      <formula>AND(ROW()&gt;4, COLUMN()&gt;8,  MOD(ROW(),2)=0, ISNONTEXT(AB27), AB27&gt;0)</formula>
    </cfRule>
  </conditionalFormatting>
  <conditionalFormatting sqref="AB21:AC22">
    <cfRule type="expression" dxfId="539" priority="875" stopIfTrue="1">
      <formula>AND(ROW()&gt;4, COLUMN()&gt;8, MOD(ROW(),2)=1, ISNONTEXT(AB21), AB21&gt;0)</formula>
    </cfRule>
    <cfRule type="expression" dxfId="538" priority="876" stopIfTrue="1">
      <formula>AND(ROW()&gt;4, COLUMN()&gt;8,  MOD(ROW(),2)=0, ISNONTEXT(AB21), AB21&gt;0)</formula>
    </cfRule>
  </conditionalFormatting>
  <conditionalFormatting sqref="AB25:AC26">
    <cfRule type="expression" dxfId="537" priority="871" stopIfTrue="1">
      <formula>AND(ROW()&gt;4, COLUMN()&gt;8, MOD(ROW(),2)=1, ISNONTEXT(AB25), AB25&gt;0)</formula>
    </cfRule>
    <cfRule type="expression" dxfId="536" priority="872" stopIfTrue="1">
      <formula>AND(ROW()&gt;4, COLUMN()&gt;8,  MOD(ROW(),2)=0, ISNONTEXT(AB25), AB25&gt;0)</formula>
    </cfRule>
  </conditionalFormatting>
  <conditionalFormatting sqref="AD57:AE60 AD63:AE64">
    <cfRule type="expression" dxfId="535" priority="789" stopIfTrue="1">
      <formula>AND(ROW()&gt;4, COLUMN()&gt;8, MOD(ROW(),2)=1, ISNONTEXT(AD57), AD57&gt;0)</formula>
    </cfRule>
    <cfRule type="expression" dxfId="534" priority="790" stopIfTrue="1">
      <formula>AND(ROW()&gt;4, COLUMN()&gt;8,  MOD(ROW(),2)=0, ISNONTEXT(AD57), AD57&gt;0)</formula>
    </cfRule>
  </conditionalFormatting>
  <conditionalFormatting sqref="AD37:AE42 AD47:AE52 AD55:AE56">
    <cfRule type="expression" dxfId="533" priority="791" stopIfTrue="1">
      <formula>AND(ROW()&gt;4, COLUMN()&gt;8, MOD(ROW(),2)=1, ISNONTEXT(AD37), AD37&gt;0)</formula>
    </cfRule>
    <cfRule type="expression" dxfId="532" priority="792" stopIfTrue="1">
      <formula>AND(ROW()&gt;4, COLUMN()&gt;8,  MOD(ROW(),2)=0, ISNONTEXT(AD37), AD37&gt;0)</formula>
    </cfRule>
  </conditionalFormatting>
  <conditionalFormatting sqref="AD67:AE70 AD73:AE74">
    <cfRule type="expression" dxfId="531" priority="785" stopIfTrue="1">
      <formula>AND(ROW()&gt;4, COLUMN()&gt;8, MOD(ROW(),2)=1, ISNONTEXT(AD67), AD67&gt;0)</formula>
    </cfRule>
    <cfRule type="expression" dxfId="530" priority="786" stopIfTrue="1">
      <formula>AND(ROW()&gt;4, COLUMN()&gt;8,  MOD(ROW(),2)=0, ISNONTEXT(AD67), AD67&gt;0)</formula>
    </cfRule>
  </conditionalFormatting>
  <conditionalFormatting sqref="AD43:AE44">
    <cfRule type="expression" dxfId="529" priority="787" stopIfTrue="1">
      <formula>AND(ROW()&gt;4, COLUMN()&gt;8, MOD(ROW(),2)=1, ISNONTEXT(AD43), AD43&gt;0)</formula>
    </cfRule>
    <cfRule type="expression" dxfId="528" priority="788" stopIfTrue="1">
      <formula>AND(ROW()&gt;4, COLUMN()&gt;8,  MOD(ROW(),2)=0, ISNONTEXT(AD43), AD43&gt;0)</formula>
    </cfRule>
  </conditionalFormatting>
  <conditionalFormatting sqref="AD17:AE20 AD23:AE24">
    <cfRule type="expression" dxfId="527" priority="783" stopIfTrue="1">
      <formula>AND(ROW()&gt;4, COLUMN()&gt;8, MOD(ROW(),2)=1, ISNONTEXT(AD17), AD17&gt;0)</formula>
    </cfRule>
    <cfRule type="expression" dxfId="526" priority="784" stopIfTrue="1">
      <formula>AND(ROW()&gt;4, COLUMN()&gt;8,  MOD(ROW(),2)=0, ISNONTEXT(AD17), AD17&gt;0)</formula>
    </cfRule>
  </conditionalFormatting>
  <conditionalFormatting sqref="AD9:AE14">
    <cfRule type="expression" dxfId="523" priority="779" stopIfTrue="1">
      <formula>AND(ROW()&gt;4, COLUMN()&gt;8, MOD(ROW(),2)=1, ISNONTEXT(AD9), AD9&gt;0)</formula>
    </cfRule>
    <cfRule type="expression" dxfId="522" priority="780" stopIfTrue="1">
      <formula>AND(ROW()&gt;4, COLUMN()&gt;8,  MOD(ROW(),2)=0, ISNONTEXT(AD9), AD9&gt;0)</formula>
    </cfRule>
  </conditionalFormatting>
  <conditionalFormatting sqref="AD15:AE16">
    <cfRule type="expression" dxfId="521" priority="777" stopIfTrue="1">
      <formula>AND(ROW()&gt;4, COLUMN()&gt;8, MOD(ROW(),2)=1, ISNONTEXT(AD15), AD15&gt;0)</formula>
    </cfRule>
    <cfRule type="expression" dxfId="520" priority="778" stopIfTrue="1">
      <formula>AND(ROW()&gt;4, COLUMN()&gt;8,  MOD(ROW(),2)=0, ISNONTEXT(AD15), AD15&gt;0)</formula>
    </cfRule>
  </conditionalFormatting>
  <conditionalFormatting sqref="AD35:AE36">
    <cfRule type="expression" dxfId="519" priority="773" stopIfTrue="1">
      <formula>AND(ROW()&gt;4, COLUMN()&gt;8, MOD(ROW(),2)=1, ISNONTEXT(AD35), AD35&gt;0)</formula>
    </cfRule>
    <cfRule type="expression" dxfId="518" priority="774" stopIfTrue="1">
      <formula>AND(ROW()&gt;4, COLUMN()&gt;8,  MOD(ROW(),2)=0, ISNONTEXT(AD35), AD35&gt;0)</formula>
    </cfRule>
  </conditionalFormatting>
  <conditionalFormatting sqref="AD27:AE32">
    <cfRule type="expression" dxfId="517" priority="775" stopIfTrue="1">
      <formula>AND(ROW()&gt;4, COLUMN()&gt;8, MOD(ROW(),2)=1, ISNONTEXT(AD27), AD27&gt;0)</formula>
    </cfRule>
    <cfRule type="expression" dxfId="516" priority="776" stopIfTrue="1">
      <formula>AND(ROW()&gt;4, COLUMN()&gt;8,  MOD(ROW(),2)=0, ISNONTEXT(AD27), AD27&gt;0)</formula>
    </cfRule>
  </conditionalFormatting>
  <conditionalFormatting sqref="AD21:AE22">
    <cfRule type="expression" dxfId="515" priority="771" stopIfTrue="1">
      <formula>AND(ROW()&gt;4, COLUMN()&gt;8, MOD(ROW(),2)=1, ISNONTEXT(AD21), AD21&gt;0)</formula>
    </cfRule>
    <cfRule type="expression" dxfId="514" priority="772" stopIfTrue="1">
      <formula>AND(ROW()&gt;4, COLUMN()&gt;8,  MOD(ROW(),2)=0, ISNONTEXT(AD21), AD21&gt;0)</formula>
    </cfRule>
  </conditionalFormatting>
  <conditionalFormatting sqref="AD25:AE26">
    <cfRule type="expression" dxfId="513" priority="767" stopIfTrue="1">
      <formula>AND(ROW()&gt;4, COLUMN()&gt;8, MOD(ROW(),2)=1, ISNONTEXT(AD25), AD25&gt;0)</formula>
    </cfRule>
    <cfRule type="expression" dxfId="512" priority="768" stopIfTrue="1">
      <formula>AND(ROW()&gt;4, COLUMN()&gt;8,  MOD(ROW(),2)=0, ISNONTEXT(AD25), AD25&gt;0)</formula>
    </cfRule>
  </conditionalFormatting>
  <conditionalFormatting sqref="L33:W34">
    <cfRule type="expression" dxfId="511" priority="739" stopIfTrue="1">
      <formula>AND(ROW()&gt;4, COLUMN()&gt;8, MOD(ROW(),2)=1, ISNONTEXT(L33), L33&gt;0)</formula>
    </cfRule>
    <cfRule type="expression" dxfId="510" priority="740" stopIfTrue="1">
      <formula>AND(ROW()&gt;4, COLUMN()&gt;8,  MOD(ROW(),2)=0, ISNONTEXT(L33), L33&gt;0)</formula>
    </cfRule>
  </conditionalFormatting>
  <conditionalFormatting sqref="X33:Y34">
    <cfRule type="expression" dxfId="509" priority="737" stopIfTrue="1">
      <formula>AND(ROW()&gt;4, COLUMN()&gt;8, MOD(ROW(),2)=1, ISNONTEXT(X33), X33&gt;0)</formula>
    </cfRule>
    <cfRule type="expression" dxfId="508" priority="738" stopIfTrue="1">
      <formula>AND(ROW()&gt;4, COLUMN()&gt;8,  MOD(ROW(),2)=0, ISNONTEXT(X33), X33&gt;0)</formula>
    </cfRule>
  </conditionalFormatting>
  <conditionalFormatting sqref="Z33:AA34">
    <cfRule type="expression" dxfId="507" priority="735" stopIfTrue="1">
      <formula>AND(ROW()&gt;4, COLUMN()&gt;8, MOD(ROW(),2)=1, ISNONTEXT(Z33), Z33&gt;0)</formula>
    </cfRule>
    <cfRule type="expression" dxfId="506" priority="736" stopIfTrue="1">
      <formula>AND(ROW()&gt;4, COLUMN()&gt;8,  MOD(ROW(),2)=0, ISNONTEXT(Z33), Z33&gt;0)</formula>
    </cfRule>
  </conditionalFormatting>
  <conditionalFormatting sqref="AB33:AC34">
    <cfRule type="expression" dxfId="505" priority="733" stopIfTrue="1">
      <formula>AND(ROW()&gt;4, COLUMN()&gt;8, MOD(ROW(),2)=1, ISNONTEXT(AB33), AB33&gt;0)</formula>
    </cfRule>
    <cfRule type="expression" dxfId="504" priority="734" stopIfTrue="1">
      <formula>AND(ROW()&gt;4, COLUMN()&gt;8,  MOD(ROW(),2)=0, ISNONTEXT(AB33), AB33&gt;0)</formula>
    </cfRule>
  </conditionalFormatting>
  <conditionalFormatting sqref="AD33:AE34">
    <cfRule type="expression" dxfId="503" priority="727" stopIfTrue="1">
      <formula>AND(ROW()&gt;4, COLUMN()&gt;8, MOD(ROW(),2)=1, ISNONTEXT(AD33), AD33&gt;0)</formula>
    </cfRule>
    <cfRule type="expression" dxfId="502" priority="728" stopIfTrue="1">
      <formula>AND(ROW()&gt;4, COLUMN()&gt;8,  MOD(ROW(),2)=0, ISNONTEXT(AD33), AD33&gt;0)</formula>
    </cfRule>
  </conditionalFormatting>
  <conditionalFormatting sqref="L45:W46">
    <cfRule type="expression" dxfId="501" priority="681" stopIfTrue="1">
      <formula>AND(ROW()&gt;4, COLUMN()&gt;8, MOD(ROW(),2)=1, ISNONTEXT(L45), L45&gt;0)</formula>
    </cfRule>
    <cfRule type="expression" dxfId="500" priority="682" stopIfTrue="1">
      <formula>AND(ROW()&gt;4, COLUMN()&gt;8,  MOD(ROW(),2)=0, ISNONTEXT(L45), L45&gt;0)</formula>
    </cfRule>
  </conditionalFormatting>
  <conditionalFormatting sqref="X45:Y46">
    <cfRule type="expression" dxfId="499" priority="679" stopIfTrue="1">
      <formula>AND(ROW()&gt;4, COLUMN()&gt;8, MOD(ROW(),2)=1, ISNONTEXT(X45), X45&gt;0)</formula>
    </cfRule>
    <cfRule type="expression" dxfId="498" priority="680" stopIfTrue="1">
      <formula>AND(ROW()&gt;4, COLUMN()&gt;8,  MOD(ROW(),2)=0, ISNONTEXT(X45), X45&gt;0)</formula>
    </cfRule>
  </conditionalFormatting>
  <conditionalFormatting sqref="Z45:AA46">
    <cfRule type="expression" dxfId="497" priority="677" stopIfTrue="1">
      <formula>AND(ROW()&gt;4, COLUMN()&gt;8, MOD(ROW(),2)=1, ISNONTEXT(Z45), Z45&gt;0)</formula>
    </cfRule>
    <cfRule type="expression" dxfId="496" priority="678" stopIfTrue="1">
      <formula>AND(ROW()&gt;4, COLUMN()&gt;8,  MOD(ROW(),2)=0, ISNONTEXT(Z45), Z45&gt;0)</formula>
    </cfRule>
  </conditionalFormatting>
  <conditionalFormatting sqref="AB45:AC46">
    <cfRule type="expression" dxfId="495" priority="675" stopIfTrue="1">
      <formula>AND(ROW()&gt;4, COLUMN()&gt;8, MOD(ROW(),2)=1, ISNONTEXT(AB45), AB45&gt;0)</formula>
    </cfRule>
    <cfRule type="expression" dxfId="494" priority="676" stopIfTrue="1">
      <formula>AND(ROW()&gt;4, COLUMN()&gt;8,  MOD(ROW(),2)=0, ISNONTEXT(AB45), AB45&gt;0)</formula>
    </cfRule>
  </conditionalFormatting>
  <conditionalFormatting sqref="AD45:AE46">
    <cfRule type="expression" dxfId="493" priority="673" stopIfTrue="1">
      <formula>AND(ROW()&gt;4, COLUMN()&gt;8, MOD(ROW(),2)=1, ISNONTEXT(AD45), AD45&gt;0)</formula>
    </cfRule>
    <cfRule type="expression" dxfId="492" priority="674" stopIfTrue="1">
      <formula>AND(ROW()&gt;4, COLUMN()&gt;8,  MOD(ROW(),2)=0, ISNONTEXT(AD45), AD45&gt;0)</formula>
    </cfRule>
  </conditionalFormatting>
  <conditionalFormatting sqref="L71:W72">
    <cfRule type="expression" dxfId="491" priority="671" stopIfTrue="1">
      <formula>AND(ROW()&gt;4, COLUMN()&gt;8, MOD(ROW(),2)=1, ISNONTEXT(L71), L71&gt;0)</formula>
    </cfRule>
    <cfRule type="expression" dxfId="490" priority="672" stopIfTrue="1">
      <formula>AND(ROW()&gt;4, COLUMN()&gt;8,  MOD(ROW(),2)=0, ISNONTEXT(L71), L71&gt;0)</formula>
    </cfRule>
  </conditionalFormatting>
  <conditionalFormatting sqref="X71:Y72">
    <cfRule type="expression" dxfId="489" priority="669" stopIfTrue="1">
      <formula>AND(ROW()&gt;4, COLUMN()&gt;8, MOD(ROW(),2)=1, ISNONTEXT(X71), X71&gt;0)</formula>
    </cfRule>
    <cfRule type="expression" dxfId="488" priority="670" stopIfTrue="1">
      <formula>AND(ROW()&gt;4, COLUMN()&gt;8,  MOD(ROW(),2)=0, ISNONTEXT(X71), X71&gt;0)</formula>
    </cfRule>
  </conditionalFormatting>
  <conditionalFormatting sqref="Z71:AA72">
    <cfRule type="expression" dxfId="487" priority="667" stopIfTrue="1">
      <formula>AND(ROW()&gt;4, COLUMN()&gt;8, MOD(ROW(),2)=1, ISNONTEXT(Z71), Z71&gt;0)</formula>
    </cfRule>
    <cfRule type="expression" dxfId="486" priority="668" stopIfTrue="1">
      <formula>AND(ROW()&gt;4, COLUMN()&gt;8,  MOD(ROW(),2)=0, ISNONTEXT(Z71), Z71&gt;0)</formula>
    </cfRule>
  </conditionalFormatting>
  <conditionalFormatting sqref="AB71:AC72">
    <cfRule type="expression" dxfId="485" priority="665" stopIfTrue="1">
      <formula>AND(ROW()&gt;4, COLUMN()&gt;8, MOD(ROW(),2)=1, ISNONTEXT(AB71), AB71&gt;0)</formula>
    </cfRule>
    <cfRule type="expression" dxfId="484" priority="666" stopIfTrue="1">
      <formula>AND(ROW()&gt;4, COLUMN()&gt;8,  MOD(ROW(),2)=0, ISNONTEXT(AB71), AB71&gt;0)</formula>
    </cfRule>
  </conditionalFormatting>
  <conditionalFormatting sqref="AD71:AE72">
    <cfRule type="expression" dxfId="483" priority="663" stopIfTrue="1">
      <formula>AND(ROW()&gt;4, COLUMN()&gt;8, MOD(ROW(),2)=1, ISNONTEXT(AD71), AD71&gt;0)</formula>
    </cfRule>
    <cfRule type="expression" dxfId="482" priority="664" stopIfTrue="1">
      <formula>AND(ROW()&gt;4, COLUMN()&gt;8,  MOD(ROW(),2)=0, ISNONTEXT(AD71), AD71&gt;0)</formula>
    </cfRule>
  </conditionalFormatting>
  <conditionalFormatting sqref="L61:W62">
    <cfRule type="expression" dxfId="481" priority="661" stopIfTrue="1">
      <formula>AND(ROW()&gt;4, COLUMN()&gt;8, MOD(ROW(),2)=1, ISNONTEXT(L61), L61&gt;0)</formula>
    </cfRule>
    <cfRule type="expression" dxfId="480" priority="662" stopIfTrue="1">
      <formula>AND(ROW()&gt;4, COLUMN()&gt;8,  MOD(ROW(),2)=0, ISNONTEXT(L61), L61&gt;0)</formula>
    </cfRule>
  </conditionalFormatting>
  <conditionalFormatting sqref="X61:Y62">
    <cfRule type="expression" dxfId="479" priority="659" stopIfTrue="1">
      <formula>AND(ROW()&gt;4, COLUMN()&gt;8, MOD(ROW(),2)=1, ISNONTEXT(X61), X61&gt;0)</formula>
    </cfRule>
    <cfRule type="expression" dxfId="478" priority="660" stopIfTrue="1">
      <formula>AND(ROW()&gt;4, COLUMN()&gt;8,  MOD(ROW(),2)=0, ISNONTEXT(X61), X61&gt;0)</formula>
    </cfRule>
  </conditionalFormatting>
  <conditionalFormatting sqref="Z61:AA62">
    <cfRule type="expression" dxfId="477" priority="657" stopIfTrue="1">
      <formula>AND(ROW()&gt;4, COLUMN()&gt;8, MOD(ROW(),2)=1, ISNONTEXT(Z61), Z61&gt;0)</formula>
    </cfRule>
    <cfRule type="expression" dxfId="476" priority="658" stopIfTrue="1">
      <formula>AND(ROW()&gt;4, COLUMN()&gt;8,  MOD(ROW(),2)=0, ISNONTEXT(Z61), Z61&gt;0)</formula>
    </cfRule>
  </conditionalFormatting>
  <conditionalFormatting sqref="AB61:AC62">
    <cfRule type="expression" dxfId="475" priority="655" stopIfTrue="1">
      <formula>AND(ROW()&gt;4, COLUMN()&gt;8, MOD(ROW(),2)=1, ISNONTEXT(AB61), AB61&gt;0)</formula>
    </cfRule>
    <cfRule type="expression" dxfId="474" priority="656" stopIfTrue="1">
      <formula>AND(ROW()&gt;4, COLUMN()&gt;8,  MOD(ROW(),2)=0, ISNONTEXT(AB61), AB61&gt;0)</formula>
    </cfRule>
  </conditionalFormatting>
  <conditionalFormatting sqref="AD61:AE62">
    <cfRule type="expression" dxfId="473" priority="653" stopIfTrue="1">
      <formula>AND(ROW()&gt;4, COLUMN()&gt;8, MOD(ROW(),2)=1, ISNONTEXT(AD61), AD61&gt;0)</formula>
    </cfRule>
    <cfRule type="expression" dxfId="472" priority="654" stopIfTrue="1">
      <formula>AND(ROW()&gt;4, COLUMN()&gt;8,  MOD(ROW(),2)=0, ISNONTEXT(AD61), AD61&gt;0)</formula>
    </cfRule>
  </conditionalFormatting>
  <conditionalFormatting sqref="L65:W66">
    <cfRule type="expression" dxfId="471" priority="651" stopIfTrue="1">
      <formula>AND(ROW()&gt;4, COLUMN()&gt;8, MOD(ROW(),2)=1, ISNONTEXT(L65), L65&gt;0)</formula>
    </cfRule>
    <cfRule type="expression" dxfId="470" priority="652" stopIfTrue="1">
      <formula>AND(ROW()&gt;4, COLUMN()&gt;8,  MOD(ROW(),2)=0, ISNONTEXT(L65), L65&gt;0)</formula>
    </cfRule>
  </conditionalFormatting>
  <conditionalFormatting sqref="X65:Y66">
    <cfRule type="expression" dxfId="469" priority="649" stopIfTrue="1">
      <formula>AND(ROW()&gt;4, COLUMN()&gt;8, MOD(ROW(),2)=1, ISNONTEXT(X65), X65&gt;0)</formula>
    </cfRule>
    <cfRule type="expression" dxfId="468" priority="650" stopIfTrue="1">
      <formula>AND(ROW()&gt;4, COLUMN()&gt;8,  MOD(ROW(),2)=0, ISNONTEXT(X65), X65&gt;0)</formula>
    </cfRule>
  </conditionalFormatting>
  <conditionalFormatting sqref="Z65:AA66">
    <cfRule type="expression" dxfId="467" priority="647" stopIfTrue="1">
      <formula>AND(ROW()&gt;4, COLUMN()&gt;8, MOD(ROW(),2)=1, ISNONTEXT(Z65), Z65&gt;0)</formula>
    </cfRule>
    <cfRule type="expression" dxfId="466" priority="648" stopIfTrue="1">
      <formula>AND(ROW()&gt;4, COLUMN()&gt;8,  MOD(ROW(),2)=0, ISNONTEXT(Z65), Z65&gt;0)</formula>
    </cfRule>
  </conditionalFormatting>
  <conditionalFormatting sqref="AB65:AC66">
    <cfRule type="expression" dxfId="465" priority="645" stopIfTrue="1">
      <formula>AND(ROW()&gt;4, COLUMN()&gt;8, MOD(ROW(),2)=1, ISNONTEXT(AB65), AB65&gt;0)</formula>
    </cfRule>
    <cfRule type="expression" dxfId="464" priority="646" stopIfTrue="1">
      <formula>AND(ROW()&gt;4, COLUMN()&gt;8,  MOD(ROW(),2)=0, ISNONTEXT(AB65), AB65&gt;0)</formula>
    </cfRule>
  </conditionalFormatting>
  <conditionalFormatting sqref="AD65:AE66">
    <cfRule type="expression" dxfId="463" priority="643" stopIfTrue="1">
      <formula>AND(ROW()&gt;4, COLUMN()&gt;8, MOD(ROW(),2)=1, ISNONTEXT(AD65), AD65&gt;0)</formula>
    </cfRule>
    <cfRule type="expression" dxfId="462" priority="644" stopIfTrue="1">
      <formula>AND(ROW()&gt;4, COLUMN()&gt;8,  MOD(ROW(),2)=0, ISNONTEXT(AD65), AD65&gt;0)</formula>
    </cfRule>
  </conditionalFormatting>
  <conditionalFormatting sqref="L49:W50">
    <cfRule type="expression" dxfId="461" priority="611" stopIfTrue="1">
      <formula>AND(ROW()&gt;4, COLUMN()&gt;8, MOD(ROW(),2)=1, ISNONTEXT(L49), L49&gt;0)</formula>
    </cfRule>
    <cfRule type="expression" dxfId="460" priority="612" stopIfTrue="1">
      <formula>AND(ROW()&gt;4, COLUMN()&gt;8,  MOD(ROW(),2)=0, ISNONTEXT(L49), L49&gt;0)</formula>
    </cfRule>
  </conditionalFormatting>
  <conditionalFormatting sqref="X49:Y50">
    <cfRule type="expression" dxfId="459" priority="609" stopIfTrue="1">
      <formula>AND(ROW()&gt;4, COLUMN()&gt;8, MOD(ROW(),2)=1, ISNONTEXT(X49), X49&gt;0)</formula>
    </cfRule>
    <cfRule type="expression" dxfId="458" priority="610" stopIfTrue="1">
      <formula>AND(ROW()&gt;4, COLUMN()&gt;8,  MOD(ROW(),2)=0, ISNONTEXT(X49), X49&gt;0)</formula>
    </cfRule>
  </conditionalFormatting>
  <conditionalFormatting sqref="Z49:AA50">
    <cfRule type="expression" dxfId="457" priority="607" stopIfTrue="1">
      <formula>AND(ROW()&gt;4, COLUMN()&gt;8, MOD(ROW(),2)=1, ISNONTEXT(Z49), Z49&gt;0)</formula>
    </cfRule>
    <cfRule type="expression" dxfId="456" priority="608" stopIfTrue="1">
      <formula>AND(ROW()&gt;4, COLUMN()&gt;8,  MOD(ROW(),2)=0, ISNONTEXT(Z49), Z49&gt;0)</formula>
    </cfRule>
  </conditionalFormatting>
  <conditionalFormatting sqref="AB49:AC50">
    <cfRule type="expression" dxfId="455" priority="605" stopIfTrue="1">
      <formula>AND(ROW()&gt;4, COLUMN()&gt;8, MOD(ROW(),2)=1, ISNONTEXT(AB49), AB49&gt;0)</formula>
    </cfRule>
    <cfRule type="expression" dxfId="454" priority="606" stopIfTrue="1">
      <formula>AND(ROW()&gt;4, COLUMN()&gt;8,  MOD(ROW(),2)=0, ISNONTEXT(AB49), AB49&gt;0)</formula>
    </cfRule>
  </conditionalFormatting>
  <conditionalFormatting sqref="AD49:AE50">
    <cfRule type="expression" dxfId="453" priority="603" stopIfTrue="1">
      <formula>AND(ROW()&gt;4, COLUMN()&gt;8, MOD(ROW(),2)=1, ISNONTEXT(AD49), AD49&gt;0)</formula>
    </cfRule>
    <cfRule type="expression" dxfId="452" priority="604" stopIfTrue="1">
      <formula>AND(ROW()&gt;4, COLUMN()&gt;8,  MOD(ROW(),2)=0, ISNONTEXT(AD49), AD49&gt;0)</formula>
    </cfRule>
  </conditionalFormatting>
  <conditionalFormatting sqref="L53:W54">
    <cfRule type="expression" dxfId="451" priority="601" stopIfTrue="1">
      <formula>AND(ROW()&gt;4, COLUMN()&gt;8, MOD(ROW(),2)=1, ISNONTEXT(L53), L53&gt;0)</formula>
    </cfRule>
    <cfRule type="expression" dxfId="450" priority="602" stopIfTrue="1">
      <formula>AND(ROW()&gt;4, COLUMN()&gt;8,  MOD(ROW(),2)=0, ISNONTEXT(L53), L53&gt;0)</formula>
    </cfRule>
  </conditionalFormatting>
  <conditionalFormatting sqref="X53:Y54">
    <cfRule type="expression" dxfId="449" priority="599" stopIfTrue="1">
      <formula>AND(ROW()&gt;4, COLUMN()&gt;8, MOD(ROW(),2)=1, ISNONTEXT(X53), X53&gt;0)</formula>
    </cfRule>
    <cfRule type="expression" dxfId="448" priority="600" stopIfTrue="1">
      <formula>AND(ROW()&gt;4, COLUMN()&gt;8,  MOD(ROW(),2)=0, ISNONTEXT(X53), X53&gt;0)</formula>
    </cfRule>
  </conditionalFormatting>
  <conditionalFormatting sqref="Z53:AA54">
    <cfRule type="expression" dxfId="447" priority="597" stopIfTrue="1">
      <formula>AND(ROW()&gt;4, COLUMN()&gt;8, MOD(ROW(),2)=1, ISNONTEXT(Z53), Z53&gt;0)</formula>
    </cfRule>
    <cfRule type="expression" dxfId="446" priority="598" stopIfTrue="1">
      <formula>AND(ROW()&gt;4, COLUMN()&gt;8,  MOD(ROW(),2)=0, ISNONTEXT(Z53), Z53&gt;0)</formula>
    </cfRule>
  </conditionalFormatting>
  <conditionalFormatting sqref="AB53:AC54">
    <cfRule type="expression" dxfId="445" priority="595" stopIfTrue="1">
      <formula>AND(ROW()&gt;4, COLUMN()&gt;8, MOD(ROW(),2)=1, ISNONTEXT(AB53), AB53&gt;0)</formula>
    </cfRule>
    <cfRule type="expression" dxfId="444" priority="596" stopIfTrue="1">
      <formula>AND(ROW()&gt;4, COLUMN()&gt;8,  MOD(ROW(),2)=0, ISNONTEXT(AB53), AB53&gt;0)</formula>
    </cfRule>
  </conditionalFormatting>
  <conditionalFormatting sqref="AD53:AE54">
    <cfRule type="expression" dxfId="443" priority="593" stopIfTrue="1">
      <formula>AND(ROW()&gt;4, COLUMN()&gt;8, MOD(ROW(),2)=1, ISNONTEXT(AD53), AD53&gt;0)</formula>
    </cfRule>
    <cfRule type="expression" dxfId="442" priority="594" stopIfTrue="1">
      <formula>AND(ROW()&gt;4, COLUMN()&gt;8,  MOD(ROW(),2)=0, ISNONTEXT(AD53), AD53&gt;0)</formula>
    </cfRule>
  </conditionalFormatting>
  <conditionalFormatting sqref="L109:W114 L119:W124 L127:W128">
    <cfRule type="expression" dxfId="441" priority="591" stopIfTrue="1">
      <formula>AND(ROW()&gt;4, COLUMN()&gt;8, MOD(ROW(),2)=1, ISNONTEXT(L109), L109&gt;0)</formula>
    </cfRule>
    <cfRule type="expression" dxfId="440" priority="592" stopIfTrue="1">
      <formula>AND(ROW()&gt;4, COLUMN()&gt;8,  MOD(ROW(),2)=0, ISNONTEXT(L109), L109&gt;0)</formula>
    </cfRule>
  </conditionalFormatting>
  <conditionalFormatting sqref="L129:W132 L135:W136">
    <cfRule type="expression" dxfId="439" priority="589" stopIfTrue="1">
      <formula>AND(ROW()&gt;4, COLUMN()&gt;8, MOD(ROW(),2)=1, ISNONTEXT(L129), L129&gt;0)</formula>
    </cfRule>
    <cfRule type="expression" dxfId="438" priority="590" stopIfTrue="1">
      <formula>AND(ROW()&gt;4, COLUMN()&gt;8,  MOD(ROW(),2)=0, ISNONTEXT(L129), L129&gt;0)</formula>
    </cfRule>
  </conditionalFormatting>
  <conditionalFormatting sqref="L115:W116">
    <cfRule type="expression" dxfId="437" priority="587" stopIfTrue="1">
      <formula>AND(ROW()&gt;4, COLUMN()&gt;8, MOD(ROW(),2)=1, ISNONTEXT(L115), L115&gt;0)</formula>
    </cfRule>
    <cfRule type="expression" dxfId="436" priority="588" stopIfTrue="1">
      <formula>AND(ROW()&gt;4, COLUMN()&gt;8,  MOD(ROW(),2)=0, ISNONTEXT(L115), L115&gt;0)</formula>
    </cfRule>
  </conditionalFormatting>
  <conditionalFormatting sqref="L139:W142 L145:W146">
    <cfRule type="expression" dxfId="435" priority="585" stopIfTrue="1">
      <formula>AND(ROW()&gt;4, COLUMN()&gt;8, MOD(ROW(),2)=1, ISNONTEXT(L139), L139&gt;0)</formula>
    </cfRule>
    <cfRule type="expression" dxfId="434" priority="586" stopIfTrue="1">
      <formula>AND(ROW()&gt;4, COLUMN()&gt;8,  MOD(ROW(),2)=0, ISNONTEXT(L139), L139&gt;0)</formula>
    </cfRule>
  </conditionalFormatting>
  <conditionalFormatting sqref="L89:W92 L95:W96">
    <cfRule type="expression" dxfId="433" priority="583" stopIfTrue="1">
      <formula>AND(ROW()&gt;4, COLUMN()&gt;8, MOD(ROW(),2)=1, ISNONTEXT(L89), L89&gt;0)</formula>
    </cfRule>
    <cfRule type="expression" dxfId="432" priority="584" stopIfTrue="1">
      <formula>AND(ROW()&gt;4, COLUMN()&gt;8,  MOD(ROW(),2)=0, ISNONTEXT(L89), L89&gt;0)</formula>
    </cfRule>
  </conditionalFormatting>
  <conditionalFormatting sqref="L107:W108">
    <cfRule type="expression" dxfId="431" priority="573" stopIfTrue="1">
      <formula>AND(ROW()&gt;4, COLUMN()&gt;8, MOD(ROW(),2)=1, ISNONTEXT(L107), L107&gt;0)</formula>
    </cfRule>
    <cfRule type="expression" dxfId="430" priority="574" stopIfTrue="1">
      <formula>AND(ROW()&gt;4, COLUMN()&gt;8,  MOD(ROW(),2)=0, ISNONTEXT(L107), L107&gt;0)</formula>
    </cfRule>
  </conditionalFormatting>
  <conditionalFormatting sqref="L99:W104">
    <cfRule type="expression" dxfId="429" priority="575" stopIfTrue="1">
      <formula>AND(ROW()&gt;4, COLUMN()&gt;8, MOD(ROW(),2)=1, ISNONTEXT(L99), L99&gt;0)</formula>
    </cfRule>
    <cfRule type="expression" dxfId="428" priority="576" stopIfTrue="1">
      <formula>AND(ROW()&gt;4, COLUMN()&gt;8,  MOD(ROW(),2)=0, ISNONTEXT(L99), L99&gt;0)</formula>
    </cfRule>
  </conditionalFormatting>
  <conditionalFormatting sqref="X109:Y114 X119:Y124 X127:Y128">
    <cfRule type="expression" dxfId="427" priority="571" stopIfTrue="1">
      <formula>AND(ROW()&gt;4, COLUMN()&gt;8, MOD(ROW(),2)=1, ISNONTEXT(X109), X109&gt;0)</formula>
    </cfRule>
    <cfRule type="expression" dxfId="426" priority="572" stopIfTrue="1">
      <formula>AND(ROW()&gt;4, COLUMN()&gt;8,  MOD(ROW(),2)=0, ISNONTEXT(X109), X109&gt;0)</formula>
    </cfRule>
  </conditionalFormatting>
  <conditionalFormatting sqref="X129:Y132 X135:Y136">
    <cfRule type="expression" dxfId="425" priority="569" stopIfTrue="1">
      <formula>AND(ROW()&gt;4, COLUMN()&gt;8, MOD(ROW(),2)=1, ISNONTEXT(X129), X129&gt;0)</formula>
    </cfRule>
    <cfRule type="expression" dxfId="424" priority="570" stopIfTrue="1">
      <formula>AND(ROW()&gt;4, COLUMN()&gt;8,  MOD(ROW(),2)=0, ISNONTEXT(X129), X129&gt;0)</formula>
    </cfRule>
  </conditionalFormatting>
  <conditionalFormatting sqref="X115:Y116">
    <cfRule type="expression" dxfId="423" priority="567" stopIfTrue="1">
      <formula>AND(ROW()&gt;4, COLUMN()&gt;8, MOD(ROW(),2)=1, ISNONTEXT(X115), X115&gt;0)</formula>
    </cfRule>
    <cfRule type="expression" dxfId="422" priority="568" stopIfTrue="1">
      <formula>AND(ROW()&gt;4, COLUMN()&gt;8,  MOD(ROW(),2)=0, ISNONTEXT(X115), X115&gt;0)</formula>
    </cfRule>
  </conditionalFormatting>
  <conditionalFormatting sqref="X139:Y142 X145:Y146">
    <cfRule type="expression" dxfId="421" priority="565" stopIfTrue="1">
      <formula>AND(ROW()&gt;4, COLUMN()&gt;8, MOD(ROW(),2)=1, ISNONTEXT(X139), X139&gt;0)</formula>
    </cfRule>
    <cfRule type="expression" dxfId="420" priority="566" stopIfTrue="1">
      <formula>AND(ROW()&gt;4, COLUMN()&gt;8,  MOD(ROW(),2)=0, ISNONTEXT(X139), X139&gt;0)</formula>
    </cfRule>
  </conditionalFormatting>
  <conditionalFormatting sqref="X89:Y92 X95:Y96">
    <cfRule type="expression" dxfId="419" priority="563" stopIfTrue="1">
      <formula>AND(ROW()&gt;4, COLUMN()&gt;8, MOD(ROW(),2)=1, ISNONTEXT(X89), X89&gt;0)</formula>
    </cfRule>
    <cfRule type="expression" dxfId="418" priority="564" stopIfTrue="1">
      <formula>AND(ROW()&gt;4, COLUMN()&gt;8,  MOD(ROW(),2)=0, ISNONTEXT(X89), X89&gt;0)</formula>
    </cfRule>
  </conditionalFormatting>
  <conditionalFormatting sqref="X107:Y108">
    <cfRule type="expression" dxfId="417" priority="553" stopIfTrue="1">
      <formula>AND(ROW()&gt;4, COLUMN()&gt;8, MOD(ROW(),2)=1, ISNONTEXT(X107), X107&gt;0)</formula>
    </cfRule>
    <cfRule type="expression" dxfId="416" priority="554" stopIfTrue="1">
      <formula>AND(ROW()&gt;4, COLUMN()&gt;8,  MOD(ROW(),2)=0, ISNONTEXT(X107), X107&gt;0)</formula>
    </cfRule>
  </conditionalFormatting>
  <conditionalFormatting sqref="X99:Y104">
    <cfRule type="expression" dxfId="415" priority="555" stopIfTrue="1">
      <formula>AND(ROW()&gt;4, COLUMN()&gt;8, MOD(ROW(),2)=1, ISNONTEXT(X99), X99&gt;0)</formula>
    </cfRule>
    <cfRule type="expression" dxfId="414" priority="556" stopIfTrue="1">
      <formula>AND(ROW()&gt;4, COLUMN()&gt;8,  MOD(ROW(),2)=0, ISNONTEXT(X99), X99&gt;0)</formula>
    </cfRule>
  </conditionalFormatting>
  <conditionalFormatting sqref="Z109:AA114 Z119:AA124 Z127:AA128">
    <cfRule type="expression" dxfId="413" priority="551" stopIfTrue="1">
      <formula>AND(ROW()&gt;4, COLUMN()&gt;8, MOD(ROW(),2)=1, ISNONTEXT(Z109), Z109&gt;0)</formula>
    </cfRule>
    <cfRule type="expression" dxfId="412" priority="552" stopIfTrue="1">
      <formula>AND(ROW()&gt;4, COLUMN()&gt;8,  MOD(ROW(),2)=0, ISNONTEXT(Z109), Z109&gt;0)</formula>
    </cfRule>
  </conditionalFormatting>
  <conditionalFormatting sqref="Z129:AA132 Z135:AA136">
    <cfRule type="expression" dxfId="411" priority="549" stopIfTrue="1">
      <formula>AND(ROW()&gt;4, COLUMN()&gt;8, MOD(ROW(),2)=1, ISNONTEXT(Z129), Z129&gt;0)</formula>
    </cfRule>
    <cfRule type="expression" dxfId="410" priority="550" stopIfTrue="1">
      <formula>AND(ROW()&gt;4, COLUMN()&gt;8,  MOD(ROW(),2)=0, ISNONTEXT(Z129), Z129&gt;0)</formula>
    </cfRule>
  </conditionalFormatting>
  <conditionalFormatting sqref="Z115:AA116">
    <cfRule type="expression" dxfId="409" priority="547" stopIfTrue="1">
      <formula>AND(ROW()&gt;4, COLUMN()&gt;8, MOD(ROW(),2)=1, ISNONTEXT(Z115), Z115&gt;0)</formula>
    </cfRule>
    <cfRule type="expression" dxfId="408" priority="548" stopIfTrue="1">
      <formula>AND(ROW()&gt;4, COLUMN()&gt;8,  MOD(ROW(),2)=0, ISNONTEXT(Z115), Z115&gt;0)</formula>
    </cfRule>
  </conditionalFormatting>
  <conditionalFormatting sqref="Z139:AA142 Z145:AA146">
    <cfRule type="expression" dxfId="407" priority="545" stopIfTrue="1">
      <formula>AND(ROW()&gt;4, COLUMN()&gt;8, MOD(ROW(),2)=1, ISNONTEXT(Z139), Z139&gt;0)</formula>
    </cfRule>
    <cfRule type="expression" dxfId="406" priority="546" stopIfTrue="1">
      <formula>AND(ROW()&gt;4, COLUMN()&gt;8,  MOD(ROW(),2)=0, ISNONTEXT(Z139), Z139&gt;0)</formula>
    </cfRule>
  </conditionalFormatting>
  <conditionalFormatting sqref="Z89:AA92 Z95:AA96">
    <cfRule type="expression" dxfId="405" priority="543" stopIfTrue="1">
      <formula>AND(ROW()&gt;4, COLUMN()&gt;8, MOD(ROW(),2)=1, ISNONTEXT(Z89), Z89&gt;0)</formula>
    </cfRule>
    <cfRule type="expression" dxfId="404" priority="544" stopIfTrue="1">
      <formula>AND(ROW()&gt;4, COLUMN()&gt;8,  MOD(ROW(),2)=0, ISNONTEXT(Z89), Z89&gt;0)</formula>
    </cfRule>
  </conditionalFormatting>
  <conditionalFormatting sqref="Z107:AA108">
    <cfRule type="expression" dxfId="403" priority="533" stopIfTrue="1">
      <formula>AND(ROW()&gt;4, COLUMN()&gt;8, MOD(ROW(),2)=1, ISNONTEXT(Z107), Z107&gt;0)</formula>
    </cfRule>
    <cfRule type="expression" dxfId="402" priority="534" stopIfTrue="1">
      <formula>AND(ROW()&gt;4, COLUMN()&gt;8,  MOD(ROW(),2)=0, ISNONTEXT(Z107), Z107&gt;0)</formula>
    </cfRule>
  </conditionalFormatting>
  <conditionalFormatting sqref="Z99:AA104">
    <cfRule type="expression" dxfId="401" priority="535" stopIfTrue="1">
      <formula>AND(ROW()&gt;4, COLUMN()&gt;8, MOD(ROW(),2)=1, ISNONTEXT(Z99), Z99&gt;0)</formula>
    </cfRule>
    <cfRule type="expression" dxfId="400" priority="536" stopIfTrue="1">
      <formula>AND(ROW()&gt;4, COLUMN()&gt;8,  MOD(ROW(),2)=0, ISNONTEXT(Z99), Z99&gt;0)</formula>
    </cfRule>
  </conditionalFormatting>
  <conditionalFormatting sqref="L93:W94">
    <cfRule type="expression" dxfId="399" priority="531" stopIfTrue="1">
      <formula>AND(ROW()&gt;4, COLUMN()&gt;8, MOD(ROW(),2)=1, ISNONTEXT(L93), L93&gt;0)</formula>
    </cfRule>
    <cfRule type="expression" dxfId="398" priority="532" stopIfTrue="1">
      <formula>AND(ROW()&gt;4, COLUMN()&gt;8,  MOD(ROW(),2)=0, ISNONTEXT(L93), L93&gt;0)</formula>
    </cfRule>
  </conditionalFormatting>
  <conditionalFormatting sqref="X93:Y94">
    <cfRule type="expression" dxfId="397" priority="529" stopIfTrue="1">
      <formula>AND(ROW()&gt;4, COLUMN()&gt;8, MOD(ROW(),2)=1, ISNONTEXT(X93), X93&gt;0)</formula>
    </cfRule>
    <cfRule type="expression" dxfId="396" priority="530" stopIfTrue="1">
      <formula>AND(ROW()&gt;4, COLUMN()&gt;8,  MOD(ROW(),2)=0, ISNONTEXT(X93), X93&gt;0)</formula>
    </cfRule>
  </conditionalFormatting>
  <conditionalFormatting sqref="Z93:AA94">
    <cfRule type="expression" dxfId="395" priority="527" stopIfTrue="1">
      <formula>AND(ROW()&gt;4, COLUMN()&gt;8, MOD(ROW(),2)=1, ISNONTEXT(Z93), Z93&gt;0)</formula>
    </cfRule>
    <cfRule type="expression" dxfId="394" priority="528" stopIfTrue="1">
      <formula>AND(ROW()&gt;4, COLUMN()&gt;8,  MOD(ROW(),2)=0, ISNONTEXT(Z93), Z93&gt;0)</formula>
    </cfRule>
  </conditionalFormatting>
  <conditionalFormatting sqref="Z97:AA98">
    <cfRule type="expression" dxfId="393" priority="521" stopIfTrue="1">
      <formula>AND(ROW()&gt;4, COLUMN()&gt;8, MOD(ROW(),2)=1, ISNONTEXT(Z97), Z97&gt;0)</formula>
    </cfRule>
    <cfRule type="expression" dxfId="392" priority="522" stopIfTrue="1">
      <formula>AND(ROW()&gt;4, COLUMN()&gt;8,  MOD(ROW(),2)=0, ISNONTEXT(Z97), Z97&gt;0)</formula>
    </cfRule>
  </conditionalFormatting>
  <conditionalFormatting sqref="AB109:AC114 AB119:AC124 AB127:AC128">
    <cfRule type="expression" dxfId="391" priority="519" stopIfTrue="1">
      <formula>AND(ROW()&gt;4, COLUMN()&gt;8, MOD(ROW(),2)=1, ISNONTEXT(AB109), AB109&gt;0)</formula>
    </cfRule>
    <cfRule type="expression" dxfId="390" priority="520" stopIfTrue="1">
      <formula>AND(ROW()&gt;4, COLUMN()&gt;8,  MOD(ROW(),2)=0, ISNONTEXT(AB109), AB109&gt;0)</formula>
    </cfRule>
  </conditionalFormatting>
  <conditionalFormatting sqref="AB129:AC132 AB135:AC136">
    <cfRule type="expression" dxfId="389" priority="517" stopIfTrue="1">
      <formula>AND(ROW()&gt;4, COLUMN()&gt;8, MOD(ROW(),2)=1, ISNONTEXT(AB129), AB129&gt;0)</formula>
    </cfRule>
    <cfRule type="expression" dxfId="388" priority="518" stopIfTrue="1">
      <formula>AND(ROW()&gt;4, COLUMN()&gt;8,  MOD(ROW(),2)=0, ISNONTEXT(AB129), AB129&gt;0)</formula>
    </cfRule>
  </conditionalFormatting>
  <conditionalFormatting sqref="L97:W98">
    <cfRule type="expression" dxfId="387" priority="525" stopIfTrue="1">
      <formula>AND(ROW()&gt;4, COLUMN()&gt;8, MOD(ROW(),2)=1, ISNONTEXT(L97), L97&gt;0)</formula>
    </cfRule>
    <cfRule type="expression" dxfId="386" priority="526" stopIfTrue="1">
      <formula>AND(ROW()&gt;4, COLUMN()&gt;8,  MOD(ROW(),2)=0, ISNONTEXT(L97), L97&gt;0)</formula>
    </cfRule>
  </conditionalFormatting>
  <conditionalFormatting sqref="X97:Y98">
    <cfRule type="expression" dxfId="385" priority="523" stopIfTrue="1">
      <formula>AND(ROW()&gt;4, COLUMN()&gt;8, MOD(ROW(),2)=1, ISNONTEXT(X97), X97&gt;0)</formula>
    </cfRule>
    <cfRule type="expression" dxfId="384" priority="524" stopIfTrue="1">
      <formula>AND(ROW()&gt;4, COLUMN()&gt;8,  MOD(ROW(),2)=0, ISNONTEXT(X97), X97&gt;0)</formula>
    </cfRule>
  </conditionalFormatting>
  <conditionalFormatting sqref="AB115:AC116">
    <cfRule type="expression" dxfId="383" priority="515" stopIfTrue="1">
      <formula>AND(ROW()&gt;4, COLUMN()&gt;8, MOD(ROW(),2)=1, ISNONTEXT(AB115), AB115&gt;0)</formula>
    </cfRule>
    <cfRule type="expression" dxfId="382" priority="516" stopIfTrue="1">
      <formula>AND(ROW()&gt;4, COLUMN()&gt;8,  MOD(ROW(),2)=0, ISNONTEXT(AB115), AB115&gt;0)</formula>
    </cfRule>
  </conditionalFormatting>
  <conditionalFormatting sqref="AB139:AC142 AB145:AC146">
    <cfRule type="expression" dxfId="381" priority="513" stopIfTrue="1">
      <formula>AND(ROW()&gt;4, COLUMN()&gt;8, MOD(ROW(),2)=1, ISNONTEXT(AB139), AB139&gt;0)</formula>
    </cfRule>
    <cfRule type="expression" dxfId="380" priority="514" stopIfTrue="1">
      <formula>AND(ROW()&gt;4, COLUMN()&gt;8,  MOD(ROW(),2)=0, ISNONTEXT(AB139), AB139&gt;0)</formula>
    </cfRule>
  </conditionalFormatting>
  <conditionalFormatting sqref="AB89:AC92 AB95:AC96">
    <cfRule type="expression" dxfId="379" priority="511" stopIfTrue="1">
      <formula>AND(ROW()&gt;4, COLUMN()&gt;8, MOD(ROW(),2)=1, ISNONTEXT(AB89), AB89&gt;0)</formula>
    </cfRule>
    <cfRule type="expression" dxfId="378" priority="512" stopIfTrue="1">
      <formula>AND(ROW()&gt;4, COLUMN()&gt;8,  MOD(ROW(),2)=0, ISNONTEXT(AB89), AB89&gt;0)</formula>
    </cfRule>
  </conditionalFormatting>
  <conditionalFormatting sqref="AB107:AC108">
    <cfRule type="expression" dxfId="377" priority="501" stopIfTrue="1">
      <formula>AND(ROW()&gt;4, COLUMN()&gt;8, MOD(ROW(),2)=1, ISNONTEXT(AB107), AB107&gt;0)</formula>
    </cfRule>
    <cfRule type="expression" dxfId="376" priority="502" stopIfTrue="1">
      <formula>AND(ROW()&gt;4, COLUMN()&gt;8,  MOD(ROW(),2)=0, ISNONTEXT(AB107), AB107&gt;0)</formula>
    </cfRule>
  </conditionalFormatting>
  <conditionalFormatting sqref="AB99:AC104">
    <cfRule type="expression" dxfId="375" priority="503" stopIfTrue="1">
      <formula>AND(ROW()&gt;4, COLUMN()&gt;8, MOD(ROW(),2)=1, ISNONTEXT(AB99), AB99&gt;0)</formula>
    </cfRule>
    <cfRule type="expression" dxfId="374" priority="504" stopIfTrue="1">
      <formula>AND(ROW()&gt;4, COLUMN()&gt;8,  MOD(ROW(),2)=0, ISNONTEXT(AB99), AB99&gt;0)</formula>
    </cfRule>
  </conditionalFormatting>
  <conditionalFormatting sqref="AB93:AC94">
    <cfRule type="expression" dxfId="373" priority="499" stopIfTrue="1">
      <formula>AND(ROW()&gt;4, COLUMN()&gt;8, MOD(ROW(),2)=1, ISNONTEXT(AB93), AB93&gt;0)</formula>
    </cfRule>
    <cfRule type="expression" dxfId="372" priority="500" stopIfTrue="1">
      <formula>AND(ROW()&gt;4, COLUMN()&gt;8,  MOD(ROW(),2)=0, ISNONTEXT(AB93), AB93&gt;0)</formula>
    </cfRule>
  </conditionalFormatting>
  <conditionalFormatting sqref="AB97:AC98">
    <cfRule type="expression" dxfId="371" priority="497" stopIfTrue="1">
      <formula>AND(ROW()&gt;4, COLUMN()&gt;8, MOD(ROW(),2)=1, ISNONTEXT(AB97), AB97&gt;0)</formula>
    </cfRule>
    <cfRule type="expression" dxfId="370" priority="498" stopIfTrue="1">
      <formula>AND(ROW()&gt;4, COLUMN()&gt;8,  MOD(ROW(),2)=0, ISNONTEXT(AB97), AB97&gt;0)</formula>
    </cfRule>
  </conditionalFormatting>
  <conditionalFormatting sqref="AD129:AE132 AD135:AE136">
    <cfRule type="expression" dxfId="369" priority="493" stopIfTrue="1">
      <formula>AND(ROW()&gt;4, COLUMN()&gt;8, MOD(ROW(),2)=1, ISNONTEXT(AD129), AD129&gt;0)</formula>
    </cfRule>
    <cfRule type="expression" dxfId="368" priority="494" stopIfTrue="1">
      <formula>AND(ROW()&gt;4, COLUMN()&gt;8,  MOD(ROW(),2)=0, ISNONTEXT(AD129), AD129&gt;0)</formula>
    </cfRule>
  </conditionalFormatting>
  <conditionalFormatting sqref="AD109:AE114 AD119:AE124 AD127:AE128">
    <cfRule type="expression" dxfId="367" priority="495" stopIfTrue="1">
      <formula>AND(ROW()&gt;4, COLUMN()&gt;8, MOD(ROW(),2)=1, ISNONTEXT(AD109), AD109&gt;0)</formula>
    </cfRule>
    <cfRule type="expression" dxfId="366" priority="496" stopIfTrue="1">
      <formula>AND(ROW()&gt;4, COLUMN()&gt;8,  MOD(ROW(),2)=0, ISNONTEXT(AD109), AD109&gt;0)</formula>
    </cfRule>
  </conditionalFormatting>
  <conditionalFormatting sqref="AD139:AE142 AD145:AE146">
    <cfRule type="expression" dxfId="365" priority="489" stopIfTrue="1">
      <formula>AND(ROW()&gt;4, COLUMN()&gt;8, MOD(ROW(),2)=1, ISNONTEXT(AD139), AD139&gt;0)</formula>
    </cfRule>
    <cfRule type="expression" dxfId="364" priority="490" stopIfTrue="1">
      <formula>AND(ROW()&gt;4, COLUMN()&gt;8,  MOD(ROW(),2)=0, ISNONTEXT(AD139), AD139&gt;0)</formula>
    </cfRule>
  </conditionalFormatting>
  <conditionalFormatting sqref="AD115:AE116">
    <cfRule type="expression" dxfId="363" priority="491" stopIfTrue="1">
      <formula>AND(ROW()&gt;4, COLUMN()&gt;8, MOD(ROW(),2)=1, ISNONTEXT(AD115), AD115&gt;0)</formula>
    </cfRule>
    <cfRule type="expression" dxfId="362" priority="492" stopIfTrue="1">
      <formula>AND(ROW()&gt;4, COLUMN()&gt;8,  MOD(ROW(),2)=0, ISNONTEXT(AD115), AD115&gt;0)</formula>
    </cfRule>
  </conditionalFormatting>
  <conditionalFormatting sqref="AD89:AE92 AD95:AE96">
    <cfRule type="expression" dxfId="361" priority="487" stopIfTrue="1">
      <formula>AND(ROW()&gt;4, COLUMN()&gt;8, MOD(ROW(),2)=1, ISNONTEXT(AD89), AD89&gt;0)</formula>
    </cfRule>
    <cfRule type="expression" dxfId="360" priority="488" stopIfTrue="1">
      <formula>AND(ROW()&gt;4, COLUMN()&gt;8,  MOD(ROW(),2)=0, ISNONTEXT(AD89), AD89&gt;0)</formula>
    </cfRule>
  </conditionalFormatting>
  <conditionalFormatting sqref="AD107:AE108">
    <cfRule type="expression" dxfId="359" priority="477" stopIfTrue="1">
      <formula>AND(ROW()&gt;4, COLUMN()&gt;8, MOD(ROW(),2)=1, ISNONTEXT(AD107), AD107&gt;0)</formula>
    </cfRule>
    <cfRule type="expression" dxfId="358" priority="478" stopIfTrue="1">
      <formula>AND(ROW()&gt;4, COLUMN()&gt;8,  MOD(ROW(),2)=0, ISNONTEXT(AD107), AD107&gt;0)</formula>
    </cfRule>
  </conditionalFormatting>
  <conditionalFormatting sqref="AD99:AE104">
    <cfRule type="expression" dxfId="357" priority="479" stopIfTrue="1">
      <formula>AND(ROW()&gt;4, COLUMN()&gt;8, MOD(ROW(),2)=1, ISNONTEXT(AD99), AD99&gt;0)</formula>
    </cfRule>
    <cfRule type="expression" dxfId="356" priority="480" stopIfTrue="1">
      <formula>AND(ROW()&gt;4, COLUMN()&gt;8,  MOD(ROW(),2)=0, ISNONTEXT(AD99), AD99&gt;0)</formula>
    </cfRule>
  </conditionalFormatting>
  <conditionalFormatting sqref="AD93:AE94">
    <cfRule type="expression" dxfId="355" priority="475" stopIfTrue="1">
      <formula>AND(ROW()&gt;4, COLUMN()&gt;8, MOD(ROW(),2)=1, ISNONTEXT(AD93), AD93&gt;0)</formula>
    </cfRule>
    <cfRule type="expression" dxfId="354" priority="476" stopIfTrue="1">
      <formula>AND(ROW()&gt;4, COLUMN()&gt;8,  MOD(ROW(),2)=0, ISNONTEXT(AD93), AD93&gt;0)</formula>
    </cfRule>
  </conditionalFormatting>
  <conditionalFormatting sqref="AD97:AE98">
    <cfRule type="expression" dxfId="353" priority="473" stopIfTrue="1">
      <formula>AND(ROW()&gt;4, COLUMN()&gt;8, MOD(ROW(),2)=1, ISNONTEXT(AD97), AD97&gt;0)</formula>
    </cfRule>
    <cfRule type="expression" dxfId="352" priority="474" stopIfTrue="1">
      <formula>AND(ROW()&gt;4, COLUMN()&gt;8,  MOD(ROW(),2)=0, ISNONTEXT(AD97), AD97&gt;0)</formula>
    </cfRule>
  </conditionalFormatting>
  <conditionalFormatting sqref="L105:W106">
    <cfRule type="expression" dxfId="351" priority="471" stopIfTrue="1">
      <formula>AND(ROW()&gt;4, COLUMN()&gt;8, MOD(ROW(),2)=1, ISNONTEXT(L105), L105&gt;0)</formula>
    </cfRule>
    <cfRule type="expression" dxfId="350" priority="472" stopIfTrue="1">
      <formula>AND(ROW()&gt;4, COLUMN()&gt;8,  MOD(ROW(),2)=0, ISNONTEXT(L105), L105&gt;0)</formula>
    </cfRule>
  </conditionalFormatting>
  <conditionalFormatting sqref="X105:Y106">
    <cfRule type="expression" dxfId="349" priority="469" stopIfTrue="1">
      <formula>AND(ROW()&gt;4, COLUMN()&gt;8, MOD(ROW(),2)=1, ISNONTEXT(X105), X105&gt;0)</formula>
    </cfRule>
    <cfRule type="expression" dxfId="348" priority="470" stopIfTrue="1">
      <formula>AND(ROW()&gt;4, COLUMN()&gt;8,  MOD(ROW(),2)=0, ISNONTEXT(X105), X105&gt;0)</formula>
    </cfRule>
  </conditionalFormatting>
  <conditionalFormatting sqref="Z105:AA106">
    <cfRule type="expression" dxfId="347" priority="467" stopIfTrue="1">
      <formula>AND(ROW()&gt;4, COLUMN()&gt;8, MOD(ROW(),2)=1, ISNONTEXT(Z105), Z105&gt;0)</formula>
    </cfRule>
    <cfRule type="expression" dxfId="346" priority="468" stopIfTrue="1">
      <formula>AND(ROW()&gt;4, COLUMN()&gt;8,  MOD(ROW(),2)=0, ISNONTEXT(Z105), Z105&gt;0)</formula>
    </cfRule>
  </conditionalFormatting>
  <conditionalFormatting sqref="AB105:AC106">
    <cfRule type="expression" dxfId="345" priority="465" stopIfTrue="1">
      <formula>AND(ROW()&gt;4, COLUMN()&gt;8, MOD(ROW(),2)=1, ISNONTEXT(AB105), AB105&gt;0)</formula>
    </cfRule>
    <cfRule type="expression" dxfId="344" priority="466" stopIfTrue="1">
      <formula>AND(ROW()&gt;4, COLUMN()&gt;8,  MOD(ROW(),2)=0, ISNONTEXT(AB105), AB105&gt;0)</formula>
    </cfRule>
  </conditionalFormatting>
  <conditionalFormatting sqref="AD105:AE106">
    <cfRule type="expression" dxfId="343" priority="463" stopIfTrue="1">
      <formula>AND(ROW()&gt;4, COLUMN()&gt;8, MOD(ROW(),2)=1, ISNONTEXT(AD105), AD105&gt;0)</formula>
    </cfRule>
    <cfRule type="expression" dxfId="342" priority="464" stopIfTrue="1">
      <formula>AND(ROW()&gt;4, COLUMN()&gt;8,  MOD(ROW(),2)=0, ISNONTEXT(AD105), AD105&gt;0)</formula>
    </cfRule>
  </conditionalFormatting>
  <conditionalFormatting sqref="L117:W118">
    <cfRule type="expression" dxfId="341" priority="461" stopIfTrue="1">
      <formula>AND(ROW()&gt;4, COLUMN()&gt;8, MOD(ROW(),2)=1, ISNONTEXT(L117), L117&gt;0)</formula>
    </cfRule>
    <cfRule type="expression" dxfId="340" priority="462" stopIfTrue="1">
      <formula>AND(ROW()&gt;4, COLUMN()&gt;8,  MOD(ROW(),2)=0, ISNONTEXT(L117), L117&gt;0)</formula>
    </cfRule>
  </conditionalFormatting>
  <conditionalFormatting sqref="X117:Y118">
    <cfRule type="expression" dxfId="339" priority="459" stopIfTrue="1">
      <formula>AND(ROW()&gt;4, COLUMN()&gt;8, MOD(ROW(),2)=1, ISNONTEXT(X117), X117&gt;0)</formula>
    </cfRule>
    <cfRule type="expression" dxfId="338" priority="460" stopIfTrue="1">
      <formula>AND(ROW()&gt;4, COLUMN()&gt;8,  MOD(ROW(),2)=0, ISNONTEXT(X117), X117&gt;0)</formula>
    </cfRule>
  </conditionalFormatting>
  <conditionalFormatting sqref="Z117:AA118">
    <cfRule type="expression" dxfId="337" priority="457" stopIfTrue="1">
      <formula>AND(ROW()&gt;4, COLUMN()&gt;8, MOD(ROW(),2)=1, ISNONTEXT(Z117), Z117&gt;0)</formula>
    </cfRule>
    <cfRule type="expression" dxfId="336" priority="458" stopIfTrue="1">
      <formula>AND(ROW()&gt;4, COLUMN()&gt;8,  MOD(ROW(),2)=0, ISNONTEXT(Z117), Z117&gt;0)</formula>
    </cfRule>
  </conditionalFormatting>
  <conditionalFormatting sqref="AB117:AC118">
    <cfRule type="expression" dxfId="335" priority="455" stopIfTrue="1">
      <formula>AND(ROW()&gt;4, COLUMN()&gt;8, MOD(ROW(),2)=1, ISNONTEXT(AB117), AB117&gt;0)</formula>
    </cfRule>
    <cfRule type="expression" dxfId="334" priority="456" stopIfTrue="1">
      <formula>AND(ROW()&gt;4, COLUMN()&gt;8,  MOD(ROW(),2)=0, ISNONTEXT(AB117), AB117&gt;0)</formula>
    </cfRule>
  </conditionalFormatting>
  <conditionalFormatting sqref="AD117:AE118">
    <cfRule type="expression" dxfId="333" priority="453" stopIfTrue="1">
      <formula>AND(ROW()&gt;4, COLUMN()&gt;8, MOD(ROW(),2)=1, ISNONTEXT(AD117), AD117&gt;0)</formula>
    </cfRule>
    <cfRule type="expression" dxfId="332" priority="454" stopIfTrue="1">
      <formula>AND(ROW()&gt;4, COLUMN()&gt;8,  MOD(ROW(),2)=0, ISNONTEXT(AD117), AD117&gt;0)</formula>
    </cfRule>
  </conditionalFormatting>
  <conditionalFormatting sqref="L143:W144">
    <cfRule type="expression" dxfId="331" priority="451" stopIfTrue="1">
      <formula>AND(ROW()&gt;4, COLUMN()&gt;8, MOD(ROW(),2)=1, ISNONTEXT(L143), L143&gt;0)</formula>
    </cfRule>
    <cfRule type="expression" dxfId="330" priority="452" stopIfTrue="1">
      <formula>AND(ROW()&gt;4, COLUMN()&gt;8,  MOD(ROW(),2)=0, ISNONTEXT(L143), L143&gt;0)</formula>
    </cfRule>
  </conditionalFormatting>
  <conditionalFormatting sqref="X143:Y144">
    <cfRule type="expression" dxfId="329" priority="449" stopIfTrue="1">
      <formula>AND(ROW()&gt;4, COLUMN()&gt;8, MOD(ROW(),2)=1, ISNONTEXT(X143), X143&gt;0)</formula>
    </cfRule>
    <cfRule type="expression" dxfId="328" priority="450" stopIfTrue="1">
      <formula>AND(ROW()&gt;4, COLUMN()&gt;8,  MOD(ROW(),2)=0, ISNONTEXT(X143), X143&gt;0)</formula>
    </cfRule>
  </conditionalFormatting>
  <conditionalFormatting sqref="Z143:AA144">
    <cfRule type="expression" dxfId="327" priority="447" stopIfTrue="1">
      <formula>AND(ROW()&gt;4, COLUMN()&gt;8, MOD(ROW(),2)=1, ISNONTEXT(Z143), Z143&gt;0)</formula>
    </cfRule>
    <cfRule type="expression" dxfId="326" priority="448" stopIfTrue="1">
      <formula>AND(ROW()&gt;4, COLUMN()&gt;8,  MOD(ROW(),2)=0, ISNONTEXT(Z143), Z143&gt;0)</formula>
    </cfRule>
  </conditionalFormatting>
  <conditionalFormatting sqref="AB143:AC144">
    <cfRule type="expression" dxfId="325" priority="445" stopIfTrue="1">
      <formula>AND(ROW()&gt;4, COLUMN()&gt;8, MOD(ROW(),2)=1, ISNONTEXT(AB143), AB143&gt;0)</formula>
    </cfRule>
    <cfRule type="expression" dxfId="324" priority="446" stopIfTrue="1">
      <formula>AND(ROW()&gt;4, COLUMN()&gt;8,  MOD(ROW(),2)=0, ISNONTEXT(AB143), AB143&gt;0)</formula>
    </cfRule>
  </conditionalFormatting>
  <conditionalFormatting sqref="AD143:AE144">
    <cfRule type="expression" dxfId="323" priority="443" stopIfTrue="1">
      <formula>AND(ROW()&gt;4, COLUMN()&gt;8, MOD(ROW(),2)=1, ISNONTEXT(AD143), AD143&gt;0)</formula>
    </cfRule>
    <cfRule type="expression" dxfId="322" priority="444" stopIfTrue="1">
      <formula>AND(ROW()&gt;4, COLUMN()&gt;8,  MOD(ROW(),2)=0, ISNONTEXT(AD143), AD143&gt;0)</formula>
    </cfRule>
  </conditionalFormatting>
  <conditionalFormatting sqref="L133:W134">
    <cfRule type="expression" dxfId="321" priority="441" stopIfTrue="1">
      <formula>AND(ROW()&gt;4, COLUMN()&gt;8, MOD(ROW(),2)=1, ISNONTEXT(L133), L133&gt;0)</formula>
    </cfRule>
    <cfRule type="expression" dxfId="320" priority="442" stopIfTrue="1">
      <formula>AND(ROW()&gt;4, COLUMN()&gt;8,  MOD(ROW(),2)=0, ISNONTEXT(L133), L133&gt;0)</formula>
    </cfRule>
  </conditionalFormatting>
  <conditionalFormatting sqref="X133:Y134">
    <cfRule type="expression" dxfId="319" priority="439" stopIfTrue="1">
      <formula>AND(ROW()&gt;4, COLUMN()&gt;8, MOD(ROW(),2)=1, ISNONTEXT(X133), X133&gt;0)</formula>
    </cfRule>
    <cfRule type="expression" dxfId="318" priority="440" stopIfTrue="1">
      <formula>AND(ROW()&gt;4, COLUMN()&gt;8,  MOD(ROW(),2)=0, ISNONTEXT(X133), X133&gt;0)</formula>
    </cfRule>
  </conditionalFormatting>
  <conditionalFormatting sqref="Z133:AA134">
    <cfRule type="expression" dxfId="317" priority="437" stopIfTrue="1">
      <formula>AND(ROW()&gt;4, COLUMN()&gt;8, MOD(ROW(),2)=1, ISNONTEXT(Z133), Z133&gt;0)</formula>
    </cfRule>
    <cfRule type="expression" dxfId="316" priority="438" stopIfTrue="1">
      <formula>AND(ROW()&gt;4, COLUMN()&gt;8,  MOD(ROW(),2)=0, ISNONTEXT(Z133), Z133&gt;0)</formula>
    </cfRule>
  </conditionalFormatting>
  <conditionalFormatting sqref="AB133:AC134">
    <cfRule type="expression" dxfId="315" priority="435" stopIfTrue="1">
      <formula>AND(ROW()&gt;4, COLUMN()&gt;8, MOD(ROW(),2)=1, ISNONTEXT(AB133), AB133&gt;0)</formula>
    </cfRule>
    <cfRule type="expression" dxfId="314" priority="436" stopIfTrue="1">
      <formula>AND(ROW()&gt;4, COLUMN()&gt;8,  MOD(ROW(),2)=0, ISNONTEXT(AB133), AB133&gt;0)</formula>
    </cfRule>
  </conditionalFormatting>
  <conditionalFormatting sqref="AD133:AE134">
    <cfRule type="expression" dxfId="313" priority="433" stopIfTrue="1">
      <formula>AND(ROW()&gt;4, COLUMN()&gt;8, MOD(ROW(),2)=1, ISNONTEXT(AD133), AD133&gt;0)</formula>
    </cfRule>
    <cfRule type="expression" dxfId="312" priority="434" stopIfTrue="1">
      <formula>AND(ROW()&gt;4, COLUMN()&gt;8,  MOD(ROW(),2)=0, ISNONTEXT(AD133), AD133&gt;0)</formula>
    </cfRule>
  </conditionalFormatting>
  <conditionalFormatting sqref="L137:W138">
    <cfRule type="expression" dxfId="311" priority="431" stopIfTrue="1">
      <formula>AND(ROW()&gt;4, COLUMN()&gt;8, MOD(ROW(),2)=1, ISNONTEXT(L137), L137&gt;0)</formula>
    </cfRule>
    <cfRule type="expression" dxfId="310" priority="432" stopIfTrue="1">
      <formula>AND(ROW()&gt;4, COLUMN()&gt;8,  MOD(ROW(),2)=0, ISNONTEXT(L137), L137&gt;0)</formula>
    </cfRule>
  </conditionalFormatting>
  <conditionalFormatting sqref="X137:Y138">
    <cfRule type="expression" dxfId="309" priority="429" stopIfTrue="1">
      <formula>AND(ROW()&gt;4, COLUMN()&gt;8, MOD(ROW(),2)=1, ISNONTEXT(X137), X137&gt;0)</formula>
    </cfRule>
    <cfRule type="expression" dxfId="308" priority="430" stopIfTrue="1">
      <formula>AND(ROW()&gt;4, COLUMN()&gt;8,  MOD(ROW(),2)=0, ISNONTEXT(X137), X137&gt;0)</formula>
    </cfRule>
  </conditionalFormatting>
  <conditionalFormatting sqref="Z137:AA138">
    <cfRule type="expression" dxfId="307" priority="427" stopIfTrue="1">
      <formula>AND(ROW()&gt;4, COLUMN()&gt;8, MOD(ROW(),2)=1, ISNONTEXT(Z137), Z137&gt;0)</formula>
    </cfRule>
    <cfRule type="expression" dxfId="306" priority="428" stopIfTrue="1">
      <formula>AND(ROW()&gt;4, COLUMN()&gt;8,  MOD(ROW(),2)=0, ISNONTEXT(Z137), Z137&gt;0)</formula>
    </cfRule>
  </conditionalFormatting>
  <conditionalFormatting sqref="AB137:AC138">
    <cfRule type="expression" dxfId="305" priority="425" stopIfTrue="1">
      <formula>AND(ROW()&gt;4, COLUMN()&gt;8, MOD(ROW(),2)=1, ISNONTEXT(AB137), AB137&gt;0)</formula>
    </cfRule>
    <cfRule type="expression" dxfId="304" priority="426" stopIfTrue="1">
      <formula>AND(ROW()&gt;4, COLUMN()&gt;8,  MOD(ROW(),2)=0, ISNONTEXT(AB137), AB137&gt;0)</formula>
    </cfRule>
  </conditionalFormatting>
  <conditionalFormatting sqref="AD137:AE138">
    <cfRule type="expression" dxfId="303" priority="423" stopIfTrue="1">
      <formula>AND(ROW()&gt;4, COLUMN()&gt;8, MOD(ROW(),2)=1, ISNONTEXT(AD137), AD137&gt;0)</formula>
    </cfRule>
    <cfRule type="expression" dxfId="302" priority="424" stopIfTrue="1">
      <formula>AND(ROW()&gt;4, COLUMN()&gt;8,  MOD(ROW(),2)=0, ISNONTEXT(AD137), AD137&gt;0)</formula>
    </cfRule>
  </conditionalFormatting>
  <conditionalFormatting sqref="L121:W122">
    <cfRule type="expression" dxfId="301" priority="421" stopIfTrue="1">
      <formula>AND(ROW()&gt;4, COLUMN()&gt;8, MOD(ROW(),2)=1, ISNONTEXT(L121), L121&gt;0)</formula>
    </cfRule>
    <cfRule type="expression" dxfId="300" priority="422" stopIfTrue="1">
      <formula>AND(ROW()&gt;4, COLUMN()&gt;8,  MOD(ROW(),2)=0, ISNONTEXT(L121), L121&gt;0)</formula>
    </cfRule>
  </conditionalFormatting>
  <conditionalFormatting sqref="X121:Y122">
    <cfRule type="expression" dxfId="299" priority="419" stopIfTrue="1">
      <formula>AND(ROW()&gt;4, COLUMN()&gt;8, MOD(ROW(),2)=1, ISNONTEXT(X121), X121&gt;0)</formula>
    </cfRule>
    <cfRule type="expression" dxfId="298" priority="420" stopIfTrue="1">
      <formula>AND(ROW()&gt;4, COLUMN()&gt;8,  MOD(ROW(),2)=0, ISNONTEXT(X121), X121&gt;0)</formula>
    </cfRule>
  </conditionalFormatting>
  <conditionalFormatting sqref="Z121:AA122">
    <cfRule type="expression" dxfId="297" priority="417" stopIfTrue="1">
      <formula>AND(ROW()&gt;4, COLUMN()&gt;8, MOD(ROW(),2)=1, ISNONTEXT(Z121), Z121&gt;0)</formula>
    </cfRule>
    <cfRule type="expression" dxfId="296" priority="418" stopIfTrue="1">
      <formula>AND(ROW()&gt;4, COLUMN()&gt;8,  MOD(ROW(),2)=0, ISNONTEXT(Z121), Z121&gt;0)</formula>
    </cfRule>
  </conditionalFormatting>
  <conditionalFormatting sqref="AB121:AC122">
    <cfRule type="expression" dxfId="295" priority="415" stopIfTrue="1">
      <formula>AND(ROW()&gt;4, COLUMN()&gt;8, MOD(ROW(),2)=1, ISNONTEXT(AB121), AB121&gt;0)</formula>
    </cfRule>
    <cfRule type="expression" dxfId="294" priority="416" stopIfTrue="1">
      <formula>AND(ROW()&gt;4, COLUMN()&gt;8,  MOD(ROW(),2)=0, ISNONTEXT(AB121), AB121&gt;0)</formula>
    </cfRule>
  </conditionalFormatting>
  <conditionalFormatting sqref="AD121:AE122">
    <cfRule type="expression" dxfId="293" priority="413" stopIfTrue="1">
      <formula>AND(ROW()&gt;4, COLUMN()&gt;8, MOD(ROW(),2)=1, ISNONTEXT(AD121), AD121&gt;0)</formula>
    </cfRule>
    <cfRule type="expression" dxfId="292" priority="414" stopIfTrue="1">
      <formula>AND(ROW()&gt;4, COLUMN()&gt;8,  MOD(ROW(),2)=0, ISNONTEXT(AD121), AD121&gt;0)</formula>
    </cfRule>
  </conditionalFormatting>
  <conditionalFormatting sqref="L125:W126">
    <cfRule type="expression" dxfId="291" priority="411" stopIfTrue="1">
      <formula>AND(ROW()&gt;4, COLUMN()&gt;8, MOD(ROW(),2)=1, ISNONTEXT(L125), L125&gt;0)</formula>
    </cfRule>
    <cfRule type="expression" dxfId="290" priority="412" stopIfTrue="1">
      <formula>AND(ROW()&gt;4, COLUMN()&gt;8,  MOD(ROW(),2)=0, ISNONTEXT(L125), L125&gt;0)</formula>
    </cfRule>
  </conditionalFormatting>
  <conditionalFormatting sqref="X125:Y126">
    <cfRule type="expression" dxfId="289" priority="409" stopIfTrue="1">
      <formula>AND(ROW()&gt;4, COLUMN()&gt;8, MOD(ROW(),2)=1, ISNONTEXT(X125), X125&gt;0)</formula>
    </cfRule>
    <cfRule type="expression" dxfId="288" priority="410" stopIfTrue="1">
      <formula>AND(ROW()&gt;4, COLUMN()&gt;8,  MOD(ROW(),2)=0, ISNONTEXT(X125), X125&gt;0)</formula>
    </cfRule>
  </conditionalFormatting>
  <conditionalFormatting sqref="Z125:AA126">
    <cfRule type="expression" dxfId="287" priority="407" stopIfTrue="1">
      <formula>AND(ROW()&gt;4, COLUMN()&gt;8, MOD(ROW(),2)=1, ISNONTEXT(Z125), Z125&gt;0)</formula>
    </cfRule>
    <cfRule type="expression" dxfId="286" priority="408" stopIfTrue="1">
      <formula>AND(ROW()&gt;4, COLUMN()&gt;8,  MOD(ROW(),2)=0, ISNONTEXT(Z125), Z125&gt;0)</formula>
    </cfRule>
  </conditionalFormatting>
  <conditionalFormatting sqref="AB125:AC126">
    <cfRule type="expression" dxfId="285" priority="405" stopIfTrue="1">
      <formula>AND(ROW()&gt;4, COLUMN()&gt;8, MOD(ROW(),2)=1, ISNONTEXT(AB125), AB125&gt;0)</formula>
    </cfRule>
    <cfRule type="expression" dxfId="284" priority="406" stopIfTrue="1">
      <formula>AND(ROW()&gt;4, COLUMN()&gt;8,  MOD(ROW(),2)=0, ISNONTEXT(AB125), AB125&gt;0)</formula>
    </cfRule>
  </conditionalFormatting>
  <conditionalFormatting sqref="AD125:AE126">
    <cfRule type="expression" dxfId="283" priority="403" stopIfTrue="1">
      <formula>AND(ROW()&gt;4, COLUMN()&gt;8, MOD(ROW(),2)=1, ISNONTEXT(AD125), AD125&gt;0)</formula>
    </cfRule>
    <cfRule type="expression" dxfId="282" priority="404" stopIfTrue="1">
      <formula>AND(ROW()&gt;4, COLUMN()&gt;8,  MOD(ROW(),2)=0, ISNONTEXT(AD125), AD125&gt;0)</formula>
    </cfRule>
  </conditionalFormatting>
  <conditionalFormatting sqref="L181:W186 L191:W196 L199:W200">
    <cfRule type="expression" dxfId="281" priority="401" stopIfTrue="1">
      <formula>AND(ROW()&gt;4, COLUMN()&gt;8, MOD(ROW(),2)=1, ISNONTEXT(L181), L181&gt;0)</formula>
    </cfRule>
    <cfRule type="expression" dxfId="280" priority="402" stopIfTrue="1">
      <formula>AND(ROW()&gt;4, COLUMN()&gt;8,  MOD(ROW(),2)=0, ISNONTEXT(L181), L181&gt;0)</formula>
    </cfRule>
  </conditionalFormatting>
  <conditionalFormatting sqref="L187:W188">
    <cfRule type="expression" dxfId="279" priority="397" stopIfTrue="1">
      <formula>AND(ROW()&gt;4, COLUMN()&gt;8, MOD(ROW(),2)=1, ISNONTEXT(L187), L187&gt;0)</formula>
    </cfRule>
    <cfRule type="expression" dxfId="278" priority="398" stopIfTrue="1">
      <formula>AND(ROW()&gt;4, COLUMN()&gt;8,  MOD(ROW(),2)=0, ISNONTEXT(L187), L187&gt;0)</formula>
    </cfRule>
  </conditionalFormatting>
  <conditionalFormatting sqref="L161:W164 L167:W168">
    <cfRule type="expression" dxfId="277" priority="393" stopIfTrue="1">
      <formula>AND(ROW()&gt;4, COLUMN()&gt;8, MOD(ROW(),2)=1, ISNONTEXT(L161), L161&gt;0)</formula>
    </cfRule>
    <cfRule type="expression" dxfId="276" priority="394" stopIfTrue="1">
      <formula>AND(ROW()&gt;4, COLUMN()&gt;8,  MOD(ROW(),2)=0, ISNONTEXT(L161), L161&gt;0)</formula>
    </cfRule>
  </conditionalFormatting>
  <conditionalFormatting sqref="L159:W160">
    <cfRule type="expression" dxfId="275" priority="387" stopIfTrue="1">
      <formula>AND(ROW()&gt;4, COLUMN()&gt;8, MOD(ROW(),2)=1, ISNONTEXT(L159), L159&gt;0)</formula>
    </cfRule>
    <cfRule type="expression" dxfId="274" priority="388" stopIfTrue="1">
      <formula>AND(ROW()&gt;4, COLUMN()&gt;8,  MOD(ROW(),2)=0, ISNONTEXT(L159), L159&gt;0)</formula>
    </cfRule>
  </conditionalFormatting>
  <conditionalFormatting sqref="L153:W158">
    <cfRule type="expression" dxfId="273" priority="389" stopIfTrue="1">
      <formula>AND(ROW()&gt;4, COLUMN()&gt;8, MOD(ROW(),2)=1, ISNONTEXT(L153), L153&gt;0)</formula>
    </cfRule>
    <cfRule type="expression" dxfId="272" priority="390" stopIfTrue="1">
      <formula>AND(ROW()&gt;4, COLUMN()&gt;8,  MOD(ROW(),2)=0, ISNONTEXT(L153), L153&gt;0)</formula>
    </cfRule>
  </conditionalFormatting>
  <conditionalFormatting sqref="L179:W180">
    <cfRule type="expression" dxfId="271" priority="383" stopIfTrue="1">
      <formula>AND(ROW()&gt;4, COLUMN()&gt;8, MOD(ROW(),2)=1, ISNONTEXT(L179), L179&gt;0)</formula>
    </cfRule>
    <cfRule type="expression" dxfId="270" priority="384" stopIfTrue="1">
      <formula>AND(ROW()&gt;4, COLUMN()&gt;8,  MOD(ROW(),2)=0, ISNONTEXT(L179), L179&gt;0)</formula>
    </cfRule>
  </conditionalFormatting>
  <conditionalFormatting sqref="L171:W176">
    <cfRule type="expression" dxfId="269" priority="385" stopIfTrue="1">
      <formula>AND(ROW()&gt;4, COLUMN()&gt;8, MOD(ROW(),2)=1, ISNONTEXT(L171), L171&gt;0)</formula>
    </cfRule>
    <cfRule type="expression" dxfId="268" priority="386" stopIfTrue="1">
      <formula>AND(ROW()&gt;4, COLUMN()&gt;8,  MOD(ROW(),2)=0, ISNONTEXT(L171), L171&gt;0)</formula>
    </cfRule>
  </conditionalFormatting>
  <conditionalFormatting sqref="X181:Y186 X191:Y196 X199:Y200">
    <cfRule type="expression" dxfId="267" priority="381" stopIfTrue="1">
      <formula>AND(ROW()&gt;4, COLUMN()&gt;8, MOD(ROW(),2)=1, ISNONTEXT(X181), X181&gt;0)</formula>
    </cfRule>
    <cfRule type="expression" dxfId="266" priority="382" stopIfTrue="1">
      <formula>AND(ROW()&gt;4, COLUMN()&gt;8,  MOD(ROW(),2)=0, ISNONTEXT(X181), X181&gt;0)</formula>
    </cfRule>
  </conditionalFormatting>
  <conditionalFormatting sqref="X187:Y188">
    <cfRule type="expression" dxfId="265" priority="377" stopIfTrue="1">
      <formula>AND(ROW()&gt;4, COLUMN()&gt;8, MOD(ROW(),2)=1, ISNONTEXT(X187), X187&gt;0)</formula>
    </cfRule>
    <cfRule type="expression" dxfId="264" priority="378" stopIfTrue="1">
      <formula>AND(ROW()&gt;4, COLUMN()&gt;8,  MOD(ROW(),2)=0, ISNONTEXT(X187), X187&gt;0)</formula>
    </cfRule>
  </conditionalFormatting>
  <conditionalFormatting sqref="X161:Y164 X167:Y168">
    <cfRule type="expression" dxfId="263" priority="373" stopIfTrue="1">
      <formula>AND(ROW()&gt;4, COLUMN()&gt;8, MOD(ROW(),2)=1, ISNONTEXT(X161), X161&gt;0)</formula>
    </cfRule>
    <cfRule type="expression" dxfId="262" priority="374" stopIfTrue="1">
      <formula>AND(ROW()&gt;4, COLUMN()&gt;8,  MOD(ROW(),2)=0, ISNONTEXT(X161), X161&gt;0)</formula>
    </cfRule>
  </conditionalFormatting>
  <conditionalFormatting sqref="X159:Y160">
    <cfRule type="expression" dxfId="261" priority="367" stopIfTrue="1">
      <formula>AND(ROW()&gt;4, COLUMN()&gt;8, MOD(ROW(),2)=1, ISNONTEXT(X159), X159&gt;0)</formula>
    </cfRule>
    <cfRule type="expression" dxfId="260" priority="368" stopIfTrue="1">
      <formula>AND(ROW()&gt;4, COLUMN()&gt;8,  MOD(ROW(),2)=0, ISNONTEXT(X159), X159&gt;0)</formula>
    </cfRule>
  </conditionalFormatting>
  <conditionalFormatting sqref="X153:Y158">
    <cfRule type="expression" dxfId="259" priority="369" stopIfTrue="1">
      <formula>AND(ROW()&gt;4, COLUMN()&gt;8, MOD(ROW(),2)=1, ISNONTEXT(X153), X153&gt;0)</formula>
    </cfRule>
    <cfRule type="expression" dxfId="258" priority="370" stopIfTrue="1">
      <formula>AND(ROW()&gt;4, COLUMN()&gt;8,  MOD(ROW(),2)=0, ISNONTEXT(X153), X153&gt;0)</formula>
    </cfRule>
  </conditionalFormatting>
  <conditionalFormatting sqref="X179:Y180">
    <cfRule type="expression" dxfId="257" priority="363" stopIfTrue="1">
      <formula>AND(ROW()&gt;4, COLUMN()&gt;8, MOD(ROW(),2)=1, ISNONTEXT(X179), X179&gt;0)</formula>
    </cfRule>
    <cfRule type="expression" dxfId="256" priority="364" stopIfTrue="1">
      <formula>AND(ROW()&gt;4, COLUMN()&gt;8,  MOD(ROW(),2)=0, ISNONTEXT(X179), X179&gt;0)</formula>
    </cfRule>
  </conditionalFormatting>
  <conditionalFormatting sqref="X171:Y176">
    <cfRule type="expression" dxfId="255" priority="365" stopIfTrue="1">
      <formula>AND(ROW()&gt;4, COLUMN()&gt;8, MOD(ROW(),2)=1, ISNONTEXT(X171), X171&gt;0)</formula>
    </cfRule>
    <cfRule type="expression" dxfId="254" priority="366" stopIfTrue="1">
      <formula>AND(ROW()&gt;4, COLUMN()&gt;8,  MOD(ROW(),2)=0, ISNONTEXT(X171), X171&gt;0)</formula>
    </cfRule>
  </conditionalFormatting>
  <conditionalFormatting sqref="Z181:AA186 Z191:AA196 Z199:AA200">
    <cfRule type="expression" dxfId="253" priority="361" stopIfTrue="1">
      <formula>AND(ROW()&gt;4, COLUMN()&gt;8, MOD(ROW(),2)=1, ISNONTEXT(Z181), Z181&gt;0)</formula>
    </cfRule>
    <cfRule type="expression" dxfId="252" priority="362" stopIfTrue="1">
      <formula>AND(ROW()&gt;4, COLUMN()&gt;8,  MOD(ROW(),2)=0, ISNONTEXT(Z181), Z181&gt;0)</formula>
    </cfRule>
  </conditionalFormatting>
  <conditionalFormatting sqref="Z187:AA188">
    <cfRule type="expression" dxfId="251" priority="357" stopIfTrue="1">
      <formula>AND(ROW()&gt;4, COLUMN()&gt;8, MOD(ROW(),2)=1, ISNONTEXT(Z187), Z187&gt;0)</formula>
    </cfRule>
    <cfRule type="expression" dxfId="250" priority="358" stopIfTrue="1">
      <formula>AND(ROW()&gt;4, COLUMN()&gt;8,  MOD(ROW(),2)=0, ISNONTEXT(Z187), Z187&gt;0)</formula>
    </cfRule>
  </conditionalFormatting>
  <conditionalFormatting sqref="Z161:AA164 Z167:AA168">
    <cfRule type="expression" dxfId="249" priority="353" stopIfTrue="1">
      <formula>AND(ROW()&gt;4, COLUMN()&gt;8, MOD(ROW(),2)=1, ISNONTEXT(Z161), Z161&gt;0)</formula>
    </cfRule>
    <cfRule type="expression" dxfId="248" priority="354" stopIfTrue="1">
      <formula>AND(ROW()&gt;4, COLUMN()&gt;8,  MOD(ROW(),2)=0, ISNONTEXT(Z161), Z161&gt;0)</formula>
    </cfRule>
  </conditionalFormatting>
  <conditionalFormatting sqref="Z159:AA160">
    <cfRule type="expression" dxfId="247" priority="347" stopIfTrue="1">
      <formula>AND(ROW()&gt;4, COLUMN()&gt;8, MOD(ROW(),2)=1, ISNONTEXT(Z159), Z159&gt;0)</formula>
    </cfRule>
    <cfRule type="expression" dxfId="246" priority="348" stopIfTrue="1">
      <formula>AND(ROW()&gt;4, COLUMN()&gt;8,  MOD(ROW(),2)=0, ISNONTEXT(Z159), Z159&gt;0)</formula>
    </cfRule>
  </conditionalFormatting>
  <conditionalFormatting sqref="Z153:AA158">
    <cfRule type="expression" dxfId="245" priority="349" stopIfTrue="1">
      <formula>AND(ROW()&gt;4, COLUMN()&gt;8, MOD(ROW(),2)=1, ISNONTEXT(Z153), Z153&gt;0)</formula>
    </cfRule>
    <cfRule type="expression" dxfId="244" priority="350" stopIfTrue="1">
      <formula>AND(ROW()&gt;4, COLUMN()&gt;8,  MOD(ROW(),2)=0, ISNONTEXT(Z153), Z153&gt;0)</formula>
    </cfRule>
  </conditionalFormatting>
  <conditionalFormatting sqref="Z179:AA180">
    <cfRule type="expression" dxfId="243" priority="343" stopIfTrue="1">
      <formula>AND(ROW()&gt;4, COLUMN()&gt;8, MOD(ROW(),2)=1, ISNONTEXT(Z179), Z179&gt;0)</formula>
    </cfRule>
    <cfRule type="expression" dxfId="242" priority="344" stopIfTrue="1">
      <formula>AND(ROW()&gt;4, COLUMN()&gt;8,  MOD(ROW(),2)=0, ISNONTEXT(Z179), Z179&gt;0)</formula>
    </cfRule>
  </conditionalFormatting>
  <conditionalFormatting sqref="Z171:AA176">
    <cfRule type="expression" dxfId="241" priority="345" stopIfTrue="1">
      <formula>AND(ROW()&gt;4, COLUMN()&gt;8, MOD(ROW(),2)=1, ISNONTEXT(Z171), Z171&gt;0)</formula>
    </cfRule>
    <cfRule type="expression" dxfId="240" priority="346" stopIfTrue="1">
      <formula>AND(ROW()&gt;4, COLUMN()&gt;8,  MOD(ROW(),2)=0, ISNONTEXT(Z171), Z171&gt;0)</formula>
    </cfRule>
  </conditionalFormatting>
  <conditionalFormatting sqref="L165:W166">
    <cfRule type="expression" dxfId="239" priority="341" stopIfTrue="1">
      <formula>AND(ROW()&gt;4, COLUMN()&gt;8, MOD(ROW(),2)=1, ISNONTEXT(L165), L165&gt;0)</formula>
    </cfRule>
    <cfRule type="expression" dxfId="238" priority="342" stopIfTrue="1">
      <formula>AND(ROW()&gt;4, COLUMN()&gt;8,  MOD(ROW(),2)=0, ISNONTEXT(L165), L165&gt;0)</formula>
    </cfRule>
  </conditionalFormatting>
  <conditionalFormatting sqref="X165:Y166">
    <cfRule type="expression" dxfId="237" priority="339" stopIfTrue="1">
      <formula>AND(ROW()&gt;4, COLUMN()&gt;8, MOD(ROW(),2)=1, ISNONTEXT(X165), X165&gt;0)</formula>
    </cfRule>
    <cfRule type="expression" dxfId="236" priority="340" stopIfTrue="1">
      <formula>AND(ROW()&gt;4, COLUMN()&gt;8,  MOD(ROW(),2)=0, ISNONTEXT(X165), X165&gt;0)</formula>
    </cfRule>
  </conditionalFormatting>
  <conditionalFormatting sqref="Z165:AA166">
    <cfRule type="expression" dxfId="235" priority="337" stopIfTrue="1">
      <formula>AND(ROW()&gt;4, COLUMN()&gt;8, MOD(ROW(),2)=1, ISNONTEXT(Z165), Z165&gt;0)</formula>
    </cfRule>
    <cfRule type="expression" dxfId="234" priority="338" stopIfTrue="1">
      <formula>AND(ROW()&gt;4, COLUMN()&gt;8,  MOD(ROW(),2)=0, ISNONTEXT(Z165), Z165&gt;0)</formula>
    </cfRule>
  </conditionalFormatting>
  <conditionalFormatting sqref="Z169:AA170">
    <cfRule type="expression" dxfId="233" priority="331" stopIfTrue="1">
      <formula>AND(ROW()&gt;4, COLUMN()&gt;8, MOD(ROW(),2)=1, ISNONTEXT(Z169), Z169&gt;0)</formula>
    </cfRule>
    <cfRule type="expression" dxfId="232" priority="332" stopIfTrue="1">
      <formula>AND(ROW()&gt;4, COLUMN()&gt;8,  MOD(ROW(),2)=0, ISNONTEXT(Z169), Z169&gt;0)</formula>
    </cfRule>
  </conditionalFormatting>
  <conditionalFormatting sqref="AB181:AC186 AB191:AC196 AB199:AC200">
    <cfRule type="expression" dxfId="231" priority="329" stopIfTrue="1">
      <formula>AND(ROW()&gt;4, COLUMN()&gt;8, MOD(ROW(),2)=1, ISNONTEXT(AB181), AB181&gt;0)</formula>
    </cfRule>
    <cfRule type="expression" dxfId="230" priority="330" stopIfTrue="1">
      <formula>AND(ROW()&gt;4, COLUMN()&gt;8,  MOD(ROW(),2)=0, ISNONTEXT(AB181), AB181&gt;0)</formula>
    </cfRule>
  </conditionalFormatting>
  <conditionalFormatting sqref="L169:W170">
    <cfRule type="expression" dxfId="229" priority="335" stopIfTrue="1">
      <formula>AND(ROW()&gt;4, COLUMN()&gt;8, MOD(ROW(),2)=1, ISNONTEXT(L169), L169&gt;0)</formula>
    </cfRule>
    <cfRule type="expression" dxfId="228" priority="336" stopIfTrue="1">
      <formula>AND(ROW()&gt;4, COLUMN()&gt;8,  MOD(ROW(),2)=0, ISNONTEXT(L169), L169&gt;0)</formula>
    </cfRule>
  </conditionalFormatting>
  <conditionalFormatting sqref="X169:Y170">
    <cfRule type="expression" dxfId="227" priority="333" stopIfTrue="1">
      <formula>AND(ROW()&gt;4, COLUMN()&gt;8, MOD(ROW(),2)=1, ISNONTEXT(X169), X169&gt;0)</formula>
    </cfRule>
    <cfRule type="expression" dxfId="226" priority="334" stopIfTrue="1">
      <formula>AND(ROW()&gt;4, COLUMN()&gt;8,  MOD(ROW(),2)=0, ISNONTEXT(X169), X169&gt;0)</formula>
    </cfRule>
  </conditionalFormatting>
  <conditionalFormatting sqref="AB187:AC188">
    <cfRule type="expression" dxfId="225" priority="325" stopIfTrue="1">
      <formula>AND(ROW()&gt;4, COLUMN()&gt;8, MOD(ROW(),2)=1, ISNONTEXT(AB187), AB187&gt;0)</formula>
    </cfRule>
    <cfRule type="expression" dxfId="224" priority="326" stopIfTrue="1">
      <formula>AND(ROW()&gt;4, COLUMN()&gt;8,  MOD(ROW(),2)=0, ISNONTEXT(AB187), AB187&gt;0)</formula>
    </cfRule>
  </conditionalFormatting>
  <conditionalFormatting sqref="AB161:AC164 AB167:AC168">
    <cfRule type="expression" dxfId="223" priority="321" stopIfTrue="1">
      <formula>AND(ROW()&gt;4, COLUMN()&gt;8, MOD(ROW(),2)=1, ISNONTEXT(AB161), AB161&gt;0)</formula>
    </cfRule>
    <cfRule type="expression" dxfId="222" priority="322" stopIfTrue="1">
      <formula>AND(ROW()&gt;4, COLUMN()&gt;8,  MOD(ROW(),2)=0, ISNONTEXT(AB161), AB161&gt;0)</formula>
    </cfRule>
  </conditionalFormatting>
  <conditionalFormatting sqref="AB159:AC160">
    <cfRule type="expression" dxfId="221" priority="315" stopIfTrue="1">
      <formula>AND(ROW()&gt;4, COLUMN()&gt;8, MOD(ROW(),2)=1, ISNONTEXT(AB159), AB159&gt;0)</formula>
    </cfRule>
    <cfRule type="expression" dxfId="220" priority="316" stopIfTrue="1">
      <formula>AND(ROW()&gt;4, COLUMN()&gt;8,  MOD(ROW(),2)=0, ISNONTEXT(AB159), AB159&gt;0)</formula>
    </cfRule>
  </conditionalFormatting>
  <conditionalFormatting sqref="AB153:AC158">
    <cfRule type="expression" dxfId="219" priority="317" stopIfTrue="1">
      <formula>AND(ROW()&gt;4, COLUMN()&gt;8, MOD(ROW(),2)=1, ISNONTEXT(AB153), AB153&gt;0)</formula>
    </cfRule>
    <cfRule type="expression" dxfId="218" priority="318" stopIfTrue="1">
      <formula>AND(ROW()&gt;4, COLUMN()&gt;8,  MOD(ROW(),2)=0, ISNONTEXT(AB153), AB153&gt;0)</formula>
    </cfRule>
  </conditionalFormatting>
  <conditionalFormatting sqref="AB179:AC180">
    <cfRule type="expression" dxfId="217" priority="311" stopIfTrue="1">
      <formula>AND(ROW()&gt;4, COLUMN()&gt;8, MOD(ROW(),2)=1, ISNONTEXT(AB179), AB179&gt;0)</formula>
    </cfRule>
    <cfRule type="expression" dxfId="216" priority="312" stopIfTrue="1">
      <formula>AND(ROW()&gt;4, COLUMN()&gt;8,  MOD(ROW(),2)=0, ISNONTEXT(AB179), AB179&gt;0)</formula>
    </cfRule>
  </conditionalFormatting>
  <conditionalFormatting sqref="AB171:AC176">
    <cfRule type="expression" dxfId="215" priority="313" stopIfTrue="1">
      <formula>AND(ROW()&gt;4, COLUMN()&gt;8, MOD(ROW(),2)=1, ISNONTEXT(AB171), AB171&gt;0)</formula>
    </cfRule>
    <cfRule type="expression" dxfId="214" priority="314" stopIfTrue="1">
      <formula>AND(ROW()&gt;4, COLUMN()&gt;8,  MOD(ROW(),2)=0, ISNONTEXT(AB171), AB171&gt;0)</formula>
    </cfRule>
  </conditionalFormatting>
  <conditionalFormatting sqref="AB165:AC166">
    <cfRule type="expression" dxfId="213" priority="309" stopIfTrue="1">
      <formula>AND(ROW()&gt;4, COLUMN()&gt;8, MOD(ROW(),2)=1, ISNONTEXT(AB165), AB165&gt;0)</formula>
    </cfRule>
    <cfRule type="expression" dxfId="212" priority="310" stopIfTrue="1">
      <formula>AND(ROW()&gt;4, COLUMN()&gt;8,  MOD(ROW(),2)=0, ISNONTEXT(AB165), AB165&gt;0)</formula>
    </cfRule>
  </conditionalFormatting>
  <conditionalFormatting sqref="AB169:AC170">
    <cfRule type="expression" dxfId="211" priority="307" stopIfTrue="1">
      <formula>AND(ROW()&gt;4, COLUMN()&gt;8, MOD(ROW(),2)=1, ISNONTEXT(AB169), AB169&gt;0)</formula>
    </cfRule>
    <cfRule type="expression" dxfId="210" priority="308" stopIfTrue="1">
      <formula>AND(ROW()&gt;4, COLUMN()&gt;8,  MOD(ROW(),2)=0, ISNONTEXT(AB169), AB169&gt;0)</formula>
    </cfRule>
  </conditionalFormatting>
  <conditionalFormatting sqref="AD181:AE186 AD191:AE196 AD199:AE200">
    <cfRule type="expression" dxfId="209" priority="305" stopIfTrue="1">
      <formula>AND(ROW()&gt;4, COLUMN()&gt;8, MOD(ROW(),2)=1, ISNONTEXT(AD181), AD181&gt;0)</formula>
    </cfRule>
    <cfRule type="expression" dxfId="208" priority="306" stopIfTrue="1">
      <formula>AND(ROW()&gt;4, COLUMN()&gt;8,  MOD(ROW(),2)=0, ISNONTEXT(AD181), AD181&gt;0)</formula>
    </cfRule>
  </conditionalFormatting>
  <conditionalFormatting sqref="AD187:AE188">
    <cfRule type="expression" dxfId="207" priority="301" stopIfTrue="1">
      <formula>AND(ROW()&gt;4, COLUMN()&gt;8, MOD(ROW(),2)=1, ISNONTEXT(AD187), AD187&gt;0)</formula>
    </cfRule>
    <cfRule type="expression" dxfId="206" priority="302" stopIfTrue="1">
      <formula>AND(ROW()&gt;4, COLUMN()&gt;8,  MOD(ROW(),2)=0, ISNONTEXT(AD187), AD187&gt;0)</formula>
    </cfRule>
  </conditionalFormatting>
  <conditionalFormatting sqref="AD161:AE164 AD167:AE168">
    <cfRule type="expression" dxfId="205" priority="297" stopIfTrue="1">
      <formula>AND(ROW()&gt;4, COLUMN()&gt;8, MOD(ROW(),2)=1, ISNONTEXT(AD161), AD161&gt;0)</formula>
    </cfRule>
    <cfRule type="expression" dxfId="204" priority="298" stopIfTrue="1">
      <formula>AND(ROW()&gt;4, COLUMN()&gt;8,  MOD(ROW(),2)=0, ISNONTEXT(AD161), AD161&gt;0)</formula>
    </cfRule>
  </conditionalFormatting>
  <conditionalFormatting sqref="AD153:AE158">
    <cfRule type="expression" dxfId="203" priority="293" stopIfTrue="1">
      <formula>AND(ROW()&gt;4, COLUMN()&gt;8, MOD(ROW(),2)=1, ISNONTEXT(AD153), AD153&gt;0)</formula>
    </cfRule>
    <cfRule type="expression" dxfId="202" priority="294" stopIfTrue="1">
      <formula>AND(ROW()&gt;4, COLUMN()&gt;8,  MOD(ROW(),2)=0, ISNONTEXT(AD153), AD153&gt;0)</formula>
    </cfRule>
  </conditionalFormatting>
  <conditionalFormatting sqref="AD159:AE160">
    <cfRule type="expression" dxfId="201" priority="291" stopIfTrue="1">
      <formula>AND(ROW()&gt;4, COLUMN()&gt;8, MOD(ROW(),2)=1, ISNONTEXT(AD159), AD159&gt;0)</formula>
    </cfRule>
    <cfRule type="expression" dxfId="200" priority="292" stopIfTrue="1">
      <formula>AND(ROW()&gt;4, COLUMN()&gt;8,  MOD(ROW(),2)=0, ISNONTEXT(AD159), AD159&gt;0)</formula>
    </cfRule>
  </conditionalFormatting>
  <conditionalFormatting sqref="AD179:AE180">
    <cfRule type="expression" dxfId="199" priority="287" stopIfTrue="1">
      <formula>AND(ROW()&gt;4, COLUMN()&gt;8, MOD(ROW(),2)=1, ISNONTEXT(AD179), AD179&gt;0)</formula>
    </cfRule>
    <cfRule type="expression" dxfId="198" priority="288" stopIfTrue="1">
      <formula>AND(ROW()&gt;4, COLUMN()&gt;8,  MOD(ROW(),2)=0, ISNONTEXT(AD179), AD179&gt;0)</formula>
    </cfRule>
  </conditionalFormatting>
  <conditionalFormatting sqref="AD171:AE176">
    <cfRule type="expression" dxfId="197" priority="289" stopIfTrue="1">
      <formula>AND(ROW()&gt;4, COLUMN()&gt;8, MOD(ROW(),2)=1, ISNONTEXT(AD171), AD171&gt;0)</formula>
    </cfRule>
    <cfRule type="expression" dxfId="196" priority="290" stopIfTrue="1">
      <formula>AND(ROW()&gt;4, COLUMN()&gt;8,  MOD(ROW(),2)=0, ISNONTEXT(AD171), AD171&gt;0)</formula>
    </cfRule>
  </conditionalFormatting>
  <conditionalFormatting sqref="AD165:AE166">
    <cfRule type="expression" dxfId="195" priority="285" stopIfTrue="1">
      <formula>AND(ROW()&gt;4, COLUMN()&gt;8, MOD(ROW(),2)=1, ISNONTEXT(AD165), AD165&gt;0)</formula>
    </cfRule>
    <cfRule type="expression" dxfId="194" priority="286" stopIfTrue="1">
      <formula>AND(ROW()&gt;4, COLUMN()&gt;8,  MOD(ROW(),2)=0, ISNONTEXT(AD165), AD165&gt;0)</formula>
    </cfRule>
  </conditionalFormatting>
  <conditionalFormatting sqref="AD169:AE170">
    <cfRule type="expression" dxfId="193" priority="283" stopIfTrue="1">
      <formula>AND(ROW()&gt;4, COLUMN()&gt;8, MOD(ROW(),2)=1, ISNONTEXT(AD169), AD169&gt;0)</formula>
    </cfRule>
    <cfRule type="expression" dxfId="192" priority="284" stopIfTrue="1">
      <formula>AND(ROW()&gt;4, COLUMN()&gt;8,  MOD(ROW(),2)=0, ISNONTEXT(AD169), AD169&gt;0)</formula>
    </cfRule>
  </conditionalFormatting>
  <conditionalFormatting sqref="L177:W178">
    <cfRule type="expression" dxfId="191" priority="281" stopIfTrue="1">
      <formula>AND(ROW()&gt;4, COLUMN()&gt;8, MOD(ROW(),2)=1, ISNONTEXT(L177), L177&gt;0)</formula>
    </cfRule>
    <cfRule type="expression" dxfId="190" priority="282" stopIfTrue="1">
      <formula>AND(ROW()&gt;4, COLUMN()&gt;8,  MOD(ROW(),2)=0, ISNONTEXT(L177), L177&gt;0)</formula>
    </cfRule>
  </conditionalFormatting>
  <conditionalFormatting sqref="X177:Y178">
    <cfRule type="expression" dxfId="189" priority="279" stopIfTrue="1">
      <formula>AND(ROW()&gt;4, COLUMN()&gt;8, MOD(ROW(),2)=1, ISNONTEXT(X177), X177&gt;0)</formula>
    </cfRule>
    <cfRule type="expression" dxfId="188" priority="280" stopIfTrue="1">
      <formula>AND(ROW()&gt;4, COLUMN()&gt;8,  MOD(ROW(),2)=0, ISNONTEXT(X177), X177&gt;0)</formula>
    </cfRule>
  </conditionalFormatting>
  <conditionalFormatting sqref="Z177:AA178">
    <cfRule type="expression" dxfId="187" priority="277" stopIfTrue="1">
      <formula>AND(ROW()&gt;4, COLUMN()&gt;8, MOD(ROW(),2)=1, ISNONTEXT(Z177), Z177&gt;0)</formula>
    </cfRule>
    <cfRule type="expression" dxfId="186" priority="278" stopIfTrue="1">
      <formula>AND(ROW()&gt;4, COLUMN()&gt;8,  MOD(ROW(),2)=0, ISNONTEXT(Z177), Z177&gt;0)</formula>
    </cfRule>
  </conditionalFormatting>
  <conditionalFormatting sqref="AB177:AC178">
    <cfRule type="expression" dxfId="185" priority="275" stopIfTrue="1">
      <formula>AND(ROW()&gt;4, COLUMN()&gt;8, MOD(ROW(),2)=1, ISNONTEXT(AB177), AB177&gt;0)</formula>
    </cfRule>
    <cfRule type="expression" dxfId="184" priority="276" stopIfTrue="1">
      <formula>AND(ROW()&gt;4, COLUMN()&gt;8,  MOD(ROW(),2)=0, ISNONTEXT(AB177), AB177&gt;0)</formula>
    </cfRule>
  </conditionalFormatting>
  <conditionalFormatting sqref="AD177:AE178">
    <cfRule type="expression" dxfId="183" priority="273" stopIfTrue="1">
      <formula>AND(ROW()&gt;4, COLUMN()&gt;8, MOD(ROW(),2)=1, ISNONTEXT(AD177), AD177&gt;0)</formula>
    </cfRule>
    <cfRule type="expression" dxfId="182" priority="274" stopIfTrue="1">
      <formula>AND(ROW()&gt;4, COLUMN()&gt;8,  MOD(ROW(),2)=0, ISNONTEXT(AD177), AD177&gt;0)</formula>
    </cfRule>
  </conditionalFormatting>
  <conditionalFormatting sqref="L189:W190">
    <cfRule type="expression" dxfId="181" priority="271" stopIfTrue="1">
      <formula>AND(ROW()&gt;4, COLUMN()&gt;8, MOD(ROW(),2)=1, ISNONTEXT(L189), L189&gt;0)</formula>
    </cfRule>
    <cfRule type="expression" dxfId="180" priority="272" stopIfTrue="1">
      <formula>AND(ROW()&gt;4, COLUMN()&gt;8,  MOD(ROW(),2)=0, ISNONTEXT(L189), L189&gt;0)</formula>
    </cfRule>
  </conditionalFormatting>
  <conditionalFormatting sqref="X189:Y190">
    <cfRule type="expression" dxfId="179" priority="269" stopIfTrue="1">
      <formula>AND(ROW()&gt;4, COLUMN()&gt;8, MOD(ROW(),2)=1, ISNONTEXT(X189), X189&gt;0)</formula>
    </cfRule>
    <cfRule type="expression" dxfId="178" priority="270" stopIfTrue="1">
      <formula>AND(ROW()&gt;4, COLUMN()&gt;8,  MOD(ROW(),2)=0, ISNONTEXT(X189), X189&gt;0)</formula>
    </cfRule>
  </conditionalFormatting>
  <conditionalFormatting sqref="Z189:AA190">
    <cfRule type="expression" dxfId="177" priority="267" stopIfTrue="1">
      <formula>AND(ROW()&gt;4, COLUMN()&gt;8, MOD(ROW(),2)=1, ISNONTEXT(Z189), Z189&gt;0)</formula>
    </cfRule>
    <cfRule type="expression" dxfId="176" priority="268" stopIfTrue="1">
      <formula>AND(ROW()&gt;4, COLUMN()&gt;8,  MOD(ROW(),2)=0, ISNONTEXT(Z189), Z189&gt;0)</formula>
    </cfRule>
  </conditionalFormatting>
  <conditionalFormatting sqref="AB189:AC190">
    <cfRule type="expression" dxfId="175" priority="265" stopIfTrue="1">
      <formula>AND(ROW()&gt;4, COLUMN()&gt;8, MOD(ROW(),2)=1, ISNONTEXT(AB189), AB189&gt;0)</formula>
    </cfRule>
    <cfRule type="expression" dxfId="174" priority="266" stopIfTrue="1">
      <formula>AND(ROW()&gt;4, COLUMN()&gt;8,  MOD(ROW(),2)=0, ISNONTEXT(AB189), AB189&gt;0)</formula>
    </cfRule>
  </conditionalFormatting>
  <conditionalFormatting sqref="AD189:AE190">
    <cfRule type="expression" dxfId="173" priority="263" stopIfTrue="1">
      <formula>AND(ROW()&gt;4, COLUMN()&gt;8, MOD(ROW(),2)=1, ISNONTEXT(AD189), AD189&gt;0)</formula>
    </cfRule>
    <cfRule type="expression" dxfId="172" priority="264" stopIfTrue="1">
      <formula>AND(ROW()&gt;4, COLUMN()&gt;8,  MOD(ROW(),2)=0, ISNONTEXT(AD189), AD189&gt;0)</formula>
    </cfRule>
  </conditionalFormatting>
  <conditionalFormatting sqref="L193:W194">
    <cfRule type="expression" dxfId="171" priority="231" stopIfTrue="1">
      <formula>AND(ROW()&gt;4, COLUMN()&gt;8, MOD(ROW(),2)=1, ISNONTEXT(L193), L193&gt;0)</formula>
    </cfRule>
    <cfRule type="expression" dxfId="170" priority="232" stopIfTrue="1">
      <formula>AND(ROW()&gt;4, COLUMN()&gt;8,  MOD(ROW(),2)=0, ISNONTEXT(L193), L193&gt;0)</formula>
    </cfRule>
  </conditionalFormatting>
  <conditionalFormatting sqref="X193:Y194">
    <cfRule type="expression" dxfId="169" priority="229" stopIfTrue="1">
      <formula>AND(ROW()&gt;4, COLUMN()&gt;8, MOD(ROW(),2)=1, ISNONTEXT(X193), X193&gt;0)</formula>
    </cfRule>
    <cfRule type="expression" dxfId="168" priority="230" stopIfTrue="1">
      <formula>AND(ROW()&gt;4, COLUMN()&gt;8,  MOD(ROW(),2)=0, ISNONTEXT(X193), X193&gt;0)</formula>
    </cfRule>
  </conditionalFormatting>
  <conditionalFormatting sqref="Z193:AA194">
    <cfRule type="expression" dxfId="167" priority="227" stopIfTrue="1">
      <formula>AND(ROW()&gt;4, COLUMN()&gt;8, MOD(ROW(),2)=1, ISNONTEXT(Z193), Z193&gt;0)</formula>
    </cfRule>
    <cfRule type="expression" dxfId="166" priority="228" stopIfTrue="1">
      <formula>AND(ROW()&gt;4, COLUMN()&gt;8,  MOD(ROW(),2)=0, ISNONTEXT(Z193), Z193&gt;0)</formula>
    </cfRule>
  </conditionalFormatting>
  <conditionalFormatting sqref="AB193:AC194">
    <cfRule type="expression" dxfId="165" priority="225" stopIfTrue="1">
      <formula>AND(ROW()&gt;4, COLUMN()&gt;8, MOD(ROW(),2)=1, ISNONTEXT(AB193), AB193&gt;0)</formula>
    </cfRule>
    <cfRule type="expression" dxfId="164" priority="226" stopIfTrue="1">
      <formula>AND(ROW()&gt;4, COLUMN()&gt;8,  MOD(ROW(),2)=0, ISNONTEXT(AB193), AB193&gt;0)</formula>
    </cfRule>
  </conditionalFormatting>
  <conditionalFormatting sqref="AD193:AE194">
    <cfRule type="expression" dxfId="163" priority="223" stopIfTrue="1">
      <formula>AND(ROW()&gt;4, COLUMN()&gt;8, MOD(ROW(),2)=1, ISNONTEXT(AD193), AD193&gt;0)</formula>
    </cfRule>
    <cfRule type="expression" dxfId="162" priority="224" stopIfTrue="1">
      <formula>AND(ROW()&gt;4, COLUMN()&gt;8,  MOD(ROW(),2)=0, ISNONTEXT(AD193), AD193&gt;0)</formula>
    </cfRule>
  </conditionalFormatting>
  <conditionalFormatting sqref="L197:W198">
    <cfRule type="expression" dxfId="161" priority="221" stopIfTrue="1">
      <formula>AND(ROW()&gt;4, COLUMN()&gt;8, MOD(ROW(),2)=1, ISNONTEXT(L197), L197&gt;0)</formula>
    </cfRule>
    <cfRule type="expression" dxfId="160" priority="222" stopIfTrue="1">
      <formula>AND(ROW()&gt;4, COLUMN()&gt;8,  MOD(ROW(),2)=0, ISNONTEXT(L197), L197&gt;0)</formula>
    </cfRule>
  </conditionalFormatting>
  <conditionalFormatting sqref="X197:Y198">
    <cfRule type="expression" dxfId="159" priority="219" stopIfTrue="1">
      <formula>AND(ROW()&gt;4, COLUMN()&gt;8, MOD(ROW(),2)=1, ISNONTEXT(X197), X197&gt;0)</formula>
    </cfRule>
    <cfRule type="expression" dxfId="158" priority="220" stopIfTrue="1">
      <formula>AND(ROW()&gt;4, COLUMN()&gt;8,  MOD(ROW(),2)=0, ISNONTEXT(X197), X197&gt;0)</formula>
    </cfRule>
  </conditionalFormatting>
  <conditionalFormatting sqref="Z197:AA198">
    <cfRule type="expression" dxfId="157" priority="217" stopIfTrue="1">
      <formula>AND(ROW()&gt;4, COLUMN()&gt;8, MOD(ROW(),2)=1, ISNONTEXT(Z197), Z197&gt;0)</formula>
    </cfRule>
    <cfRule type="expression" dxfId="156" priority="218" stopIfTrue="1">
      <formula>AND(ROW()&gt;4, COLUMN()&gt;8,  MOD(ROW(),2)=0, ISNONTEXT(Z197), Z197&gt;0)</formula>
    </cfRule>
  </conditionalFormatting>
  <conditionalFormatting sqref="AB197:AC198">
    <cfRule type="expression" dxfId="155" priority="215" stopIfTrue="1">
      <formula>AND(ROW()&gt;4, COLUMN()&gt;8, MOD(ROW(),2)=1, ISNONTEXT(AB197), AB197&gt;0)</formula>
    </cfRule>
    <cfRule type="expression" dxfId="154" priority="216" stopIfTrue="1">
      <formula>AND(ROW()&gt;4, COLUMN()&gt;8,  MOD(ROW(),2)=0, ISNONTEXT(AB197), AB197&gt;0)</formula>
    </cfRule>
  </conditionalFormatting>
  <conditionalFormatting sqref="AD197:AE198">
    <cfRule type="expression" dxfId="153" priority="213" stopIfTrue="1">
      <formula>AND(ROW()&gt;4, COLUMN()&gt;8, MOD(ROW(),2)=1, ISNONTEXT(AD197), AD197&gt;0)</formula>
    </cfRule>
    <cfRule type="expression" dxfId="152" priority="214" stopIfTrue="1">
      <formula>AND(ROW()&gt;4, COLUMN()&gt;8,  MOD(ROW(),2)=0, ISNONTEXT(AD197), AD197&gt;0)</formula>
    </cfRule>
  </conditionalFormatting>
  <conditionalFormatting sqref="L75:W76">
    <cfRule type="expression" dxfId="151" priority="211" stopIfTrue="1">
      <formula>AND(ROW()&gt;4, COLUMN()&gt;8, MOD(ROW(),2)=1, ISNONTEXT(L75), L75&gt;0)</formula>
    </cfRule>
    <cfRule type="expression" dxfId="150" priority="212" stopIfTrue="1">
      <formula>AND(ROW()&gt;4, COLUMN()&gt;8,  MOD(ROW(),2)=0, ISNONTEXT(L75), L75&gt;0)</formula>
    </cfRule>
  </conditionalFormatting>
  <conditionalFormatting sqref="X75:Y76">
    <cfRule type="expression" dxfId="149" priority="209" stopIfTrue="1">
      <formula>AND(ROW()&gt;4, COLUMN()&gt;8, MOD(ROW(),2)=1, ISNONTEXT(X75), X75&gt;0)</formula>
    </cfRule>
    <cfRule type="expression" dxfId="148" priority="210" stopIfTrue="1">
      <formula>AND(ROW()&gt;4, COLUMN()&gt;8,  MOD(ROW(),2)=0, ISNONTEXT(X75), X75&gt;0)</formula>
    </cfRule>
  </conditionalFormatting>
  <conditionalFormatting sqref="Z75:AA76">
    <cfRule type="expression" dxfId="147" priority="207" stopIfTrue="1">
      <formula>AND(ROW()&gt;4, COLUMN()&gt;8, MOD(ROW(),2)=1, ISNONTEXT(Z75), Z75&gt;0)</formula>
    </cfRule>
    <cfRule type="expression" dxfId="146" priority="208" stopIfTrue="1">
      <formula>AND(ROW()&gt;4, COLUMN()&gt;8,  MOD(ROW(),2)=0, ISNONTEXT(Z75), Z75&gt;0)</formula>
    </cfRule>
  </conditionalFormatting>
  <conditionalFormatting sqref="AB75:AC76">
    <cfRule type="expression" dxfId="145" priority="205" stopIfTrue="1">
      <formula>AND(ROW()&gt;4, COLUMN()&gt;8, MOD(ROW(),2)=1, ISNONTEXT(AB75), AB75&gt;0)</formula>
    </cfRule>
    <cfRule type="expression" dxfId="144" priority="206" stopIfTrue="1">
      <formula>AND(ROW()&gt;4, COLUMN()&gt;8,  MOD(ROW(),2)=0, ISNONTEXT(AB75), AB75&gt;0)</formula>
    </cfRule>
  </conditionalFormatting>
  <conditionalFormatting sqref="AD75:AE76">
    <cfRule type="expression" dxfId="143" priority="203" stopIfTrue="1">
      <formula>AND(ROW()&gt;4, COLUMN()&gt;8, MOD(ROW(),2)=1, ISNONTEXT(AD75), AD75&gt;0)</formula>
    </cfRule>
    <cfRule type="expression" dxfId="142" priority="204" stopIfTrue="1">
      <formula>AND(ROW()&gt;4, COLUMN()&gt;8,  MOD(ROW(),2)=0, ISNONTEXT(AD75), AD75&gt;0)</formula>
    </cfRule>
  </conditionalFormatting>
  <conditionalFormatting sqref="L77:W78">
    <cfRule type="expression" dxfId="141" priority="191" stopIfTrue="1">
      <formula>AND(ROW()&gt;4, COLUMN()&gt;8, MOD(ROW(),2)=1, ISNONTEXT(L77), L77&gt;0)</formula>
    </cfRule>
    <cfRule type="expression" dxfId="140" priority="192" stopIfTrue="1">
      <formula>AND(ROW()&gt;4, COLUMN()&gt;8,  MOD(ROW(),2)=0, ISNONTEXT(L77), L77&gt;0)</formula>
    </cfRule>
  </conditionalFormatting>
  <conditionalFormatting sqref="X77:Y78">
    <cfRule type="expression" dxfId="139" priority="189" stopIfTrue="1">
      <formula>AND(ROW()&gt;4, COLUMN()&gt;8, MOD(ROW(),2)=1, ISNONTEXT(X77), X77&gt;0)</formula>
    </cfRule>
    <cfRule type="expression" dxfId="138" priority="190" stopIfTrue="1">
      <formula>AND(ROW()&gt;4, COLUMN()&gt;8,  MOD(ROW(),2)=0, ISNONTEXT(X77), X77&gt;0)</formula>
    </cfRule>
  </conditionalFormatting>
  <conditionalFormatting sqref="Z77:AA78">
    <cfRule type="expression" dxfId="137" priority="187" stopIfTrue="1">
      <formula>AND(ROW()&gt;4, COLUMN()&gt;8, MOD(ROW(),2)=1, ISNONTEXT(Z77), Z77&gt;0)</formula>
    </cfRule>
    <cfRule type="expression" dxfId="136" priority="188" stopIfTrue="1">
      <formula>AND(ROW()&gt;4, COLUMN()&gt;8,  MOD(ROW(),2)=0, ISNONTEXT(Z77), Z77&gt;0)</formula>
    </cfRule>
  </conditionalFormatting>
  <conditionalFormatting sqref="AB77:AC78">
    <cfRule type="expression" dxfId="135" priority="185" stopIfTrue="1">
      <formula>AND(ROW()&gt;4, COLUMN()&gt;8, MOD(ROW(),2)=1, ISNONTEXT(AB77), AB77&gt;0)</formula>
    </cfRule>
    <cfRule type="expression" dxfId="134" priority="186" stopIfTrue="1">
      <formula>AND(ROW()&gt;4, COLUMN()&gt;8,  MOD(ROW(),2)=0, ISNONTEXT(AB77), AB77&gt;0)</formula>
    </cfRule>
  </conditionalFormatting>
  <conditionalFormatting sqref="AD77:AE78">
    <cfRule type="expression" dxfId="133" priority="183" stopIfTrue="1">
      <formula>AND(ROW()&gt;4, COLUMN()&gt;8, MOD(ROW(),2)=1, ISNONTEXT(AD77), AD77&gt;0)</formula>
    </cfRule>
    <cfRule type="expression" dxfId="132" priority="184" stopIfTrue="1">
      <formula>AND(ROW()&gt;4, COLUMN()&gt;8,  MOD(ROW(),2)=0, ISNONTEXT(AD77), AD77&gt;0)</formula>
    </cfRule>
  </conditionalFormatting>
  <conditionalFormatting sqref="L87:W88">
    <cfRule type="expression" dxfId="131" priority="129" stopIfTrue="1">
      <formula>AND(ROW()&gt;4, COLUMN()&gt;8, MOD(ROW(),2)=1, ISNONTEXT(L87), L87&gt;0)</formula>
    </cfRule>
    <cfRule type="expression" dxfId="130" priority="130" stopIfTrue="1">
      <formula>AND(ROW()&gt;4, COLUMN()&gt;8,  MOD(ROW(),2)=0, ISNONTEXT(L87), L87&gt;0)</formula>
    </cfRule>
  </conditionalFormatting>
  <conditionalFormatting sqref="L82:W86 L81:R81 T81:W81">
    <cfRule type="expression" dxfId="129" priority="131" stopIfTrue="1">
      <formula>AND(ROW()&gt;4, COLUMN()&gt;8, MOD(ROW(),2)=1, ISNONTEXT(L81), L81&gt;0)</formula>
    </cfRule>
    <cfRule type="expression" dxfId="128" priority="132" stopIfTrue="1">
      <formula>AND(ROW()&gt;4, COLUMN()&gt;8,  MOD(ROW(),2)=0, ISNONTEXT(L81), L81&gt;0)</formula>
    </cfRule>
  </conditionalFormatting>
  <conditionalFormatting sqref="X87:Y88">
    <cfRule type="expression" dxfId="127" priority="125" stopIfTrue="1">
      <formula>AND(ROW()&gt;4, COLUMN()&gt;8, MOD(ROW(),2)=1, ISNONTEXT(X87), X87&gt;0)</formula>
    </cfRule>
    <cfRule type="expression" dxfId="126" priority="126" stopIfTrue="1">
      <formula>AND(ROW()&gt;4, COLUMN()&gt;8,  MOD(ROW(),2)=0, ISNONTEXT(X87), X87&gt;0)</formula>
    </cfRule>
  </conditionalFormatting>
  <conditionalFormatting sqref="X81:Y86">
    <cfRule type="expression" dxfId="125" priority="127" stopIfTrue="1">
      <formula>AND(ROW()&gt;4, COLUMN()&gt;8, MOD(ROW(),2)=1, ISNONTEXT(X81), X81&gt;0)</formula>
    </cfRule>
    <cfRule type="expression" dxfId="124" priority="128" stopIfTrue="1">
      <formula>AND(ROW()&gt;4, COLUMN()&gt;8,  MOD(ROW(),2)=0, ISNONTEXT(X81), X81&gt;0)</formula>
    </cfRule>
  </conditionalFormatting>
  <conditionalFormatting sqref="Z87:AA88">
    <cfRule type="expression" dxfId="123" priority="121" stopIfTrue="1">
      <formula>AND(ROW()&gt;4, COLUMN()&gt;8, MOD(ROW(),2)=1, ISNONTEXT(Z87), Z87&gt;0)</formula>
    </cfRule>
    <cfRule type="expression" dxfId="122" priority="122" stopIfTrue="1">
      <formula>AND(ROW()&gt;4, COLUMN()&gt;8,  MOD(ROW(),2)=0, ISNONTEXT(Z87), Z87&gt;0)</formula>
    </cfRule>
  </conditionalFormatting>
  <conditionalFormatting sqref="Z81:AA86">
    <cfRule type="expression" dxfId="121" priority="123" stopIfTrue="1">
      <formula>AND(ROW()&gt;4, COLUMN()&gt;8, MOD(ROW(),2)=1, ISNONTEXT(Z81), Z81&gt;0)</formula>
    </cfRule>
    <cfRule type="expression" dxfId="120" priority="124" stopIfTrue="1">
      <formula>AND(ROW()&gt;4, COLUMN()&gt;8,  MOD(ROW(),2)=0, ISNONTEXT(Z81), Z81&gt;0)</formula>
    </cfRule>
  </conditionalFormatting>
  <conditionalFormatting sqref="AB87:AC88">
    <cfRule type="expression" dxfId="119" priority="117" stopIfTrue="1">
      <formula>AND(ROW()&gt;4, COLUMN()&gt;8, MOD(ROW(),2)=1, ISNONTEXT(AB87), AB87&gt;0)</formula>
    </cfRule>
    <cfRule type="expression" dxfId="118" priority="118" stopIfTrue="1">
      <formula>AND(ROW()&gt;4, COLUMN()&gt;8,  MOD(ROW(),2)=0, ISNONTEXT(AB87), AB87&gt;0)</formula>
    </cfRule>
  </conditionalFormatting>
  <conditionalFormatting sqref="AB81:AC86">
    <cfRule type="expression" dxfId="117" priority="119" stopIfTrue="1">
      <formula>AND(ROW()&gt;4, COLUMN()&gt;8, MOD(ROW(),2)=1, ISNONTEXT(AB81), AB81&gt;0)</formula>
    </cfRule>
    <cfRule type="expression" dxfId="116" priority="120" stopIfTrue="1">
      <formula>AND(ROW()&gt;4, COLUMN()&gt;8,  MOD(ROW(),2)=0, ISNONTEXT(AB81), AB81&gt;0)</formula>
    </cfRule>
  </conditionalFormatting>
  <conditionalFormatting sqref="AD81:AE86">
    <cfRule type="expression" dxfId="115" priority="115" stopIfTrue="1">
      <formula>AND(ROW()&gt;4, COLUMN()&gt;8, MOD(ROW(),2)=1, ISNONTEXT(AD81), AD81&gt;0)</formula>
    </cfRule>
    <cfRule type="expression" dxfId="114" priority="116" stopIfTrue="1">
      <formula>AND(ROW()&gt;4, COLUMN()&gt;8,  MOD(ROW(),2)=0, ISNONTEXT(AD81), AD81&gt;0)</formula>
    </cfRule>
  </conditionalFormatting>
  <conditionalFormatting sqref="AD87:AE88">
    <cfRule type="expression" dxfId="113" priority="113" stopIfTrue="1">
      <formula>AND(ROW()&gt;4, COLUMN()&gt;8, MOD(ROW(),2)=1, ISNONTEXT(AD87), AD87&gt;0)</formula>
    </cfRule>
    <cfRule type="expression" dxfId="112" priority="114" stopIfTrue="1">
      <formula>AND(ROW()&gt;4, COLUMN()&gt;8,  MOD(ROW(),2)=0, ISNONTEXT(AD87), AD87&gt;0)</formula>
    </cfRule>
  </conditionalFormatting>
  <conditionalFormatting sqref="L149:W150">
    <cfRule type="expression" dxfId="111" priority="111" stopIfTrue="1">
      <formula>AND(ROW()&gt;4, COLUMN()&gt;8, MOD(ROW(),2)=1, ISNONTEXT(L149), L149&gt;0)</formula>
    </cfRule>
    <cfRule type="expression" dxfId="110" priority="112" stopIfTrue="1">
      <formula>AND(ROW()&gt;4, COLUMN()&gt;8,  MOD(ROW(),2)=0, ISNONTEXT(L149), L149&gt;0)</formula>
    </cfRule>
  </conditionalFormatting>
  <conditionalFormatting sqref="X149:Y150">
    <cfRule type="expression" dxfId="109" priority="109" stopIfTrue="1">
      <formula>AND(ROW()&gt;4, COLUMN()&gt;8, MOD(ROW(),2)=1, ISNONTEXT(X149), X149&gt;0)</formula>
    </cfRule>
    <cfRule type="expression" dxfId="108" priority="110" stopIfTrue="1">
      <formula>AND(ROW()&gt;4, COLUMN()&gt;8,  MOD(ROW(),2)=0, ISNONTEXT(X149), X149&gt;0)</formula>
    </cfRule>
  </conditionalFormatting>
  <conditionalFormatting sqref="Z149:AA150">
    <cfRule type="expression" dxfId="107" priority="107" stopIfTrue="1">
      <formula>AND(ROW()&gt;4, COLUMN()&gt;8, MOD(ROW(),2)=1, ISNONTEXT(Z149), Z149&gt;0)</formula>
    </cfRule>
    <cfRule type="expression" dxfId="106" priority="108" stopIfTrue="1">
      <formula>AND(ROW()&gt;4, COLUMN()&gt;8,  MOD(ROW(),2)=0, ISNONTEXT(Z149), Z149&gt;0)</formula>
    </cfRule>
  </conditionalFormatting>
  <conditionalFormatting sqref="AB149:AC150">
    <cfRule type="expression" dxfId="105" priority="105" stopIfTrue="1">
      <formula>AND(ROW()&gt;4, COLUMN()&gt;8, MOD(ROW(),2)=1, ISNONTEXT(AB149), AB149&gt;0)</formula>
    </cfRule>
    <cfRule type="expression" dxfId="104" priority="106" stopIfTrue="1">
      <formula>AND(ROW()&gt;4, COLUMN()&gt;8,  MOD(ROW(),2)=0, ISNONTEXT(AB149), AB149&gt;0)</formula>
    </cfRule>
  </conditionalFormatting>
  <conditionalFormatting sqref="AD149:AE150">
    <cfRule type="expression" dxfId="103" priority="103" stopIfTrue="1">
      <formula>AND(ROW()&gt;4, COLUMN()&gt;8, MOD(ROW(),2)=1, ISNONTEXT(AD149), AD149&gt;0)</formula>
    </cfRule>
    <cfRule type="expression" dxfId="102" priority="104" stopIfTrue="1">
      <formula>AND(ROW()&gt;4, COLUMN()&gt;8,  MOD(ROW(),2)=0, ISNONTEXT(AD149), AD149&gt;0)</formula>
    </cfRule>
  </conditionalFormatting>
  <conditionalFormatting sqref="L221:W222">
    <cfRule type="expression" dxfId="101" priority="101" stopIfTrue="1">
      <formula>AND(ROW()&gt;4, COLUMN()&gt;8, MOD(ROW(),2)=1, ISNONTEXT(L221), L221&gt;0)</formula>
    </cfRule>
    <cfRule type="expression" dxfId="100" priority="102" stopIfTrue="1">
      <formula>AND(ROW()&gt;4, COLUMN()&gt;8,  MOD(ROW(),2)=0, ISNONTEXT(L221), L221&gt;0)</formula>
    </cfRule>
  </conditionalFormatting>
  <conditionalFormatting sqref="X221:Y222">
    <cfRule type="expression" dxfId="99" priority="99" stopIfTrue="1">
      <formula>AND(ROW()&gt;4, COLUMN()&gt;8, MOD(ROW(),2)=1, ISNONTEXT(X221), X221&gt;0)</formula>
    </cfRule>
    <cfRule type="expression" dxfId="98" priority="100" stopIfTrue="1">
      <formula>AND(ROW()&gt;4, COLUMN()&gt;8,  MOD(ROW(),2)=0, ISNONTEXT(X221), X221&gt;0)</formula>
    </cfRule>
  </conditionalFormatting>
  <conditionalFormatting sqref="Z221:AA222">
    <cfRule type="expression" dxfId="97" priority="97" stopIfTrue="1">
      <formula>AND(ROW()&gt;4, COLUMN()&gt;8, MOD(ROW(),2)=1, ISNONTEXT(Z221), Z221&gt;0)</formula>
    </cfRule>
    <cfRule type="expression" dxfId="96" priority="98" stopIfTrue="1">
      <formula>AND(ROW()&gt;4, COLUMN()&gt;8,  MOD(ROW(),2)=0, ISNONTEXT(Z221), Z221&gt;0)</formula>
    </cfRule>
  </conditionalFormatting>
  <conditionalFormatting sqref="AB221:AC222">
    <cfRule type="expression" dxfId="95" priority="95" stopIfTrue="1">
      <formula>AND(ROW()&gt;4, COLUMN()&gt;8, MOD(ROW(),2)=1, ISNONTEXT(AB221), AB221&gt;0)</formula>
    </cfRule>
    <cfRule type="expression" dxfId="94" priority="96" stopIfTrue="1">
      <formula>AND(ROW()&gt;4, COLUMN()&gt;8,  MOD(ROW(),2)=0, ISNONTEXT(AB221), AB221&gt;0)</formula>
    </cfRule>
  </conditionalFormatting>
  <conditionalFormatting sqref="AD221:AE222">
    <cfRule type="expression" dxfId="93" priority="93" stopIfTrue="1">
      <formula>AND(ROW()&gt;4, COLUMN()&gt;8, MOD(ROW(),2)=1, ISNONTEXT(AD221), AD221&gt;0)</formula>
    </cfRule>
    <cfRule type="expression" dxfId="92" priority="94" stopIfTrue="1">
      <formula>AND(ROW()&gt;4, COLUMN()&gt;8,  MOD(ROW(),2)=0, ISNONTEXT(AD221), AD221&gt;0)</formula>
    </cfRule>
  </conditionalFormatting>
  <conditionalFormatting sqref="L225:W226">
    <cfRule type="expression" dxfId="91" priority="91" stopIfTrue="1">
      <formula>AND(ROW()&gt;4, COLUMN()&gt;8, MOD(ROW(),2)=1, ISNONTEXT(L225), L225&gt;0)</formula>
    </cfRule>
    <cfRule type="expression" dxfId="90" priority="92" stopIfTrue="1">
      <formula>AND(ROW()&gt;4, COLUMN()&gt;8,  MOD(ROW(),2)=0, ISNONTEXT(L225), L225&gt;0)</formula>
    </cfRule>
  </conditionalFormatting>
  <conditionalFormatting sqref="X225:Y226">
    <cfRule type="expression" dxfId="89" priority="89" stopIfTrue="1">
      <formula>AND(ROW()&gt;4, COLUMN()&gt;8, MOD(ROW(),2)=1, ISNONTEXT(X225), X225&gt;0)</formula>
    </cfRule>
    <cfRule type="expression" dxfId="88" priority="90" stopIfTrue="1">
      <formula>AND(ROW()&gt;4, COLUMN()&gt;8,  MOD(ROW(),2)=0, ISNONTEXT(X225), X225&gt;0)</formula>
    </cfRule>
  </conditionalFormatting>
  <conditionalFormatting sqref="Z225:AA226">
    <cfRule type="expression" dxfId="87" priority="87" stopIfTrue="1">
      <formula>AND(ROW()&gt;4, COLUMN()&gt;8, MOD(ROW(),2)=1, ISNONTEXT(Z225), Z225&gt;0)</formula>
    </cfRule>
    <cfRule type="expression" dxfId="86" priority="88" stopIfTrue="1">
      <formula>AND(ROW()&gt;4, COLUMN()&gt;8,  MOD(ROW(),2)=0, ISNONTEXT(Z225), Z225&gt;0)</formula>
    </cfRule>
  </conditionalFormatting>
  <conditionalFormatting sqref="AB225:AC226">
    <cfRule type="expression" dxfId="85" priority="85" stopIfTrue="1">
      <formula>AND(ROW()&gt;4, COLUMN()&gt;8, MOD(ROW(),2)=1, ISNONTEXT(AB225), AB225&gt;0)</formula>
    </cfRule>
    <cfRule type="expression" dxfId="84" priority="86" stopIfTrue="1">
      <formula>AND(ROW()&gt;4, COLUMN()&gt;8,  MOD(ROW(),2)=0, ISNONTEXT(AB225), AB225&gt;0)</formula>
    </cfRule>
  </conditionalFormatting>
  <conditionalFormatting sqref="AD225:AE226">
    <cfRule type="expression" dxfId="83" priority="83" stopIfTrue="1">
      <formula>AND(ROW()&gt;4, COLUMN()&gt;8, MOD(ROW(),2)=1, ISNONTEXT(AD225), AD225&gt;0)</formula>
    </cfRule>
    <cfRule type="expression" dxfId="82" priority="84" stopIfTrue="1">
      <formula>AND(ROW()&gt;4, COLUMN()&gt;8,  MOD(ROW(),2)=0, ISNONTEXT(AD225), AD225&gt;0)</formula>
    </cfRule>
  </conditionalFormatting>
  <conditionalFormatting sqref="L223:W224">
    <cfRule type="expression" dxfId="81" priority="81" stopIfTrue="1">
      <formula>AND(ROW()&gt;4, COLUMN()&gt;8, MOD(ROW(),2)=1, ISNONTEXT(L223), L223&gt;0)</formula>
    </cfRule>
    <cfRule type="expression" dxfId="80" priority="82" stopIfTrue="1">
      <formula>AND(ROW()&gt;4, COLUMN()&gt;8,  MOD(ROW(),2)=0, ISNONTEXT(L223), L223&gt;0)</formula>
    </cfRule>
  </conditionalFormatting>
  <conditionalFormatting sqref="X223:Y224">
    <cfRule type="expression" dxfId="79" priority="79" stopIfTrue="1">
      <formula>AND(ROW()&gt;4, COLUMN()&gt;8, MOD(ROW(),2)=1, ISNONTEXT(X223), X223&gt;0)</formula>
    </cfRule>
    <cfRule type="expression" dxfId="78" priority="80" stopIfTrue="1">
      <formula>AND(ROW()&gt;4, COLUMN()&gt;8,  MOD(ROW(),2)=0, ISNONTEXT(X223), X223&gt;0)</formula>
    </cfRule>
  </conditionalFormatting>
  <conditionalFormatting sqref="Z223:AA224">
    <cfRule type="expression" dxfId="77" priority="77" stopIfTrue="1">
      <formula>AND(ROW()&gt;4, COLUMN()&gt;8, MOD(ROW(),2)=1, ISNONTEXT(Z223), Z223&gt;0)</formula>
    </cfRule>
    <cfRule type="expression" dxfId="76" priority="78" stopIfTrue="1">
      <formula>AND(ROW()&gt;4, COLUMN()&gt;8,  MOD(ROW(),2)=0, ISNONTEXT(Z223), Z223&gt;0)</formula>
    </cfRule>
  </conditionalFormatting>
  <conditionalFormatting sqref="AB223:AC224">
    <cfRule type="expression" dxfId="75" priority="75" stopIfTrue="1">
      <formula>AND(ROW()&gt;4, COLUMN()&gt;8, MOD(ROW(),2)=1, ISNONTEXT(AB223), AB223&gt;0)</formula>
    </cfRule>
    <cfRule type="expression" dxfId="74" priority="76" stopIfTrue="1">
      <formula>AND(ROW()&gt;4, COLUMN()&gt;8,  MOD(ROW(),2)=0, ISNONTEXT(AB223), AB223&gt;0)</formula>
    </cfRule>
  </conditionalFormatting>
  <conditionalFormatting sqref="AD223:AE224">
    <cfRule type="expression" dxfId="73" priority="73" stopIfTrue="1">
      <formula>AND(ROW()&gt;4, COLUMN()&gt;8, MOD(ROW(),2)=1, ISNONTEXT(AD223), AD223&gt;0)</formula>
    </cfRule>
    <cfRule type="expression" dxfId="72" priority="74" stopIfTrue="1">
      <formula>AND(ROW()&gt;4, COLUMN()&gt;8,  MOD(ROW(),2)=0, ISNONTEXT(AD223), AD223&gt;0)</formula>
    </cfRule>
  </conditionalFormatting>
  <conditionalFormatting sqref="S81">
    <cfRule type="expression" dxfId="71" priority="71" stopIfTrue="1">
      <formula>AND(ROW()&gt;4, COLUMN()&gt;8, MOD(ROW(),2)=1, ISNONTEXT(S81), S81&gt;0)</formula>
    </cfRule>
    <cfRule type="expression" dxfId="70" priority="72" stopIfTrue="1">
      <formula>AND(ROW()&gt;4, COLUMN()&gt;8,  MOD(ROW(),2)=0, ISNONTEXT(S81), S81&gt;0)</formula>
    </cfRule>
  </conditionalFormatting>
  <conditionalFormatting sqref="L147:W148">
    <cfRule type="expression" dxfId="69" priority="69" stopIfTrue="1">
      <formula>AND(ROW()&gt;4, COLUMN()&gt;8, MOD(ROW(),2)=1, ISNONTEXT(L147), L147&gt;0)</formula>
    </cfRule>
    <cfRule type="expression" dxfId="68" priority="70" stopIfTrue="1">
      <formula>AND(ROW()&gt;4, COLUMN()&gt;8,  MOD(ROW(),2)=0, ISNONTEXT(L147), L147&gt;0)</formula>
    </cfRule>
  </conditionalFormatting>
  <conditionalFormatting sqref="X147:Y148">
    <cfRule type="expression" dxfId="67" priority="67" stopIfTrue="1">
      <formula>AND(ROW()&gt;4, COLUMN()&gt;8, MOD(ROW(),2)=1, ISNONTEXT(X147), X147&gt;0)</formula>
    </cfRule>
    <cfRule type="expression" dxfId="66" priority="68" stopIfTrue="1">
      <formula>AND(ROW()&gt;4, COLUMN()&gt;8,  MOD(ROW(),2)=0, ISNONTEXT(X147), X147&gt;0)</formula>
    </cfRule>
  </conditionalFormatting>
  <conditionalFormatting sqref="Z147:AA148">
    <cfRule type="expression" dxfId="65" priority="65" stopIfTrue="1">
      <formula>AND(ROW()&gt;4, COLUMN()&gt;8, MOD(ROW(),2)=1, ISNONTEXT(Z147), Z147&gt;0)</formula>
    </cfRule>
    <cfRule type="expression" dxfId="64" priority="66" stopIfTrue="1">
      <formula>AND(ROW()&gt;4, COLUMN()&gt;8,  MOD(ROW(),2)=0, ISNONTEXT(Z147), Z147&gt;0)</formula>
    </cfRule>
  </conditionalFormatting>
  <conditionalFormatting sqref="AB147:AC148">
    <cfRule type="expression" dxfId="63" priority="63" stopIfTrue="1">
      <formula>AND(ROW()&gt;4, COLUMN()&gt;8, MOD(ROW(),2)=1, ISNONTEXT(AB147), AB147&gt;0)</formula>
    </cfRule>
    <cfRule type="expression" dxfId="62" priority="64" stopIfTrue="1">
      <formula>AND(ROW()&gt;4, COLUMN()&gt;8,  MOD(ROW(),2)=0, ISNONTEXT(AB147), AB147&gt;0)</formula>
    </cfRule>
  </conditionalFormatting>
  <conditionalFormatting sqref="AD147:AE148">
    <cfRule type="expression" dxfId="61" priority="61" stopIfTrue="1">
      <formula>AND(ROW()&gt;4, COLUMN()&gt;8, MOD(ROW(),2)=1, ISNONTEXT(AD147), AD147&gt;0)</formula>
    </cfRule>
    <cfRule type="expression" dxfId="60" priority="62" stopIfTrue="1">
      <formula>AND(ROW()&gt;4, COLUMN()&gt;8,  MOD(ROW(),2)=0, ISNONTEXT(AD147), AD147&gt;0)</formula>
    </cfRule>
  </conditionalFormatting>
  <conditionalFormatting sqref="L201:W204 L207:W208">
    <cfRule type="expression" dxfId="59" priority="59" stopIfTrue="1">
      <formula>AND(ROW()&gt;4, COLUMN()&gt;8, MOD(ROW(),2)=1, ISNONTEXT(L201), L201&gt;0)</formula>
    </cfRule>
    <cfRule type="expression" dxfId="58" priority="60" stopIfTrue="1">
      <formula>AND(ROW()&gt;4, COLUMN()&gt;8,  MOD(ROW(),2)=0, ISNONTEXT(L201), L201&gt;0)</formula>
    </cfRule>
  </conditionalFormatting>
  <conditionalFormatting sqref="L211:W214 L217:W218">
    <cfRule type="expression" dxfId="57" priority="57" stopIfTrue="1">
      <formula>AND(ROW()&gt;4, COLUMN()&gt;8, MOD(ROW(),2)=1, ISNONTEXT(L211), L211&gt;0)</formula>
    </cfRule>
    <cfRule type="expression" dxfId="56" priority="58" stopIfTrue="1">
      <formula>AND(ROW()&gt;4, COLUMN()&gt;8,  MOD(ROW(),2)=0, ISNONTEXT(L211), L211&gt;0)</formula>
    </cfRule>
  </conditionalFormatting>
  <conditionalFormatting sqref="X201:Y204 X207:Y208">
    <cfRule type="expression" dxfId="55" priority="55" stopIfTrue="1">
      <formula>AND(ROW()&gt;4, COLUMN()&gt;8, MOD(ROW(),2)=1, ISNONTEXT(X201), X201&gt;0)</formula>
    </cfRule>
    <cfRule type="expression" dxfId="54" priority="56" stopIfTrue="1">
      <formula>AND(ROW()&gt;4, COLUMN()&gt;8,  MOD(ROW(),2)=0, ISNONTEXT(X201), X201&gt;0)</formula>
    </cfRule>
  </conditionalFormatting>
  <conditionalFormatting sqref="X211:Y214 X217:Y218">
    <cfRule type="expression" dxfId="53" priority="53" stopIfTrue="1">
      <formula>AND(ROW()&gt;4, COLUMN()&gt;8, MOD(ROW(),2)=1, ISNONTEXT(X211), X211&gt;0)</formula>
    </cfRule>
    <cfRule type="expression" dxfId="52" priority="54" stopIfTrue="1">
      <formula>AND(ROW()&gt;4, COLUMN()&gt;8,  MOD(ROW(),2)=0, ISNONTEXT(X211), X211&gt;0)</formula>
    </cfRule>
  </conditionalFormatting>
  <conditionalFormatting sqref="Z201:AA204 Z207:AA208">
    <cfRule type="expression" dxfId="51" priority="51" stopIfTrue="1">
      <formula>AND(ROW()&gt;4, COLUMN()&gt;8, MOD(ROW(),2)=1, ISNONTEXT(Z201), Z201&gt;0)</formula>
    </cfRule>
    <cfRule type="expression" dxfId="50" priority="52" stopIfTrue="1">
      <formula>AND(ROW()&gt;4, COLUMN()&gt;8,  MOD(ROW(),2)=0, ISNONTEXT(Z201), Z201&gt;0)</formula>
    </cfRule>
  </conditionalFormatting>
  <conditionalFormatting sqref="Z211:AA214 Z217:AA218">
    <cfRule type="expression" dxfId="49" priority="49" stopIfTrue="1">
      <formula>AND(ROW()&gt;4, COLUMN()&gt;8, MOD(ROW(),2)=1, ISNONTEXT(Z211), Z211&gt;0)</formula>
    </cfRule>
    <cfRule type="expression" dxfId="48" priority="50" stopIfTrue="1">
      <formula>AND(ROW()&gt;4, COLUMN()&gt;8,  MOD(ROW(),2)=0, ISNONTEXT(Z211), Z211&gt;0)</formula>
    </cfRule>
  </conditionalFormatting>
  <conditionalFormatting sqref="AB201:AC204 AB207:AC208">
    <cfRule type="expression" dxfId="47" priority="47" stopIfTrue="1">
      <formula>AND(ROW()&gt;4, COLUMN()&gt;8, MOD(ROW(),2)=1, ISNONTEXT(AB201), AB201&gt;0)</formula>
    </cfRule>
    <cfRule type="expression" dxfId="46" priority="48" stopIfTrue="1">
      <formula>AND(ROW()&gt;4, COLUMN()&gt;8,  MOD(ROW(),2)=0, ISNONTEXT(AB201), AB201&gt;0)</formula>
    </cfRule>
  </conditionalFormatting>
  <conditionalFormatting sqref="AB211:AC214 AB217:AC218">
    <cfRule type="expression" dxfId="45" priority="45" stopIfTrue="1">
      <formula>AND(ROW()&gt;4, COLUMN()&gt;8, MOD(ROW(),2)=1, ISNONTEXT(AB211), AB211&gt;0)</formula>
    </cfRule>
    <cfRule type="expression" dxfId="44" priority="46" stopIfTrue="1">
      <formula>AND(ROW()&gt;4, COLUMN()&gt;8,  MOD(ROW(),2)=0, ISNONTEXT(AB211), AB211&gt;0)</formula>
    </cfRule>
  </conditionalFormatting>
  <conditionalFormatting sqref="AD201:AE204 AD207:AE208">
    <cfRule type="expression" dxfId="43" priority="43" stopIfTrue="1">
      <formula>AND(ROW()&gt;4, COLUMN()&gt;8, MOD(ROW(),2)=1, ISNONTEXT(AD201), AD201&gt;0)</formula>
    </cfRule>
    <cfRule type="expression" dxfId="42" priority="44" stopIfTrue="1">
      <formula>AND(ROW()&gt;4, COLUMN()&gt;8,  MOD(ROW(),2)=0, ISNONTEXT(AD201), AD201&gt;0)</formula>
    </cfRule>
  </conditionalFormatting>
  <conditionalFormatting sqref="AD211:AE214 AD217:AE218">
    <cfRule type="expression" dxfId="41" priority="41" stopIfTrue="1">
      <formula>AND(ROW()&gt;4, COLUMN()&gt;8, MOD(ROW(),2)=1, ISNONTEXT(AD211), AD211&gt;0)</formula>
    </cfRule>
    <cfRule type="expression" dxfId="40" priority="42" stopIfTrue="1">
      <formula>AND(ROW()&gt;4, COLUMN()&gt;8,  MOD(ROW(),2)=0, ISNONTEXT(AD211), AD211&gt;0)</formula>
    </cfRule>
  </conditionalFormatting>
  <conditionalFormatting sqref="L215:W216">
    <cfRule type="expression" dxfId="39" priority="39" stopIfTrue="1">
      <formula>AND(ROW()&gt;4, COLUMN()&gt;8, MOD(ROW(),2)=1, ISNONTEXT(L215), L215&gt;0)</formula>
    </cfRule>
    <cfRule type="expression" dxfId="38" priority="40" stopIfTrue="1">
      <formula>AND(ROW()&gt;4, COLUMN()&gt;8,  MOD(ROW(),2)=0, ISNONTEXT(L215), L215&gt;0)</formula>
    </cfRule>
  </conditionalFormatting>
  <conditionalFormatting sqref="X215:Y216">
    <cfRule type="expression" dxfId="37" priority="37" stopIfTrue="1">
      <formula>AND(ROW()&gt;4, COLUMN()&gt;8, MOD(ROW(),2)=1, ISNONTEXT(X215), X215&gt;0)</formula>
    </cfRule>
    <cfRule type="expression" dxfId="36" priority="38" stopIfTrue="1">
      <formula>AND(ROW()&gt;4, COLUMN()&gt;8,  MOD(ROW(),2)=0, ISNONTEXT(X215), X215&gt;0)</formula>
    </cfRule>
  </conditionalFormatting>
  <conditionalFormatting sqref="Z215:AA216">
    <cfRule type="expression" dxfId="35" priority="35" stopIfTrue="1">
      <formula>AND(ROW()&gt;4, COLUMN()&gt;8, MOD(ROW(),2)=1, ISNONTEXT(Z215), Z215&gt;0)</formula>
    </cfRule>
    <cfRule type="expression" dxfId="34" priority="36" stopIfTrue="1">
      <formula>AND(ROW()&gt;4, COLUMN()&gt;8,  MOD(ROW(),2)=0, ISNONTEXT(Z215), Z215&gt;0)</formula>
    </cfRule>
  </conditionalFormatting>
  <conditionalFormatting sqref="AB215:AC216">
    <cfRule type="expression" dxfId="33" priority="33" stopIfTrue="1">
      <formula>AND(ROW()&gt;4, COLUMN()&gt;8, MOD(ROW(),2)=1, ISNONTEXT(AB215), AB215&gt;0)</formula>
    </cfRule>
    <cfRule type="expression" dxfId="32" priority="34" stopIfTrue="1">
      <formula>AND(ROW()&gt;4, COLUMN()&gt;8,  MOD(ROW(),2)=0, ISNONTEXT(AB215), AB215&gt;0)</formula>
    </cfRule>
  </conditionalFormatting>
  <conditionalFormatting sqref="AD215:AE216">
    <cfRule type="expression" dxfId="31" priority="31" stopIfTrue="1">
      <formula>AND(ROW()&gt;4, COLUMN()&gt;8, MOD(ROW(),2)=1, ISNONTEXT(AD215), AD215&gt;0)</formula>
    </cfRule>
    <cfRule type="expression" dxfId="30" priority="32" stopIfTrue="1">
      <formula>AND(ROW()&gt;4, COLUMN()&gt;8,  MOD(ROW(),2)=0, ISNONTEXT(AD215), AD215&gt;0)</formula>
    </cfRule>
  </conditionalFormatting>
  <conditionalFormatting sqref="L205:W206">
    <cfRule type="expression" dxfId="29" priority="29" stopIfTrue="1">
      <formula>AND(ROW()&gt;4, COLUMN()&gt;8, MOD(ROW(),2)=1, ISNONTEXT(L205), L205&gt;0)</formula>
    </cfRule>
    <cfRule type="expression" dxfId="28" priority="30" stopIfTrue="1">
      <formula>AND(ROW()&gt;4, COLUMN()&gt;8,  MOD(ROW(),2)=0, ISNONTEXT(L205), L205&gt;0)</formula>
    </cfRule>
  </conditionalFormatting>
  <conditionalFormatting sqref="X205:Y206">
    <cfRule type="expression" dxfId="27" priority="27" stopIfTrue="1">
      <formula>AND(ROW()&gt;4, COLUMN()&gt;8, MOD(ROW(),2)=1, ISNONTEXT(X205), X205&gt;0)</formula>
    </cfRule>
    <cfRule type="expression" dxfId="26" priority="28" stopIfTrue="1">
      <formula>AND(ROW()&gt;4, COLUMN()&gt;8,  MOD(ROW(),2)=0, ISNONTEXT(X205), X205&gt;0)</formula>
    </cfRule>
  </conditionalFormatting>
  <conditionalFormatting sqref="Z205:AA206">
    <cfRule type="expression" dxfId="25" priority="25" stopIfTrue="1">
      <formula>AND(ROW()&gt;4, COLUMN()&gt;8, MOD(ROW(),2)=1, ISNONTEXT(Z205), Z205&gt;0)</formula>
    </cfRule>
    <cfRule type="expression" dxfId="24" priority="26" stopIfTrue="1">
      <formula>AND(ROW()&gt;4, COLUMN()&gt;8,  MOD(ROW(),2)=0, ISNONTEXT(Z205), Z205&gt;0)</formula>
    </cfRule>
  </conditionalFormatting>
  <conditionalFormatting sqref="AB205:AC206">
    <cfRule type="expression" dxfId="23" priority="23" stopIfTrue="1">
      <formula>AND(ROW()&gt;4, COLUMN()&gt;8, MOD(ROW(),2)=1, ISNONTEXT(AB205), AB205&gt;0)</formula>
    </cfRule>
    <cfRule type="expression" dxfId="22" priority="24" stopIfTrue="1">
      <formula>AND(ROW()&gt;4, COLUMN()&gt;8,  MOD(ROW(),2)=0, ISNONTEXT(AB205), AB205&gt;0)</formula>
    </cfRule>
  </conditionalFormatting>
  <conditionalFormatting sqref="AD205:AE206">
    <cfRule type="expression" dxfId="21" priority="21" stopIfTrue="1">
      <formula>AND(ROW()&gt;4, COLUMN()&gt;8, MOD(ROW(),2)=1, ISNONTEXT(AD205), AD205&gt;0)</formula>
    </cfRule>
    <cfRule type="expression" dxfId="20" priority="22" stopIfTrue="1">
      <formula>AND(ROW()&gt;4, COLUMN()&gt;8,  MOD(ROW(),2)=0, ISNONTEXT(AD205), AD205&gt;0)</formula>
    </cfRule>
  </conditionalFormatting>
  <conditionalFormatting sqref="L209:W210">
    <cfRule type="expression" dxfId="19" priority="19" stopIfTrue="1">
      <formula>AND(ROW()&gt;4, COLUMN()&gt;8, MOD(ROW(),2)=1, ISNONTEXT(L209), L209&gt;0)</formula>
    </cfRule>
    <cfRule type="expression" dxfId="18" priority="20" stopIfTrue="1">
      <formula>AND(ROW()&gt;4, COLUMN()&gt;8,  MOD(ROW(),2)=0, ISNONTEXT(L209), L209&gt;0)</formula>
    </cfRule>
  </conditionalFormatting>
  <conditionalFormatting sqref="X209:Y210">
    <cfRule type="expression" dxfId="17" priority="17" stopIfTrue="1">
      <formula>AND(ROW()&gt;4, COLUMN()&gt;8, MOD(ROW(),2)=1, ISNONTEXT(X209), X209&gt;0)</formula>
    </cfRule>
    <cfRule type="expression" dxfId="16" priority="18" stopIfTrue="1">
      <formula>AND(ROW()&gt;4, COLUMN()&gt;8,  MOD(ROW(),2)=0, ISNONTEXT(X209), X209&gt;0)</formula>
    </cfRule>
  </conditionalFormatting>
  <conditionalFormatting sqref="Z209:AA210">
    <cfRule type="expression" dxfId="15" priority="15" stopIfTrue="1">
      <formula>AND(ROW()&gt;4, COLUMN()&gt;8, MOD(ROW(),2)=1, ISNONTEXT(Z209), Z209&gt;0)</formula>
    </cfRule>
    <cfRule type="expression" dxfId="14" priority="16" stopIfTrue="1">
      <formula>AND(ROW()&gt;4, COLUMN()&gt;8,  MOD(ROW(),2)=0, ISNONTEXT(Z209), Z209&gt;0)</formula>
    </cfRule>
  </conditionalFormatting>
  <conditionalFormatting sqref="AB209:AC210">
    <cfRule type="expression" dxfId="13" priority="13" stopIfTrue="1">
      <formula>AND(ROW()&gt;4, COLUMN()&gt;8, MOD(ROW(),2)=1, ISNONTEXT(AB209), AB209&gt;0)</formula>
    </cfRule>
    <cfRule type="expression" dxfId="12" priority="14" stopIfTrue="1">
      <formula>AND(ROW()&gt;4, COLUMN()&gt;8,  MOD(ROW(),2)=0, ISNONTEXT(AB209), AB209&gt;0)</formula>
    </cfRule>
  </conditionalFormatting>
  <conditionalFormatting sqref="AD209:AE210">
    <cfRule type="expression" dxfId="11" priority="11" stopIfTrue="1">
      <formula>AND(ROW()&gt;4, COLUMN()&gt;8, MOD(ROW(),2)=1, ISNONTEXT(AD209), AD209&gt;0)</formula>
    </cfRule>
    <cfRule type="expression" dxfId="10" priority="12" stopIfTrue="1">
      <formula>AND(ROW()&gt;4, COLUMN()&gt;8,  MOD(ROW(),2)=0, ISNONTEXT(AD209), AD209&gt;0)</formula>
    </cfRule>
  </conditionalFormatting>
  <conditionalFormatting sqref="L219:W220">
    <cfRule type="expression" dxfId="9" priority="9" stopIfTrue="1">
      <formula>AND(ROW()&gt;4, COLUMN()&gt;8, MOD(ROW(),2)=1, ISNONTEXT(L219), L219&gt;0)</formula>
    </cfRule>
    <cfRule type="expression" dxfId="8" priority="10" stopIfTrue="1">
      <formula>AND(ROW()&gt;4, COLUMN()&gt;8,  MOD(ROW(),2)=0, ISNONTEXT(L219), L219&gt;0)</formula>
    </cfRule>
  </conditionalFormatting>
  <conditionalFormatting sqref="X219:Y220">
    <cfRule type="expression" dxfId="7" priority="7" stopIfTrue="1">
      <formula>AND(ROW()&gt;4, COLUMN()&gt;8, MOD(ROW(),2)=1, ISNONTEXT(X219), X219&gt;0)</formula>
    </cfRule>
    <cfRule type="expression" dxfId="6" priority="8" stopIfTrue="1">
      <formula>AND(ROW()&gt;4, COLUMN()&gt;8,  MOD(ROW(),2)=0, ISNONTEXT(X219), X219&gt;0)</formula>
    </cfRule>
  </conditionalFormatting>
  <conditionalFormatting sqref="Z219:AA220">
    <cfRule type="expression" dxfId="5" priority="5" stopIfTrue="1">
      <formula>AND(ROW()&gt;4, COLUMN()&gt;8, MOD(ROW(),2)=1, ISNONTEXT(Z219), Z219&gt;0)</formula>
    </cfRule>
    <cfRule type="expression" dxfId="4" priority="6" stopIfTrue="1">
      <formula>AND(ROW()&gt;4, COLUMN()&gt;8,  MOD(ROW(),2)=0, ISNONTEXT(Z219), Z219&gt;0)</formula>
    </cfRule>
  </conditionalFormatting>
  <conditionalFormatting sqref="AB219:AC220">
    <cfRule type="expression" dxfId="3" priority="3" stopIfTrue="1">
      <formula>AND(ROW()&gt;4, COLUMN()&gt;8, MOD(ROW(),2)=1, ISNONTEXT(AB219), AB219&gt;0)</formula>
    </cfRule>
    <cfRule type="expression" dxfId="2" priority="4" stopIfTrue="1">
      <formula>AND(ROW()&gt;4, COLUMN()&gt;8,  MOD(ROW(),2)=0, ISNONTEXT(AB219), AB219&gt;0)</formula>
    </cfRule>
  </conditionalFormatting>
  <conditionalFormatting sqref="AD219:AE220">
    <cfRule type="expression" dxfId="1" priority="1" stopIfTrue="1">
      <formula>AND(ROW()&gt;4, COLUMN()&gt;8, MOD(ROW(),2)=1, ISNONTEXT(AD219), AD219&gt;0)</formula>
    </cfRule>
    <cfRule type="expression" dxfId="0" priority="2" stopIfTrue="1">
      <formula>AND(ROW()&gt;4, COLUMN()&gt;8,  MOD(ROW(),2)=0, ISNONTEXT(AD219), AD219&gt;0)</formula>
    </cfRule>
  </conditionalFormatting>
  <dataValidations count="4">
    <dataValidation type="list" allowBlank="1" showInputMessage="1" showErrorMessage="1" sqref="E227:E65654" xr:uid="{00000000-0002-0000-0000-000000000000}">
      <formula1>"新規作成,更新"</formula1>
    </dataValidation>
    <dataValidation type="list" allowBlank="1" showInputMessage="1" showErrorMessage="1" sqref="F81:F150 F153:F226 F9:F78" xr:uid="{00000000-0002-0000-0000-000001000000}">
      <formula1>"着手,完了"</formula1>
    </dataValidation>
    <dataValidation type="list" allowBlank="1" showInputMessage="1" showErrorMessage="1" sqref="E47 E37 E89 E99 E57 E67 E17 E9 E27 E171 E119 E109 E129 E139 E151:E153 E191 E181 E161 E77 E81 E149 E221 E201 E211" xr:uid="{00000000-0002-0000-0000-000002000000}">
      <formula1>"新規作成,更新,レビュー参加"</formula1>
    </dataValidation>
    <dataValidation type="list" allowBlank="1" showInputMessage="1" showErrorMessage="1" sqref="E111:E118 E59:E66 E29:E36 E121:E128 E163:E170 E11:E16 E39:E46 E131:E138 E101:E108 E83:E88 E69:E76 E173:E180 E91:E98 E155:E160 E183:E190 E49:E56 E223:E226 E141:E148 E193:E200 E203:E210 E213:E220 E19:E26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4E5194-0F94-450A-91D6-6987AE4E187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32C908-8D5D-4F1A-8728-7001F09281E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F66ED76-1AA6-47C4-ACB3-55436DA3AA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Collaboration Service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WBSガントチャート</vt:lpstr>
      <vt:lpstr>WBSガントチャート!_FilterDatabase</vt:lpstr>
      <vt:lpstr>WBSガントチャート!Z_06B4DFBD_5C79_4F68_BC65_4B644EFEC328_.wvu.FilterData</vt:lpstr>
      <vt:lpstr>WBSガントチャート!Z_13300026_52A2_4B1C_AF85_0E595E74FA6A_.wvu.FilterData</vt:lpstr>
      <vt:lpstr>WBSガントチャート!Z_13C6CEA1_A12C_4A33_89F7_C42E7D2D6F4C_.wvu.FilterData</vt:lpstr>
      <vt:lpstr>WBSガントチャート!Z_1E55FDE8_1C28_486A_8B3E_42FD0F6C2C5B_.wvu.FilterData</vt:lpstr>
      <vt:lpstr>WBSガントチャート!Z_21FBC5F9_AF3B_4473_989A_86C5A84F6064_.wvu.FilterData</vt:lpstr>
      <vt:lpstr>WBSガントチャート!Z_2A20DDA5_C3AD_45D2_BBAE_7EF4CAD0D0A5_.wvu.FilterData</vt:lpstr>
      <vt:lpstr>WBSガントチャート!Z_2BF0F97D_4AD0_498E_8187_CCDEB4673F6D_.wvu.FilterData</vt:lpstr>
      <vt:lpstr>WBSガントチャート!Z_343C42DD_9251_44B2_B0A9_CFBACE255501_.wvu.FilterData</vt:lpstr>
      <vt:lpstr>WBSガントチャート!Z_350595A1_4547_4664_AC00_794421130F85_.wvu.FilterData</vt:lpstr>
      <vt:lpstr>WBSガントチャート!Z_3CA9D375_79FE_4C19_8F1E_68AB9CB3823D_.wvu.FilterData</vt:lpstr>
      <vt:lpstr>WBSガントチャート!Z_408C9ACA_7488_4C10_BEC8_7E0F9F73D3C5_.wvu.FilterData</vt:lpstr>
      <vt:lpstr>WBSガントチャート!Z_433F3EDA_51A7_4B49_958B_0F012875F8AF_.wvu.FilterData</vt:lpstr>
      <vt:lpstr>WBSガントチャート!Z_49C0C027_3D46_416E_A323_D42EDEBD532E_.wvu.FilterData</vt:lpstr>
      <vt:lpstr>WBSガントチャート!Z_4A2E4620_325F_4662_9CE6_35123314BFF4_.wvu.FilterData</vt:lpstr>
      <vt:lpstr>WBSガントチャート!Z_51ABB13D_24EE_492B_9521_A374D8294F91_.wvu.FilterData</vt:lpstr>
      <vt:lpstr>WBSガントチャート!Z_56E77848_89DE_4B72_90E9_E70847C5962A_.wvu.FilterData</vt:lpstr>
      <vt:lpstr>WBSガントチャート!Z_5E0394B4_808B_4DAA_BA0F_DD6C2B48C4D4_.wvu.FilterData</vt:lpstr>
      <vt:lpstr>WBSガントチャート!Z_60BF0A44_7051_4FB3_B37F_E5E315AEAC61_.wvu.FilterData</vt:lpstr>
      <vt:lpstr>WBSガントチャート!Z_65B35576_6CD8_4479_932B_8D8438F861BA_.wvu.FilterData</vt:lpstr>
      <vt:lpstr>WBSガントチャート!Z_6A99DAE4_A408_4B3C_9280_F3C47F95A0B1_.wvu.FilterData</vt:lpstr>
      <vt:lpstr>WBSガントチャート!Z_6AF7E15C_8C49_48EA_9BDC_7A0EEE79AE24_.wvu.FilterData</vt:lpstr>
      <vt:lpstr>WBSガントチャート!Z_73FF8A18_079E_4A14_99B3_579F6590DC13_.wvu.FilterData</vt:lpstr>
      <vt:lpstr>WBSガントチャート!Z_7AE0FA4E_81C9_45EC_B2DB_C6247E14F5E0_.wvu.FilterData</vt:lpstr>
      <vt:lpstr>WBSガントチャート!Z_8A4B12B4_91D3_4448_8425_504FF29E5A65_.wvu.FilterData</vt:lpstr>
      <vt:lpstr>WBSガントチャート!Z_8E7AE198_3EE8_4BDE_ADE2_A63493790568_.wvu.FilterData</vt:lpstr>
      <vt:lpstr>WBSガントチャート!Z_8FA1161B_E5C7_4B98_A276_09F3AC74935B_.wvu.FilterData</vt:lpstr>
      <vt:lpstr>WBSガントチャート!Z_945DB674_08BC_4253_A681_8916477CFC31_.wvu.FilterData</vt:lpstr>
      <vt:lpstr>WBSガントチャート!Z_AF8318F2_2F54_4A3D_B99D_64D1544042E4_.wvu.FilterData</vt:lpstr>
      <vt:lpstr>WBSガントチャート!Z_C20D0F0B_6490_48F9_9B43_65E5CF186637_.wvu.FilterData</vt:lpstr>
      <vt:lpstr>WBSガントチャート!Z_C2BF16E1_7AFA_43D9_AD3E_7077A0E61F43_.wvu.FilterData</vt:lpstr>
      <vt:lpstr>WBSガントチャート!Z_C44183A6_D8EF_40F3_8BE1_8B99DF4211BA_.wvu.FilterData</vt:lpstr>
      <vt:lpstr>WBSガントチャート!Z_C4CDCC8E_83D2_43EC_AE5F_18F8961A982A_.wvu.FilterData</vt:lpstr>
      <vt:lpstr>WBSガントチャート!Z_C8D5D480_2A49_40BE_B7A6_454EA23640FF_.wvu.FilterData</vt:lpstr>
      <vt:lpstr>WBSガントチャート!Z_D1EAD80E_E4BF_4EBC_BAEB_CAB23319AEE9_.wvu.FilterData</vt:lpstr>
      <vt:lpstr>WBSガントチャート!Z_D5EBC936_A13E_4C94_82B6_E58FEDF178A0_.wvu.FilterData</vt:lpstr>
      <vt:lpstr>WBSガントチャート!Z_DDCCCC0A_A081_4F8C_9525_39840C27F342_.wvu.FilterData</vt:lpstr>
      <vt:lpstr>WBSガントチャート!Z_DF660335_9F5E_4A1D_B503_E1BBFDACAE7F_.wvu.FilterData</vt:lpstr>
      <vt:lpstr>WBSガントチャート!Z_E065FE35_0834_4DD0_B998_91253A3BB47D_.wvu.FilterData</vt:lpstr>
      <vt:lpstr>WBSガントチャート!Z_E7CD2CEA_4573_49C3_BCAB_C3B229B6682B_.wvu.FilterData</vt:lpstr>
      <vt:lpstr>WBSガントチャート!Z_EDE81CA1_484F_45F9_B8CA_0958EC6CFEE2_.wvu.FilterData</vt:lpstr>
      <vt:lpstr>WBSガントチャート!Z_F55870F9_E82A_4267_AED3_94CF07AEF80F_.wvu.FilterData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2020-05-19T05:15:09Z</dcterms:created>
  <dcterms:modified xsi:type="dcterms:W3CDTF">2020-06-02T05:22:32Z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efced78e-f31b-4f22-8be9-a15cb8c23a1f</vt:lpwstr>
  </property>
</Properties>
</file>