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57F6E4E-B15B-473B-8761-50F8F4CC83FF}" xr6:coauthVersionLast="44" xr6:coauthVersionMax="45" xr10:uidLastSave="{00000000-0000-0000-0000-000000000000}"/>
  <bookViews>
    <workbookView xWindow="5910" yWindow="435" windowWidth="14940" windowHeight="96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WBSガントチャート!$A$2:$K$140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28" i="1" l="1"/>
  <c r="AA228" i="1"/>
  <c r="AB228" i="1"/>
  <c r="AC228" i="1"/>
  <c r="AD228" i="1"/>
  <c r="Z227" i="1"/>
  <c r="AA227" i="1"/>
  <c r="AB227" i="1"/>
  <c r="AC227" i="1"/>
  <c r="AD227" i="1"/>
  <c r="Y228" i="1"/>
  <c r="Y227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K291" i="1" s="1"/>
  <c r="H293" i="1"/>
  <c r="K292" i="1"/>
  <c r="H292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K282" i="1" s="1"/>
  <c r="H284" i="1"/>
  <c r="K283" i="1"/>
  <c r="H283" i="1"/>
  <c r="H282" i="1"/>
  <c r="H281" i="1"/>
  <c r="K280" i="1"/>
  <c r="H280" i="1"/>
  <c r="K279" i="1"/>
  <c r="H279" i="1"/>
  <c r="K278" i="1"/>
  <c r="H278" i="1"/>
  <c r="K277" i="1"/>
  <c r="H277" i="1"/>
  <c r="K276" i="1"/>
  <c r="K274" i="1" s="1"/>
  <c r="H276" i="1"/>
  <c r="K275" i="1"/>
  <c r="H275" i="1"/>
  <c r="H274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K260" i="1" s="1"/>
  <c r="H262" i="1"/>
  <c r="K261" i="1"/>
  <c r="H261" i="1"/>
  <c r="H260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H250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H238" i="1"/>
  <c r="H237" i="1"/>
  <c r="K236" i="1"/>
  <c r="H236" i="1"/>
  <c r="K235" i="1"/>
  <c r="H235" i="1"/>
  <c r="K234" i="1"/>
  <c r="H234" i="1"/>
  <c r="K233" i="1"/>
  <c r="H233" i="1"/>
  <c r="K232" i="1"/>
  <c r="K230" i="1" s="1"/>
  <c r="H232" i="1"/>
  <c r="K231" i="1"/>
  <c r="H231" i="1"/>
  <c r="H230" i="1"/>
  <c r="H229" i="1"/>
  <c r="AE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AE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38" i="1" l="1"/>
  <c r="K281" i="1"/>
  <c r="K259" i="1"/>
  <c r="K273" i="1"/>
  <c r="K249" i="1"/>
  <c r="K237" i="1"/>
  <c r="K250" i="1"/>
  <c r="K229" i="1"/>
  <c r="Z152" i="1"/>
  <c r="Y152" i="1"/>
  <c r="Y151" i="1"/>
  <c r="K228" i="1" l="1"/>
  <c r="K227" i="1"/>
  <c r="K5" i="1" s="1"/>
  <c r="H225" i="1"/>
  <c r="K225" i="1"/>
  <c r="H226" i="1"/>
  <c r="K226" i="1"/>
  <c r="AA151" i="1"/>
  <c r="AC151" i="1"/>
  <c r="AD151" i="1"/>
  <c r="AB151" i="1"/>
  <c r="AB152" i="1"/>
  <c r="AA152" i="1"/>
  <c r="AC152" i="1"/>
  <c r="AD152" i="1"/>
  <c r="T80" i="1" l="1"/>
  <c r="Z151" i="1"/>
  <c r="S80" i="1"/>
  <c r="U80" i="1"/>
  <c r="V80" i="1"/>
  <c r="W80" i="1"/>
  <c r="X80" i="1"/>
  <c r="Y80" i="1"/>
  <c r="S79" i="1"/>
  <c r="T79" i="1"/>
  <c r="U79" i="1"/>
  <c r="V79" i="1"/>
  <c r="W79" i="1"/>
  <c r="X79" i="1"/>
  <c r="Y79" i="1"/>
  <c r="R80" i="1"/>
  <c r="R79" i="1"/>
  <c r="K221" i="1"/>
  <c r="H147" i="1"/>
  <c r="K147" i="1"/>
  <c r="H148" i="1"/>
  <c r="K148" i="1"/>
  <c r="Q80" i="1"/>
  <c r="Z80" i="1"/>
  <c r="AA80" i="1"/>
  <c r="AB80" i="1"/>
  <c r="AC80" i="1"/>
  <c r="AD80" i="1"/>
  <c r="H221" i="1"/>
  <c r="H222" i="1"/>
  <c r="K222" i="1"/>
  <c r="H145" i="1"/>
  <c r="K145" i="1"/>
  <c r="H146" i="1"/>
  <c r="K146" i="1"/>
  <c r="K144" i="1" s="1"/>
  <c r="H223" i="1"/>
  <c r="K223" i="1"/>
  <c r="H224" i="1"/>
  <c r="K224" i="1"/>
  <c r="K143" i="1" l="1"/>
  <c r="H143" i="1"/>
  <c r="H144" i="1"/>
  <c r="S7" i="1" l="1"/>
  <c r="T7" i="1"/>
  <c r="U7" i="1"/>
  <c r="V7" i="1"/>
  <c r="W7" i="1"/>
  <c r="X7" i="1"/>
  <c r="Y7" i="1"/>
  <c r="Z7" i="1"/>
  <c r="AA7" i="1"/>
  <c r="AA5" i="1" s="1"/>
  <c r="AB7" i="1"/>
  <c r="AB5" i="1" s="1"/>
  <c r="AC7" i="1"/>
  <c r="AC5" i="1" s="1"/>
  <c r="AD7" i="1"/>
  <c r="AD5" i="1" s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197" i="1"/>
  <c r="H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H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K150" i="1"/>
  <c r="K149" i="1"/>
  <c r="K78" i="1"/>
  <c r="K77" i="1"/>
  <c r="H141" i="1"/>
  <c r="K141" i="1"/>
  <c r="H142" i="1"/>
  <c r="K142" i="1"/>
  <c r="K218" i="1"/>
  <c r="K219" i="1"/>
  <c r="K220" i="1"/>
  <c r="K217" i="1"/>
  <c r="K190" i="1"/>
  <c r="K191" i="1"/>
  <c r="K192" i="1"/>
  <c r="K167" i="1"/>
  <c r="K168" i="1"/>
  <c r="K189" i="1"/>
  <c r="K186" i="1"/>
  <c r="K187" i="1"/>
  <c r="K188" i="1"/>
  <c r="K193" i="1"/>
  <c r="K194" i="1"/>
  <c r="K195" i="1"/>
  <c r="K196" i="1"/>
  <c r="K185" i="1"/>
  <c r="K176" i="1"/>
  <c r="K177" i="1"/>
  <c r="K178" i="1"/>
  <c r="K179" i="1"/>
  <c r="K180" i="1"/>
  <c r="K181" i="1"/>
  <c r="K182" i="1"/>
  <c r="K175" i="1"/>
  <c r="K164" i="1"/>
  <c r="K165" i="1"/>
  <c r="K166" i="1"/>
  <c r="K169" i="1"/>
  <c r="K170" i="1"/>
  <c r="K171" i="1"/>
  <c r="K172" i="1"/>
  <c r="K163" i="1"/>
  <c r="K156" i="1"/>
  <c r="K157" i="1"/>
  <c r="K158" i="1"/>
  <c r="K159" i="1"/>
  <c r="K160" i="1"/>
  <c r="K155" i="1"/>
  <c r="K138" i="1"/>
  <c r="K139" i="1"/>
  <c r="K140" i="1"/>
  <c r="K136" i="1"/>
  <c r="K137" i="1"/>
  <c r="K135" i="1"/>
  <c r="K128" i="1"/>
  <c r="K129" i="1"/>
  <c r="K130" i="1"/>
  <c r="K131" i="1"/>
  <c r="K132" i="1"/>
  <c r="K127" i="1"/>
  <c r="K118" i="1"/>
  <c r="K119" i="1"/>
  <c r="K120" i="1"/>
  <c r="K95" i="1"/>
  <c r="K96" i="1"/>
  <c r="K117" i="1"/>
  <c r="K114" i="1"/>
  <c r="K115" i="1"/>
  <c r="K116" i="1"/>
  <c r="K121" i="1"/>
  <c r="K122" i="1"/>
  <c r="K123" i="1"/>
  <c r="K124" i="1"/>
  <c r="K113" i="1"/>
  <c r="K111" i="1" s="1"/>
  <c r="K104" i="1"/>
  <c r="K105" i="1"/>
  <c r="K106" i="1"/>
  <c r="K107" i="1"/>
  <c r="K108" i="1"/>
  <c r="K109" i="1"/>
  <c r="K110" i="1"/>
  <c r="K103" i="1"/>
  <c r="K92" i="1"/>
  <c r="K93" i="1"/>
  <c r="K94" i="1"/>
  <c r="K97" i="1"/>
  <c r="K98" i="1"/>
  <c r="K99" i="1"/>
  <c r="K100" i="1"/>
  <c r="K91" i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70" i="1"/>
  <c r="K71" i="1"/>
  <c r="K72" i="1"/>
  <c r="K73" i="1"/>
  <c r="K74" i="1"/>
  <c r="K75" i="1"/>
  <c r="K76" i="1"/>
  <c r="K40" i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3" i="1"/>
  <c r="K59" i="1"/>
  <c r="H217" i="1"/>
  <c r="H218" i="1"/>
  <c r="H219" i="1"/>
  <c r="H220" i="1"/>
  <c r="H215" i="1"/>
  <c r="H216" i="1"/>
  <c r="H149" i="1"/>
  <c r="H150" i="1"/>
  <c r="K12" i="1"/>
  <c r="H81" i="1"/>
  <c r="H82" i="1"/>
  <c r="H83" i="1"/>
  <c r="H84" i="1"/>
  <c r="H85" i="1"/>
  <c r="H86" i="1"/>
  <c r="H87" i="1"/>
  <c r="H88" i="1"/>
  <c r="AE79" i="1"/>
  <c r="L80" i="1"/>
  <c r="AE80" i="1"/>
  <c r="K37" i="1" l="1"/>
  <c r="K101" i="1"/>
  <c r="K57" i="1"/>
  <c r="K81" i="1"/>
  <c r="K133" i="1"/>
  <c r="K82" i="1"/>
  <c r="K89" i="1"/>
  <c r="K161" i="1"/>
  <c r="K173" i="1"/>
  <c r="K183" i="1"/>
  <c r="K153" i="1"/>
  <c r="K125" i="1"/>
  <c r="K215" i="1"/>
  <c r="K112" i="1"/>
  <c r="K126" i="1"/>
  <c r="K216" i="1"/>
  <c r="K198" i="1"/>
  <c r="K197" i="1"/>
  <c r="K9" i="1"/>
  <c r="K90" i="1"/>
  <c r="K102" i="1"/>
  <c r="K134" i="1"/>
  <c r="K162" i="1"/>
  <c r="K206" i="1"/>
  <c r="K68" i="1"/>
  <c r="K58" i="1"/>
  <c r="K28" i="1"/>
  <c r="K38" i="1"/>
  <c r="K10" i="1"/>
  <c r="K205" i="1"/>
  <c r="K27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3" i="1"/>
  <c r="H194" i="1"/>
  <c r="H195" i="1"/>
  <c r="H196" i="1"/>
  <c r="H189" i="1"/>
  <c r="H190" i="1"/>
  <c r="H191" i="1"/>
  <c r="H192" i="1"/>
  <c r="H167" i="1"/>
  <c r="H168" i="1"/>
  <c r="H89" i="1"/>
  <c r="H90" i="1"/>
  <c r="H91" i="1"/>
  <c r="H92" i="1"/>
  <c r="H93" i="1"/>
  <c r="H94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1" i="1"/>
  <c r="H122" i="1"/>
  <c r="H123" i="1"/>
  <c r="H124" i="1"/>
  <c r="H117" i="1"/>
  <c r="H118" i="1"/>
  <c r="H119" i="1"/>
  <c r="H120" i="1"/>
  <c r="H95" i="1"/>
  <c r="H96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E151" i="1"/>
  <c r="AE152" i="1"/>
  <c r="AE7" i="1"/>
  <c r="AD8" i="1"/>
  <c r="AD6" i="1" s="1"/>
  <c r="AE8" i="1"/>
  <c r="AB8" i="1"/>
  <c r="AB6" i="1" s="1"/>
  <c r="AC8" i="1"/>
  <c r="AC6" i="1" s="1"/>
  <c r="H25" i="1"/>
  <c r="H26" i="1"/>
  <c r="H21" i="1"/>
  <c r="H22" i="1"/>
  <c r="Z5" i="1"/>
  <c r="Z8" i="1"/>
  <c r="Z6" i="1" s="1"/>
  <c r="AA8" i="1"/>
  <c r="AA6" i="1" s="1"/>
  <c r="X151" i="1"/>
  <c r="X5" i="1" s="1"/>
  <c r="X152" i="1"/>
  <c r="Y5" i="1"/>
  <c r="X8" i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AE5" i="1" l="1"/>
  <c r="K79" i="1"/>
  <c r="K151" i="1"/>
  <c r="K80" i="1"/>
  <c r="X6" i="1"/>
  <c r="AE6" i="1"/>
  <c r="Y6" i="1"/>
  <c r="K184" i="1"/>
  <c r="K174" i="1"/>
  <c r="K154" i="1"/>
  <c r="H47" i="1"/>
  <c r="H48" i="1"/>
  <c r="H64" i="1"/>
  <c r="H63" i="1"/>
  <c r="H60" i="1"/>
  <c r="H59" i="1"/>
  <c r="H58" i="1"/>
  <c r="H57" i="1"/>
  <c r="K152" i="1" l="1"/>
  <c r="K6" i="1" s="1"/>
  <c r="K51" i="1"/>
  <c r="K47" i="1" s="1"/>
  <c r="K52" i="1"/>
  <c r="K56" i="1"/>
  <c r="K7" i="1" l="1"/>
  <c r="K48" i="1"/>
  <c r="K8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<sst xmlns="http://schemas.openxmlformats.org/spreadsheetml/2006/main" count="825" uniqueCount="93">
  <si>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</si>
  <si>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</si>
  <si>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</si>
  <si>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</si>
  <si>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</si>
  <si>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</si>
  <si>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</si>
  <si>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</si>
  <si>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</si>
  <si>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</si>
  <si>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</si>
  <si>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</si>
  <si>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</si>
  <si>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</si>
  <si>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</si>
  <si>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</si>
  <si>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</si>
  <si>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</si>
  <si>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</si>
  <si>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</si>
  <si>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</si>
  <si>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</si>
  <si>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</si>
  <si>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</si>
  <si>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</si>
  <si>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</si>
  <si>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</si>
  <si>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</si>
  <si>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</si>
  <si>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</si>
  <si>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</si>
  <si>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</si>
  <si>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</si>
  <si>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全員</t>
  </si>
  <si>
    <t>a</t>
    <phoneticPr fontId="1"/>
  </si>
  <si>
    <t>反復計画</t>
  </si>
  <si>
    <t>作成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</si>
  <si>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</si>
  <si>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</si>
  <si>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</si>
  <si>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</si>
  <si>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</si>
  <si>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</si>
  <si>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</si>
  <si>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</si>
  <si>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</si>
  <si>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</si>
  <si>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</si>
  <si>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</si>
  <si>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</si>
  <si>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</si>
  <si>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</si>
  <si>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</si>
  <si>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</si>
  <si>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</si>
  <si>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</si>
  <si>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</si>
  <si>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</si>
  <si>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</si>
  <si>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</si>
  <si>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</si>
  <si>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</si>
  <si>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</si>
  <si>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</si>
  <si>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</si>
  <si>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</si>
  <si>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個人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</si>
  <si>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</si>
  <si>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</si>
  <si>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</si>
  <si>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</si>
  <si>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</si>
  <si>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</si>
  <si>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</si>
  <si>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</si>
  <si>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</si>
  <si>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着手</t>
  </si>
  <si>
    <t>原田</t>
  </si>
  <si>
    <t>システムテスト仕様書</t>
    <phoneticPr fontId="1"/>
  </si>
  <si>
    <t>設計レビュー/変更</t>
  </si>
  <si>
    <t>テスト設計</t>
  </si>
  <si>
    <t>更新</t>
  </si>
  <si>
    <t>振り返り(メトリクス，開発体験シート，KPT)</t>
  </si>
  <si>
    <t xml:space="preserve">振り返りレビュー_x000D_
</t>
  </si>
  <si>
    <t>休憩</t>
  </si>
  <si>
    <t>C.反復3</t>
  </si>
  <si>
    <t>システムテストテスト仕様書</t>
  </si>
  <si>
    <t>要求分析レビュー/変更</t>
  </si>
  <si>
    <t>a</t>
  </si>
  <si>
    <t>開発体験シート，メトリクス評価結果</t>
  </si>
  <si>
    <t>KTPによる振り返り結果</t>
  </si>
  <si>
    <t>予備時間</t>
  </si>
  <si>
    <t xml:space="preserve">C.反復4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</si>
</sst>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5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90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4"/>
  <sheetViews>
    <sheetView showZeros="0" tabSelected="1" zoomScale="83" zoomScaleNormal="89" zoomScaleSheetLayoutView="100" workbookViewId="0">
      <pane xSplit="4" ySplit="4" topLeftCell="X224" activePane="bottomRight" state="frozen"/>
      <selection pane="topRight" activeCell="E1" sqref="E1"/>
      <selection pane="bottomLeft" activeCell="A5" sqref="A5"/>
      <selection pane="bottomRight" activeCell="AD276" sqref="AD276"/>
    </sheetView>
  </sheetViews>
  <sheetFormatPr defaultColWidth="9" defaultRowHeight="10.5" x14ac:dyDescent="0.1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 x14ac:dyDescent="0.15">
      <c r="A1" s="125" t="s">
        <v>0</v>
      </c>
      <c r="B1" s="126"/>
      <c r="C1" s="126"/>
      <c r="D1" s="126"/>
      <c r="E1" s="107" t="s">
        <v>1</v>
      </c>
      <c r="F1" s="107" t="s">
        <v>2</v>
      </c>
      <c r="G1" s="126" t="s">
        <v>3</v>
      </c>
      <c r="H1" s="107" t="s">
        <v>4</v>
      </c>
      <c r="I1" s="107" t="s">
        <v>5</v>
      </c>
      <c r="J1" s="107" t="s">
        <v>6</v>
      </c>
      <c r="K1" s="122" t="s">
        <v>7</v>
      </c>
      <c r="L1" s="100">
        <v>43984</v>
      </c>
      <c r="M1" s="101"/>
      <c r="N1" s="100">
        <v>43985</v>
      </c>
      <c r="O1" s="101"/>
      <c r="P1" s="100">
        <v>43986</v>
      </c>
      <c r="Q1" s="101"/>
      <c r="R1" s="100">
        <v>43987</v>
      </c>
      <c r="S1" s="101"/>
      <c r="T1" s="100">
        <v>43990</v>
      </c>
      <c r="U1" s="101"/>
      <c r="V1" s="100">
        <v>43991</v>
      </c>
      <c r="W1" s="101"/>
      <c r="X1" s="100">
        <v>43992</v>
      </c>
      <c r="Y1" s="101"/>
      <c r="Z1" s="100">
        <v>43993</v>
      </c>
      <c r="AA1" s="101"/>
      <c r="AB1" s="100">
        <v>43994</v>
      </c>
      <c r="AC1" s="101"/>
      <c r="AD1" s="100">
        <v>43997</v>
      </c>
      <c r="AE1" s="101"/>
    </row>
    <row r="2" spans="1:31" ht="13.5" customHeight="1" x14ac:dyDescent="0.15">
      <c r="A2" s="127"/>
      <c r="B2" s="128"/>
      <c r="C2" s="128"/>
      <c r="D2" s="128"/>
      <c r="E2" s="110"/>
      <c r="F2" s="110"/>
      <c r="G2" s="128"/>
      <c r="H2" s="108"/>
      <c r="I2" s="110"/>
      <c r="J2" s="110"/>
      <c r="K2" s="123"/>
      <c r="L2" s="141" t="s">
        <v>8</v>
      </c>
      <c r="M2" s="142"/>
      <c r="N2" s="102" t="s">
        <v>9</v>
      </c>
      <c r="O2" s="103"/>
      <c r="P2" s="102" t="s">
        <v>10</v>
      </c>
      <c r="Q2" s="103"/>
      <c r="R2" s="102" t="s">
        <v>11</v>
      </c>
      <c r="S2" s="103"/>
      <c r="T2" s="102" t="s">
        <v>12</v>
      </c>
      <c r="U2" s="103"/>
      <c r="V2" s="102" t="s">
        <v>8</v>
      </c>
      <c r="W2" s="103"/>
      <c r="X2" s="102" t="s">
        <v>9</v>
      </c>
      <c r="Y2" s="103"/>
      <c r="Z2" s="102" t="s">
        <v>10</v>
      </c>
      <c r="AA2" s="103"/>
      <c r="AB2" s="102" t="s">
        <v>11</v>
      </c>
      <c r="AC2" s="103"/>
      <c r="AD2" s="102" t="s">
        <v>12</v>
      </c>
      <c r="AE2" s="103"/>
    </row>
    <row r="3" spans="1:31" ht="13.5" customHeight="1" x14ac:dyDescent="0.15">
      <c r="A3" s="127"/>
      <c r="B3" s="128"/>
      <c r="C3" s="128"/>
      <c r="D3" s="128"/>
      <c r="E3" s="110"/>
      <c r="F3" s="110"/>
      <c r="G3" s="128"/>
      <c r="H3" s="108"/>
      <c r="I3" s="110"/>
      <c r="J3" s="110"/>
      <c r="K3" s="123"/>
      <c r="L3" s="145" t="s">
        <v>13</v>
      </c>
      <c r="M3" s="144"/>
      <c r="N3" s="143" t="s">
        <v>14</v>
      </c>
      <c r="O3" s="144"/>
      <c r="P3" s="143" t="s">
        <v>15</v>
      </c>
      <c r="Q3" s="144"/>
      <c r="R3" s="104" t="s">
        <v>16</v>
      </c>
      <c r="S3" s="104"/>
      <c r="T3" s="104" t="s">
        <v>17</v>
      </c>
      <c r="U3" s="104"/>
      <c r="V3" s="104" t="s">
        <v>18</v>
      </c>
      <c r="W3" s="104"/>
      <c r="X3" s="145" t="s">
        <v>19</v>
      </c>
      <c r="Y3" s="144"/>
      <c r="Z3" s="143" t="s">
        <v>20</v>
      </c>
      <c r="AA3" s="144"/>
      <c r="AB3" s="143" t="s">
        <v>21</v>
      </c>
      <c r="AC3" s="144"/>
      <c r="AD3" s="104" t="s">
        <v>22</v>
      </c>
      <c r="AE3" s="104"/>
    </row>
    <row r="4" spans="1:31" ht="13.5" customHeight="1" thickBot="1" x14ac:dyDescent="0.2">
      <c r="A4" s="129"/>
      <c r="B4" s="130"/>
      <c r="C4" s="130"/>
      <c r="D4" s="130"/>
      <c r="E4" s="111"/>
      <c r="F4" s="111"/>
      <c r="G4" s="130"/>
      <c r="H4" s="109"/>
      <c r="I4" s="111"/>
      <c r="J4" s="111"/>
      <c r="K4" s="124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 thickBot="1" x14ac:dyDescent="0.2">
      <c r="A5" s="131" t="s">
        <v>25</v>
      </c>
      <c r="B5" s="132"/>
      <c r="C5" s="132"/>
      <c r="D5" s="133"/>
      <c r="E5" s="114"/>
      <c r="F5" s="114"/>
      <c r="G5" s="112"/>
      <c r="H5" s="16" t="s">
        <v>26</v>
      </c>
      <c r="I5" s="17"/>
      <c r="J5" s="17"/>
      <c r="K5" s="39">
        <f>SUM(K7,K79,K151,K227)</f>
        <v>248</v>
      </c>
      <c r="L5" s="26">
        <f t="shared" ref="L5:AE5" si="0">SUM(L7,L79,L151)</f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3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</v>
      </c>
      <c r="Y5" s="26">
        <f t="shared" si="0"/>
        <v>28</v>
      </c>
      <c r="Z5" s="26">
        <f t="shared" si="0"/>
        <v>15</v>
      </c>
      <c r="AA5" s="26">
        <f>SUM(AA7,AA79,AA151,AA227)</f>
        <v>15</v>
      </c>
      <c r="AB5" s="26">
        <f t="shared" ref="AB5:AD5" si="1">SUM(AB7,AB79,AB151,AB227)</f>
        <v>28</v>
      </c>
      <c r="AC5" s="26">
        <f t="shared" si="1"/>
        <v>33</v>
      </c>
      <c r="AD5" s="26">
        <f t="shared" si="1"/>
        <v>21</v>
      </c>
      <c r="AE5" s="49">
        <f t="shared" si="0"/>
        <v>0</v>
      </c>
    </row>
    <row r="6" spans="1:31" s="11" customFormat="1" ht="12" customHeight="1" thickTop="1" thickBot="1" x14ac:dyDescent="0.2">
      <c r="A6" s="134"/>
      <c r="B6" s="135"/>
      <c r="C6" s="135"/>
      <c r="D6" s="136"/>
      <c r="E6" s="115"/>
      <c r="F6" s="115"/>
      <c r="G6" s="113"/>
      <c r="H6" s="18" t="s">
        <v>27</v>
      </c>
      <c r="I6" s="19"/>
      <c r="J6" s="19"/>
      <c r="K6" s="41">
        <f>SUM(K8,K80,K152,K228)</f>
        <v>215</v>
      </c>
      <c r="L6" s="27">
        <f t="shared" ref="L6:AE6" si="2">SUM(L8,L80,L152)</f>
        <v>15</v>
      </c>
      <c r="M6" s="27">
        <f t="shared" si="2"/>
        <v>15</v>
      </c>
      <c r="N6" s="27">
        <f t="shared" si="2"/>
        <v>13</v>
      </c>
      <c r="O6" s="27">
        <f t="shared" si="2"/>
        <v>15</v>
      </c>
      <c r="P6" s="27">
        <f t="shared" si="2"/>
        <v>13</v>
      </c>
      <c r="Q6" s="27">
        <f t="shared" si="2"/>
        <v>15.000000000000002</v>
      </c>
      <c r="R6" s="27">
        <f t="shared" si="2"/>
        <v>15</v>
      </c>
      <c r="S6" s="27">
        <f t="shared" si="2"/>
        <v>15</v>
      </c>
      <c r="T6" s="27">
        <f t="shared" si="2"/>
        <v>15</v>
      </c>
      <c r="U6" s="27">
        <f t="shared" si="2"/>
        <v>15</v>
      </c>
      <c r="V6" s="27">
        <f t="shared" si="2"/>
        <v>15</v>
      </c>
      <c r="W6" s="27">
        <f t="shared" si="2"/>
        <v>15</v>
      </c>
      <c r="X6" s="27">
        <f t="shared" si="2"/>
        <v>15</v>
      </c>
      <c r="Y6" s="27">
        <f t="shared" si="2"/>
        <v>15</v>
      </c>
      <c r="Z6" s="27">
        <f t="shared" si="2"/>
        <v>15</v>
      </c>
      <c r="AA6" s="26">
        <f>SUM(AA8,AA80,AA152,AA228)</f>
        <v>15.000000000000002</v>
      </c>
      <c r="AB6" s="26">
        <f t="shared" ref="AB6:AD6" si="3">SUM(AB8,AB80,AB152,AB228)</f>
        <v>5</v>
      </c>
      <c r="AC6" s="26">
        <f t="shared" si="3"/>
        <v>0</v>
      </c>
      <c r="AD6" s="26">
        <f t="shared" si="3"/>
        <v>0</v>
      </c>
      <c r="AE6" s="50">
        <f t="shared" si="2"/>
        <v>0</v>
      </c>
    </row>
    <row r="7" spans="1:31" ht="12" customHeight="1" thickTop="1" x14ac:dyDescent="0.15">
      <c r="A7" s="116" t="s">
        <v>28</v>
      </c>
      <c r="B7" s="117"/>
      <c r="C7" s="117"/>
      <c r="D7" s="118"/>
      <c r="E7" s="139"/>
      <c r="F7" s="139"/>
      <c r="G7" s="137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4">SUM(L11,L13,L15,L17,L19,L21,L23,L25,L29,L31,L33,L35,L39,L41,L43,L45,L49,L51,L53,L55,L59,L61,L63,L65,L69,L71,L73,L75,L77)</f>
        <v>15</v>
      </c>
      <c r="M7" s="28">
        <f t="shared" si="4"/>
        <v>15</v>
      </c>
      <c r="N7" s="28">
        <f t="shared" si="4"/>
        <v>15</v>
      </c>
      <c r="O7" s="28">
        <f t="shared" si="4"/>
        <v>15</v>
      </c>
      <c r="P7" s="28">
        <f t="shared" si="4"/>
        <v>15</v>
      </c>
      <c r="Q7" s="28">
        <f t="shared" si="4"/>
        <v>15.000000000000002</v>
      </c>
      <c r="R7" s="28">
        <f t="shared" si="4"/>
        <v>0</v>
      </c>
      <c r="S7" s="58">
        <f t="shared" si="4"/>
        <v>0</v>
      </c>
      <c r="T7" s="58">
        <f t="shared" si="4"/>
        <v>0</v>
      </c>
      <c r="U7" s="58">
        <f t="shared" si="4"/>
        <v>0</v>
      </c>
      <c r="V7" s="58">
        <f t="shared" si="4"/>
        <v>0</v>
      </c>
      <c r="W7" s="58">
        <f t="shared" si="4"/>
        <v>0</v>
      </c>
      <c r="X7" s="58">
        <f t="shared" si="4"/>
        <v>0</v>
      </c>
      <c r="Y7" s="58">
        <f t="shared" si="4"/>
        <v>0</v>
      </c>
      <c r="Z7" s="58">
        <f t="shared" si="4"/>
        <v>0</v>
      </c>
      <c r="AA7" s="58">
        <f t="shared" si="4"/>
        <v>0</v>
      </c>
      <c r="AB7" s="58">
        <f t="shared" si="4"/>
        <v>0</v>
      </c>
      <c r="AC7" s="58">
        <f t="shared" si="4"/>
        <v>0</v>
      </c>
      <c r="AD7" s="58">
        <f t="shared" si="4"/>
        <v>0</v>
      </c>
      <c r="AE7" s="51">
        <f t="shared" ref="AE7" si="5">SUMPRODUCT((MOD(ROW(AE$37:AE$56),2)=1)*AE$37:AE$56)</f>
        <v>0</v>
      </c>
    </row>
    <row r="8" spans="1:31" ht="12" customHeight="1" x14ac:dyDescent="0.15">
      <c r="A8" s="119"/>
      <c r="B8" s="120"/>
      <c r="C8" s="120"/>
      <c r="D8" s="121"/>
      <c r="E8" s="140"/>
      <c r="F8" s="140"/>
      <c r="G8" s="138"/>
      <c r="H8" s="6" t="s">
        <v>27</v>
      </c>
      <c r="I8" s="7"/>
      <c r="J8" s="7"/>
      <c r="K8" s="56">
        <f>SUM(K10,K18,K28,K38,K48,K58,K68,K78)</f>
        <v>90</v>
      </c>
      <c r="L8" s="57">
        <f t="shared" ref="L8:R8" si="6">SUM(L12,L14,L16,L18,L20,L22,L24,L26,L30,L32,L34,L36,L40,L42,L44,L46,L50,L52,L54,L56,L60,L62,L64,L66,L70,L72,L74,L76,L78)</f>
        <v>15</v>
      </c>
      <c r="M8" s="57">
        <f t="shared" si="6"/>
        <v>15</v>
      </c>
      <c r="N8" s="57">
        <f t="shared" si="6"/>
        <v>13</v>
      </c>
      <c r="O8" s="57">
        <f t="shared" si="6"/>
        <v>15</v>
      </c>
      <c r="P8" s="57">
        <f t="shared" si="6"/>
        <v>13</v>
      </c>
      <c r="Q8" s="57">
        <f t="shared" si="6"/>
        <v>15.000000000000002</v>
      </c>
      <c r="R8" s="57">
        <f t="shared" si="6"/>
        <v>10</v>
      </c>
      <c r="S8" s="29">
        <f t="shared" ref="S8:AE8" si="7">SUMPRODUCT((MOD(ROW(S$37:S$56),2)=0)*S$37:S$56)</f>
        <v>0</v>
      </c>
      <c r="T8" s="29">
        <f t="shared" si="7"/>
        <v>0</v>
      </c>
      <c r="U8" s="29">
        <f t="shared" si="7"/>
        <v>0</v>
      </c>
      <c r="V8" s="29">
        <f t="shared" si="7"/>
        <v>0</v>
      </c>
      <c r="W8" s="29">
        <f t="shared" si="7"/>
        <v>0</v>
      </c>
      <c r="X8" s="29">
        <f t="shared" si="7"/>
        <v>0</v>
      </c>
      <c r="Y8" s="29">
        <f t="shared" si="7"/>
        <v>0</v>
      </c>
      <c r="Z8" s="29">
        <f t="shared" si="7"/>
        <v>0</v>
      </c>
      <c r="AA8" s="29">
        <f t="shared" si="7"/>
        <v>0</v>
      </c>
      <c r="AB8" s="29">
        <f t="shared" si="7"/>
        <v>0</v>
      </c>
      <c r="AC8" s="29">
        <f t="shared" si="7"/>
        <v>0</v>
      </c>
      <c r="AD8" s="29">
        <f t="shared" si="7"/>
        <v>0</v>
      </c>
      <c r="AE8" s="52">
        <f t="shared" si="7"/>
        <v>0</v>
      </c>
    </row>
    <row r="9" spans="1:31" ht="12" customHeight="1" x14ac:dyDescent="0.15">
      <c r="A9" s="82">
        <v>1</v>
      </c>
      <c r="B9" s="76" t="s">
        <v>29</v>
      </c>
      <c r="C9" s="80"/>
      <c r="D9" s="77"/>
      <c r="E9" s="87" t="s">
        <v>30</v>
      </c>
      <c r="F9" s="87" t="s">
        <v>31</v>
      </c>
      <c r="G9" s="89" t="s">
        <v>32</v>
      </c>
      <c r="H9" s="23" t="str">
        <f>IF(E9="","","予定")</f>
        <v>予定</v>
      </c>
      <c r="I9" s="64" t="s">
        <v>33</v>
      </c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 x14ac:dyDescent="0.15">
      <c r="A10" s="83"/>
      <c r="B10" s="78"/>
      <c r="C10" s="81"/>
      <c r="D10" s="79"/>
      <c r="E10" s="88"/>
      <c r="F10" s="88"/>
      <c r="G10" s="90"/>
      <c r="H10" s="24" t="str">
        <f>IF(E9="","","実績")</f>
        <v>実績</v>
      </c>
      <c r="I10" s="64" t="s">
        <v>33</v>
      </c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 x14ac:dyDescent="0.15">
      <c r="A11" s="82"/>
      <c r="B11" s="74" t="s">
        <v>34</v>
      </c>
      <c r="C11" s="76" t="s">
        <v>35</v>
      </c>
      <c r="D11" s="77"/>
      <c r="E11" s="84" t="s">
        <v>30</v>
      </c>
      <c r="F11" s="84" t="s">
        <v>31</v>
      </c>
      <c r="G11" s="86" t="s">
        <v>36</v>
      </c>
      <c r="H11" s="42" t="str">
        <f>IF(E11="","","予定")</f>
        <v>予定</v>
      </c>
      <c r="I11" s="42" t="s">
        <v>33</v>
      </c>
      <c r="J11" s="23">
        <v>5</v>
      </c>
      <c r="K11" s="10">
        <f t="shared" ref="K11:K26" si="8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 x14ac:dyDescent="0.15">
      <c r="A12" s="83"/>
      <c r="B12" s="75"/>
      <c r="C12" s="78"/>
      <c r="D12" s="79"/>
      <c r="E12" s="85"/>
      <c r="F12" s="85"/>
      <c r="G12" s="75"/>
      <c r="H12" s="70" t="str">
        <f>IF(E11="","","実績")</f>
        <v>実績</v>
      </c>
      <c r="I12" s="42" t="s">
        <v>33</v>
      </c>
      <c r="J12" s="23">
        <v>5</v>
      </c>
      <c r="K12" s="10">
        <f t="shared" si="8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 x14ac:dyDescent="0.15">
      <c r="A13" s="82"/>
      <c r="B13" s="74" t="s">
        <v>37</v>
      </c>
      <c r="C13" s="76" t="s">
        <v>38</v>
      </c>
      <c r="D13" s="77"/>
      <c r="E13" s="84" t="s">
        <v>30</v>
      </c>
      <c r="F13" s="84" t="s">
        <v>31</v>
      </c>
      <c r="G13" s="86" t="s">
        <v>36</v>
      </c>
      <c r="H13" s="42" t="str">
        <f>IF(E13="","","予定")</f>
        <v>予定</v>
      </c>
      <c r="I13" s="42" t="s">
        <v>33</v>
      </c>
      <c r="J13" s="23">
        <v>5</v>
      </c>
      <c r="K13" s="9">
        <f t="shared" si="8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 x14ac:dyDescent="0.15">
      <c r="A14" s="83"/>
      <c r="B14" s="75"/>
      <c r="C14" s="78"/>
      <c r="D14" s="79"/>
      <c r="E14" s="85"/>
      <c r="F14" s="85"/>
      <c r="G14" s="75"/>
      <c r="H14" s="70" t="str">
        <f>IF(E13="","","実績")</f>
        <v>実績</v>
      </c>
      <c r="I14" s="42" t="s">
        <v>33</v>
      </c>
      <c r="J14" s="23">
        <v>5</v>
      </c>
      <c r="K14" s="9">
        <f t="shared" si="8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 x14ac:dyDescent="0.15">
      <c r="A15" s="82"/>
      <c r="B15" s="74" t="s">
        <v>39</v>
      </c>
      <c r="C15" s="76" t="s">
        <v>40</v>
      </c>
      <c r="D15" s="77"/>
      <c r="E15" s="84" t="s">
        <v>41</v>
      </c>
      <c r="F15" s="84" t="s">
        <v>31</v>
      </c>
      <c r="G15" s="86" t="s">
        <v>42</v>
      </c>
      <c r="H15" s="42" t="str">
        <f>IF(E15="","","予定")</f>
        <v>予定</v>
      </c>
      <c r="I15" s="42" t="s">
        <v>33</v>
      </c>
      <c r="J15" s="23">
        <v>5</v>
      </c>
      <c r="K15" s="9">
        <f t="shared" si="8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 x14ac:dyDescent="0.15">
      <c r="A16" s="83"/>
      <c r="B16" s="75"/>
      <c r="C16" s="78"/>
      <c r="D16" s="79"/>
      <c r="E16" s="85"/>
      <c r="F16" s="85"/>
      <c r="G16" s="75"/>
      <c r="H16" s="70" t="str">
        <f>IF(E15="","","実績")</f>
        <v>実績</v>
      </c>
      <c r="I16" s="42" t="s">
        <v>33</v>
      </c>
      <c r="J16" s="23">
        <v>5</v>
      </c>
      <c r="K16" s="9">
        <f t="shared" si="8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 x14ac:dyDescent="0.15">
      <c r="A17" s="82">
        <v>2</v>
      </c>
      <c r="B17" s="76" t="s">
        <v>43</v>
      </c>
      <c r="C17" s="80"/>
      <c r="D17" s="77"/>
      <c r="E17" s="87" t="s">
        <v>30</v>
      </c>
      <c r="F17" s="87"/>
      <c r="G17" s="89"/>
      <c r="H17" s="23" t="str">
        <f>IF(E17="","","予定")</f>
        <v>予定</v>
      </c>
      <c r="I17" s="23" t="s">
        <v>33</v>
      </c>
      <c r="J17" s="23">
        <v>5</v>
      </c>
      <c r="K17" s="9">
        <f t="shared" si="8"/>
        <v>0</v>
      </c>
      <c r="L17" s="6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53"/>
    </row>
    <row r="18" spans="1:31" ht="12" customHeight="1" x14ac:dyDescent="0.15">
      <c r="A18" s="83"/>
      <c r="B18" s="78"/>
      <c r="C18" s="81"/>
      <c r="D18" s="79"/>
      <c r="E18" s="88"/>
      <c r="F18" s="88"/>
      <c r="G18" s="90"/>
      <c r="H18" s="24" t="str">
        <f>IF(E17="","","実績")</f>
        <v>実績</v>
      </c>
      <c r="I18" s="24" t="s">
        <v>33</v>
      </c>
      <c r="J18" s="23">
        <v>5</v>
      </c>
      <c r="K18" s="9">
        <f t="shared" si="8"/>
        <v>0</v>
      </c>
      <c r="L18" s="61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54"/>
    </row>
    <row r="19" spans="1:31" ht="12" customHeight="1" x14ac:dyDescent="0.15">
      <c r="A19" s="82"/>
      <c r="B19" s="74" t="s">
        <v>34</v>
      </c>
      <c r="C19" s="76" t="s">
        <v>44</v>
      </c>
      <c r="D19" s="77"/>
      <c r="E19" s="84" t="s">
        <v>30</v>
      </c>
      <c r="F19" s="84" t="s">
        <v>31</v>
      </c>
      <c r="G19" s="86" t="s">
        <v>36</v>
      </c>
      <c r="H19" s="42" t="str">
        <f>IF(E19="","","予定")</f>
        <v>予定</v>
      </c>
      <c r="I19" s="42" t="s">
        <v>33</v>
      </c>
      <c r="J19" s="23">
        <v>5</v>
      </c>
      <c r="K19" s="9">
        <f t="shared" si="8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 x14ac:dyDescent="0.15">
      <c r="A20" s="83"/>
      <c r="B20" s="75"/>
      <c r="C20" s="78"/>
      <c r="D20" s="79"/>
      <c r="E20" s="85"/>
      <c r="F20" s="85"/>
      <c r="G20" s="75"/>
      <c r="H20" s="70" t="str">
        <f>IF(E19="","","実績")</f>
        <v>実績</v>
      </c>
      <c r="I20" s="42" t="s">
        <v>33</v>
      </c>
      <c r="J20" s="23">
        <v>5</v>
      </c>
      <c r="K20" s="9">
        <f t="shared" si="8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 x14ac:dyDescent="0.15">
      <c r="A21" s="82"/>
      <c r="B21" s="74" t="s">
        <v>45</v>
      </c>
      <c r="C21" s="76" t="s">
        <v>46</v>
      </c>
      <c r="D21" s="77"/>
      <c r="E21" s="84" t="s">
        <v>30</v>
      </c>
      <c r="F21" s="84" t="s">
        <v>31</v>
      </c>
      <c r="G21" s="86" t="s">
        <v>36</v>
      </c>
      <c r="H21" s="42" t="str">
        <f>IF(E21="","","予定")</f>
        <v>予定</v>
      </c>
      <c r="I21" s="42" t="s">
        <v>33</v>
      </c>
      <c r="J21" s="23">
        <v>5</v>
      </c>
      <c r="K21" s="9">
        <f t="shared" si="8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 x14ac:dyDescent="0.15">
      <c r="A22" s="83"/>
      <c r="B22" s="75"/>
      <c r="C22" s="78"/>
      <c r="D22" s="79"/>
      <c r="E22" s="85"/>
      <c r="F22" s="85"/>
      <c r="G22" s="75"/>
      <c r="H22" s="70" t="str">
        <f>IF(E21="","","実績")</f>
        <v>実績</v>
      </c>
      <c r="I22" s="42" t="s">
        <v>33</v>
      </c>
      <c r="J22" s="23">
        <v>5</v>
      </c>
      <c r="K22" s="9">
        <f t="shared" si="8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 x14ac:dyDescent="0.15">
      <c r="A23" s="82"/>
      <c r="B23" s="74" t="s">
        <v>39</v>
      </c>
      <c r="C23" s="76" t="s">
        <v>47</v>
      </c>
      <c r="D23" s="77"/>
      <c r="E23" s="84" t="s">
        <v>30</v>
      </c>
      <c r="F23" s="84" t="s">
        <v>31</v>
      </c>
      <c r="G23" s="86" t="s">
        <v>36</v>
      </c>
      <c r="H23" s="42" t="str">
        <f>IF(E23="","","予定")</f>
        <v>予定</v>
      </c>
      <c r="I23" s="42" t="s">
        <v>33</v>
      </c>
      <c r="J23" s="23">
        <v>5</v>
      </c>
      <c r="K23" s="9">
        <f t="shared" si="8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 x14ac:dyDescent="0.15">
      <c r="A24" s="83"/>
      <c r="B24" s="75"/>
      <c r="C24" s="78"/>
      <c r="D24" s="79"/>
      <c r="E24" s="85"/>
      <c r="F24" s="85"/>
      <c r="G24" s="75"/>
      <c r="H24" s="70" t="str">
        <f>IF(E23="","","実績")</f>
        <v>実績</v>
      </c>
      <c r="I24" s="42" t="s">
        <v>33</v>
      </c>
      <c r="J24" s="23">
        <v>5</v>
      </c>
      <c r="K24" s="9">
        <f t="shared" si="8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 x14ac:dyDescent="0.15">
      <c r="A25" s="82"/>
      <c r="B25" s="74" t="s">
        <v>48</v>
      </c>
      <c r="C25" s="76" t="s">
        <v>40</v>
      </c>
      <c r="D25" s="77"/>
      <c r="E25" s="84" t="s">
        <v>41</v>
      </c>
      <c r="F25" s="84" t="s">
        <v>31</v>
      </c>
      <c r="G25" s="86" t="s">
        <v>49</v>
      </c>
      <c r="H25" s="42" t="str">
        <f>IF(E25="","","予定")</f>
        <v>予定</v>
      </c>
      <c r="I25" s="42" t="s">
        <v>33</v>
      </c>
      <c r="J25" s="23">
        <v>5</v>
      </c>
      <c r="K25" s="9">
        <f t="shared" si="8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 x14ac:dyDescent="0.15">
      <c r="A26" s="83"/>
      <c r="B26" s="75"/>
      <c r="C26" s="78"/>
      <c r="D26" s="79"/>
      <c r="E26" s="85"/>
      <c r="F26" s="85"/>
      <c r="G26" s="75"/>
      <c r="H26" s="70" t="str">
        <f>IF(E25="","","実績")</f>
        <v>実績</v>
      </c>
      <c r="I26" s="42" t="s">
        <v>33</v>
      </c>
      <c r="J26" s="23">
        <v>5</v>
      </c>
      <c r="K26" s="9">
        <f t="shared" si="8"/>
        <v>2</v>
      </c>
      <c r="L26" s="45"/>
      <c r="M26" s="46">
        <v>1</v>
      </c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 x14ac:dyDescent="0.15">
      <c r="A27" s="82">
        <v>3</v>
      </c>
      <c r="B27" s="76" t="s">
        <v>50</v>
      </c>
      <c r="C27" s="80"/>
      <c r="D27" s="77"/>
      <c r="E27" s="87" t="s">
        <v>30</v>
      </c>
      <c r="F27" s="87" t="s">
        <v>31</v>
      </c>
      <c r="G27" s="89"/>
      <c r="H27" s="23" t="str">
        <f>IF(E27="","","予定")</f>
        <v>予定</v>
      </c>
      <c r="I27" s="23" t="s">
        <v>33</v>
      </c>
      <c r="J27" s="23">
        <v>5</v>
      </c>
      <c r="K27" s="22">
        <f>SUM(K29,K31,K33,K35)</f>
        <v>9</v>
      </c>
      <c r="L27" s="63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53"/>
    </row>
    <row r="28" spans="1:31" ht="12" customHeight="1" x14ac:dyDescent="0.15">
      <c r="A28" s="83"/>
      <c r="B28" s="78"/>
      <c r="C28" s="81"/>
      <c r="D28" s="79"/>
      <c r="E28" s="88"/>
      <c r="F28" s="88"/>
      <c r="G28" s="90"/>
      <c r="H28" s="24" t="str">
        <f>IF(E27="","","実績")</f>
        <v>実績</v>
      </c>
      <c r="I28" s="24" t="s">
        <v>33</v>
      </c>
      <c r="J28" s="23">
        <v>5</v>
      </c>
      <c r="K28" s="22">
        <f>SUM(K30,K32,K34,K36)</f>
        <v>14</v>
      </c>
      <c r="L28" s="61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54"/>
    </row>
    <row r="29" spans="1:31" ht="12" customHeight="1" x14ac:dyDescent="0.15">
      <c r="A29" s="82"/>
      <c r="B29" s="74" t="s">
        <v>34</v>
      </c>
      <c r="C29" s="76" t="s">
        <v>51</v>
      </c>
      <c r="D29" s="77"/>
      <c r="E29" s="84" t="s">
        <v>30</v>
      </c>
      <c r="F29" s="84" t="s">
        <v>31</v>
      </c>
      <c r="G29" s="86" t="s">
        <v>36</v>
      </c>
      <c r="H29" s="42" t="str">
        <f>IF(E29="","","予定")</f>
        <v>予定</v>
      </c>
      <c r="I29" s="42" t="s">
        <v>33</v>
      </c>
      <c r="J29" s="23">
        <v>5</v>
      </c>
      <c r="K29" s="9">
        <f t="shared" ref="K29:K36" si="9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 x14ac:dyDescent="0.15">
      <c r="A30" s="83"/>
      <c r="B30" s="75"/>
      <c r="C30" s="78"/>
      <c r="D30" s="79"/>
      <c r="E30" s="85"/>
      <c r="F30" s="85"/>
      <c r="G30" s="75"/>
      <c r="H30" s="70" t="str">
        <f>IF(E29="","","実績")</f>
        <v>実績</v>
      </c>
      <c r="I30" s="42" t="s">
        <v>33</v>
      </c>
      <c r="J30" s="23">
        <v>5</v>
      </c>
      <c r="K30" s="9">
        <f t="shared" si="9"/>
        <v>1</v>
      </c>
      <c r="L30" s="45"/>
      <c r="M30" s="46"/>
      <c r="N30" s="46">
        <v>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 x14ac:dyDescent="0.15">
      <c r="A31" s="82"/>
      <c r="B31" s="74" t="s">
        <v>37</v>
      </c>
      <c r="C31" s="76" t="s">
        <v>52</v>
      </c>
      <c r="D31" s="77"/>
      <c r="E31" s="84" t="s">
        <v>30</v>
      </c>
      <c r="F31" s="84" t="s">
        <v>31</v>
      </c>
      <c r="G31" s="86" t="s">
        <v>36</v>
      </c>
      <c r="H31" s="42" t="str">
        <f>IF(E31="","","予定")</f>
        <v>予定</v>
      </c>
      <c r="I31" s="42" t="s">
        <v>33</v>
      </c>
      <c r="J31" s="23">
        <v>5</v>
      </c>
      <c r="K31" s="9">
        <f t="shared" si="9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 x14ac:dyDescent="0.15">
      <c r="A32" s="83"/>
      <c r="B32" s="75"/>
      <c r="C32" s="78"/>
      <c r="D32" s="79"/>
      <c r="E32" s="85"/>
      <c r="F32" s="85"/>
      <c r="G32" s="75"/>
      <c r="H32" s="70" t="str">
        <f>IF(E31="","","実績")</f>
        <v>実績</v>
      </c>
      <c r="I32" s="42" t="s">
        <v>33</v>
      </c>
      <c r="J32" s="23">
        <v>5</v>
      </c>
      <c r="K32" s="9">
        <f t="shared" si="9"/>
        <v>3</v>
      </c>
      <c r="L32" s="45"/>
      <c r="M32" s="46"/>
      <c r="N32" s="46">
        <v>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 x14ac:dyDescent="0.15">
      <c r="A33" s="82"/>
      <c r="B33" s="74" t="s">
        <v>39</v>
      </c>
      <c r="C33" s="76" t="s">
        <v>53</v>
      </c>
      <c r="D33" s="77"/>
      <c r="E33" s="84" t="s">
        <v>30</v>
      </c>
      <c r="F33" s="84" t="s">
        <v>31</v>
      </c>
      <c r="G33" s="86" t="s">
        <v>36</v>
      </c>
      <c r="H33" s="42" t="str">
        <f>IF(E33="","","予定")</f>
        <v>予定</v>
      </c>
      <c r="I33" s="42" t="s">
        <v>33</v>
      </c>
      <c r="J33" s="23">
        <v>5</v>
      </c>
      <c r="K33" s="9">
        <f t="shared" si="9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 x14ac:dyDescent="0.15">
      <c r="A34" s="83"/>
      <c r="B34" s="75"/>
      <c r="C34" s="78"/>
      <c r="D34" s="79"/>
      <c r="E34" s="85"/>
      <c r="F34" s="85"/>
      <c r="G34" s="75"/>
      <c r="H34" s="70" t="str">
        <f>IF(E33="","","実績")</f>
        <v>実績</v>
      </c>
      <c r="I34" s="42" t="s">
        <v>33</v>
      </c>
      <c r="J34" s="23">
        <v>5</v>
      </c>
      <c r="K34" s="9">
        <f t="shared" si="9"/>
        <v>6</v>
      </c>
      <c r="L34" s="45"/>
      <c r="M34" s="46"/>
      <c r="N34" s="46">
        <v>6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 x14ac:dyDescent="0.15">
      <c r="A35" s="82"/>
      <c r="B35" s="74" t="s">
        <v>54</v>
      </c>
      <c r="C35" s="76" t="s">
        <v>40</v>
      </c>
      <c r="D35" s="77"/>
      <c r="E35" s="84" t="s">
        <v>41</v>
      </c>
      <c r="F35" s="84" t="s">
        <v>31</v>
      </c>
      <c r="G35" s="86" t="s">
        <v>49</v>
      </c>
      <c r="H35" s="42" t="str">
        <f>IF(E35="","","予定")</f>
        <v>予定</v>
      </c>
      <c r="I35" s="42" t="s">
        <v>33</v>
      </c>
      <c r="J35" s="23">
        <v>5</v>
      </c>
      <c r="K35" s="9">
        <f t="shared" si="9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 x14ac:dyDescent="0.15">
      <c r="A36" s="83"/>
      <c r="B36" s="75"/>
      <c r="C36" s="78"/>
      <c r="D36" s="79"/>
      <c r="E36" s="85"/>
      <c r="F36" s="85"/>
      <c r="G36" s="75"/>
      <c r="H36" s="70" t="str">
        <f>IF(E35="","","実績")</f>
        <v>実績</v>
      </c>
      <c r="I36" s="42" t="s">
        <v>33</v>
      </c>
      <c r="J36" s="23">
        <v>5</v>
      </c>
      <c r="K36" s="9">
        <f t="shared" si="9"/>
        <v>4</v>
      </c>
      <c r="L36" s="45"/>
      <c r="M36" s="46"/>
      <c r="N36" s="46">
        <v>2</v>
      </c>
      <c r="O36" s="46">
        <v>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 x14ac:dyDescent="0.15">
      <c r="A37" s="91">
        <v>4</v>
      </c>
      <c r="B37" s="76" t="s">
        <v>55</v>
      </c>
      <c r="C37" s="80"/>
      <c r="D37" s="77"/>
      <c r="E37" s="87" t="s">
        <v>30</v>
      </c>
      <c r="F37" s="87" t="s">
        <v>31</v>
      </c>
      <c r="G37" s="89" t="s">
        <v>32</v>
      </c>
      <c r="H37" s="23" t="str">
        <f>IF(E37="","","予定")</f>
        <v>予定</v>
      </c>
      <c r="I37" s="64" t="s">
        <v>33</v>
      </c>
      <c r="J37" s="23">
        <v>5</v>
      </c>
      <c r="K37" s="22">
        <f>SUM(K39,K41,K43,K45)</f>
        <v>12</v>
      </c>
      <c r="L37" s="6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53"/>
    </row>
    <row r="38" spans="1:41" ht="12" customHeight="1" x14ac:dyDescent="0.15">
      <c r="A38" s="92"/>
      <c r="B38" s="78"/>
      <c r="C38" s="81"/>
      <c r="D38" s="79"/>
      <c r="E38" s="88"/>
      <c r="F38" s="88"/>
      <c r="G38" s="90"/>
      <c r="H38" s="24" t="str">
        <f>IF(E37="","","実績")</f>
        <v>実績</v>
      </c>
      <c r="I38" s="64" t="s">
        <v>33</v>
      </c>
      <c r="J38" s="23">
        <v>5</v>
      </c>
      <c r="K38" s="22">
        <f>SUM(K40,K42,K44,K46)</f>
        <v>14</v>
      </c>
      <c r="L38" s="61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54"/>
    </row>
    <row r="39" spans="1:41" ht="12" customHeight="1" x14ac:dyDescent="0.15">
      <c r="A39" s="91"/>
      <c r="B39" s="95" t="s">
        <v>34</v>
      </c>
      <c r="C39" s="76" t="s">
        <v>52</v>
      </c>
      <c r="D39" s="77"/>
      <c r="E39" s="97" t="s">
        <v>30</v>
      </c>
      <c r="F39" s="97" t="s">
        <v>31</v>
      </c>
      <c r="G39" s="99" t="s">
        <v>36</v>
      </c>
      <c r="H39" s="8" t="str">
        <f>IF(E39="","","予定")</f>
        <v>予定</v>
      </c>
      <c r="I39" s="42" t="s">
        <v>33</v>
      </c>
      <c r="J39" s="23">
        <v>5</v>
      </c>
      <c r="K39" s="9">
        <f t="shared" ref="K39:K46" si="10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 x14ac:dyDescent="0.15">
      <c r="A40" s="92"/>
      <c r="B40" s="96"/>
      <c r="C40" s="78"/>
      <c r="D40" s="79"/>
      <c r="E40" s="98"/>
      <c r="F40" s="98"/>
      <c r="G40" s="96"/>
      <c r="H40" s="71" t="str">
        <f>IF(E39="","","実績")</f>
        <v>実績</v>
      </c>
      <c r="I40" s="42" t="s">
        <v>33</v>
      </c>
      <c r="J40" s="23">
        <v>5</v>
      </c>
      <c r="K40" s="9">
        <f t="shared" si="10"/>
        <v>5</v>
      </c>
      <c r="L40" s="38"/>
      <c r="M40" s="31"/>
      <c r="N40" s="31"/>
      <c r="O40" s="31">
        <v>5</v>
      </c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 x14ac:dyDescent="0.15">
      <c r="A41" s="91"/>
      <c r="B41" s="95" t="s">
        <v>56</v>
      </c>
      <c r="C41" s="76" t="s">
        <v>53</v>
      </c>
      <c r="D41" s="77"/>
      <c r="E41" s="97" t="s">
        <v>30</v>
      </c>
      <c r="F41" s="84" t="s">
        <v>31</v>
      </c>
      <c r="G41" s="99" t="s">
        <v>36</v>
      </c>
      <c r="H41" s="8" t="str">
        <f>IF(E41="","","予定")</f>
        <v>予定</v>
      </c>
      <c r="I41" s="42" t="s">
        <v>33</v>
      </c>
      <c r="J41" s="23">
        <v>5</v>
      </c>
      <c r="K41" s="9">
        <f t="shared" si="10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 x14ac:dyDescent="0.15">
      <c r="A42" s="92"/>
      <c r="B42" s="96"/>
      <c r="C42" s="78"/>
      <c r="D42" s="79"/>
      <c r="E42" s="98"/>
      <c r="F42" s="85"/>
      <c r="G42" s="96"/>
      <c r="H42" s="71" t="str">
        <f>IF(E41="","","実績")</f>
        <v>実績</v>
      </c>
      <c r="I42" s="42" t="s">
        <v>33</v>
      </c>
      <c r="J42" s="23">
        <v>5</v>
      </c>
      <c r="K42" s="9">
        <f t="shared" si="10"/>
        <v>6</v>
      </c>
      <c r="L42" s="38"/>
      <c r="M42" s="31"/>
      <c r="N42" s="31"/>
      <c r="O42" s="31">
        <v>3</v>
      </c>
      <c r="P42" s="31">
        <v>3</v>
      </c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 x14ac:dyDescent="0.15">
      <c r="A43" s="82"/>
      <c r="B43" s="74" t="s">
        <v>57</v>
      </c>
      <c r="C43" s="76" t="s">
        <v>47</v>
      </c>
      <c r="D43" s="77"/>
      <c r="E43" s="84" t="s">
        <v>30</v>
      </c>
      <c r="F43" s="84" t="s">
        <v>31</v>
      </c>
      <c r="G43" s="86" t="s">
        <v>36</v>
      </c>
      <c r="H43" s="42" t="str">
        <f>IF(E43="","","予定")</f>
        <v>予定</v>
      </c>
      <c r="I43" s="42" t="s">
        <v>33</v>
      </c>
      <c r="J43" s="23">
        <v>5</v>
      </c>
      <c r="K43" s="9">
        <f t="shared" si="10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 x14ac:dyDescent="0.15">
      <c r="A44" s="83"/>
      <c r="B44" s="75"/>
      <c r="C44" s="78"/>
      <c r="D44" s="79"/>
      <c r="E44" s="85"/>
      <c r="F44" s="85"/>
      <c r="G44" s="75"/>
      <c r="H44" s="70" t="str">
        <f>IF(E43="","","実績")</f>
        <v>実績</v>
      </c>
      <c r="I44" s="42" t="s">
        <v>33</v>
      </c>
      <c r="J44" s="23">
        <v>5</v>
      </c>
      <c r="K44" s="9">
        <f t="shared" si="10"/>
        <v>1</v>
      </c>
      <c r="L44" s="45"/>
      <c r="M44" s="46"/>
      <c r="N44" s="46"/>
      <c r="O44" s="46">
        <v>1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 x14ac:dyDescent="0.15">
      <c r="A45" s="82"/>
      <c r="B45" s="74" t="s">
        <v>54</v>
      </c>
      <c r="C45" s="76" t="s">
        <v>40</v>
      </c>
      <c r="D45" s="77"/>
      <c r="E45" s="84" t="s">
        <v>41</v>
      </c>
      <c r="F45" s="84" t="s">
        <v>31</v>
      </c>
      <c r="G45" s="86" t="s">
        <v>58</v>
      </c>
      <c r="H45" s="42" t="str">
        <f>IF(E45="","","予定")</f>
        <v>予定</v>
      </c>
      <c r="I45" s="42" t="s">
        <v>33</v>
      </c>
      <c r="J45" s="23">
        <v>5</v>
      </c>
      <c r="K45" s="9">
        <f t="shared" si="10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 x14ac:dyDescent="0.15">
      <c r="A46" s="83"/>
      <c r="B46" s="75"/>
      <c r="C46" s="78"/>
      <c r="D46" s="79"/>
      <c r="E46" s="85"/>
      <c r="F46" s="85"/>
      <c r="G46" s="75"/>
      <c r="H46" s="70" t="str">
        <f>IF(E45="","","実績")</f>
        <v>実績</v>
      </c>
      <c r="I46" s="42" t="s">
        <v>33</v>
      </c>
      <c r="J46" s="23">
        <v>5</v>
      </c>
      <c r="K46" s="9">
        <f t="shared" si="10"/>
        <v>2</v>
      </c>
      <c r="L46" s="45"/>
      <c r="M46" s="46"/>
      <c r="N46" s="46"/>
      <c r="O46" s="46"/>
      <c r="P46" s="46">
        <v>2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 x14ac:dyDescent="0.15">
      <c r="A47" s="91">
        <v>5</v>
      </c>
      <c r="B47" s="76" t="s">
        <v>59</v>
      </c>
      <c r="C47" s="80"/>
      <c r="D47" s="77"/>
      <c r="E47" s="87"/>
      <c r="F47" s="93" t="s">
        <v>31</v>
      </c>
      <c r="G47" s="89"/>
      <c r="H47" s="23" t="str">
        <f>IF(E47="","","予定")</f>
        <v/>
      </c>
      <c r="I47" s="64" t="s">
        <v>33</v>
      </c>
      <c r="J47" s="23">
        <v>5</v>
      </c>
      <c r="K47" s="25">
        <f>SUM(K49,K51,K53,K55)</f>
        <v>14</v>
      </c>
      <c r="L47" s="59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53"/>
    </row>
    <row r="48" spans="1:41" ht="12" customHeight="1" x14ac:dyDescent="0.15">
      <c r="A48" s="92"/>
      <c r="B48" s="78"/>
      <c r="C48" s="81"/>
      <c r="D48" s="79"/>
      <c r="E48" s="88"/>
      <c r="F48" s="94"/>
      <c r="G48" s="90"/>
      <c r="H48" s="24" t="str">
        <f>IF(E47="","","実績")</f>
        <v/>
      </c>
      <c r="I48" s="64" t="s">
        <v>33</v>
      </c>
      <c r="J48" s="23">
        <v>5</v>
      </c>
      <c r="K48" s="25">
        <f>SUM(K50,K52,K54,K56)</f>
        <v>7</v>
      </c>
      <c r="L48" s="61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54"/>
    </row>
    <row r="49" spans="1:41" ht="12" customHeight="1" x14ac:dyDescent="0.15">
      <c r="A49" s="82"/>
      <c r="B49" s="74" t="s">
        <v>34</v>
      </c>
      <c r="C49" s="76" t="s">
        <v>60</v>
      </c>
      <c r="D49" s="77"/>
      <c r="E49" s="84" t="s">
        <v>30</v>
      </c>
      <c r="F49" s="84" t="s">
        <v>31</v>
      </c>
      <c r="G49" s="86" t="s">
        <v>36</v>
      </c>
      <c r="H49" s="42" t="str">
        <f>IF(E49="","","予定")</f>
        <v>予定</v>
      </c>
      <c r="I49" s="42" t="s">
        <v>33</v>
      </c>
      <c r="J49" s="23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 x14ac:dyDescent="0.15">
      <c r="A50" s="83"/>
      <c r="B50" s="75"/>
      <c r="C50" s="78"/>
      <c r="D50" s="79"/>
      <c r="E50" s="85"/>
      <c r="F50" s="85"/>
      <c r="G50" s="75"/>
      <c r="H50" s="70" t="str">
        <f>IF(E49="","","実績")</f>
        <v>実績</v>
      </c>
      <c r="I50" s="42" t="s">
        <v>33</v>
      </c>
      <c r="J50" s="23">
        <v>5</v>
      </c>
      <c r="K50" s="10">
        <f>SUM(L50:W50)</f>
        <v>2</v>
      </c>
      <c r="L50" s="45"/>
      <c r="M50" s="46"/>
      <c r="N50" s="46"/>
      <c r="O50" s="46">
        <v>2</v>
      </c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 x14ac:dyDescent="0.15">
      <c r="A51" s="91"/>
      <c r="B51" s="95" t="s">
        <v>45</v>
      </c>
      <c r="C51" s="76" t="s">
        <v>61</v>
      </c>
      <c r="D51" s="77"/>
      <c r="E51" s="97" t="s">
        <v>30</v>
      </c>
      <c r="F51" s="84" t="s">
        <v>31</v>
      </c>
      <c r="G51" s="99" t="s">
        <v>36</v>
      </c>
      <c r="H51" s="8" t="str">
        <f>IF(E51="","","予定")</f>
        <v>予定</v>
      </c>
      <c r="I51" s="42" t="s">
        <v>33</v>
      </c>
      <c r="J51" s="23">
        <v>5</v>
      </c>
      <c r="K51" s="9">
        <f t="shared" ref="K51:K56" si="11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 x14ac:dyDescent="0.15">
      <c r="A52" s="92"/>
      <c r="B52" s="96"/>
      <c r="C52" s="78"/>
      <c r="D52" s="79"/>
      <c r="E52" s="98"/>
      <c r="F52" s="85"/>
      <c r="G52" s="96"/>
      <c r="H52" s="71" t="str">
        <f>IF(E51="","","実績")</f>
        <v>実績</v>
      </c>
      <c r="I52" s="42" t="s">
        <v>33</v>
      </c>
      <c r="J52" s="23">
        <v>5</v>
      </c>
      <c r="K52" s="10">
        <f t="shared" si="11"/>
        <v>2</v>
      </c>
      <c r="L52" s="38"/>
      <c r="M52" s="31"/>
      <c r="N52" s="31"/>
      <c r="O52" s="31">
        <v>2</v>
      </c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 x14ac:dyDescent="0.15">
      <c r="A53" s="82"/>
      <c r="B53" s="74" t="s">
        <v>39</v>
      </c>
      <c r="C53" s="76" t="s">
        <v>62</v>
      </c>
      <c r="D53" s="77"/>
      <c r="E53" s="84" t="s">
        <v>30</v>
      </c>
      <c r="F53" s="84" t="s">
        <v>31</v>
      </c>
      <c r="G53" s="86" t="s">
        <v>36</v>
      </c>
      <c r="H53" s="42" t="str">
        <f>IF(E53="","","予定")</f>
        <v>予定</v>
      </c>
      <c r="I53" s="42" t="s">
        <v>33</v>
      </c>
      <c r="J53" s="23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 x14ac:dyDescent="0.15">
      <c r="A54" s="83"/>
      <c r="B54" s="75"/>
      <c r="C54" s="78"/>
      <c r="D54" s="79"/>
      <c r="E54" s="85"/>
      <c r="F54" s="85"/>
      <c r="G54" s="75"/>
      <c r="H54" s="70" t="str">
        <f>IF(E53="","","実績")</f>
        <v>実績</v>
      </c>
      <c r="I54" s="42" t="s">
        <v>33</v>
      </c>
      <c r="J54" s="23">
        <v>5</v>
      </c>
      <c r="K54" s="10">
        <f>SUM(L54:W54)</f>
        <v>3</v>
      </c>
      <c r="L54" s="45"/>
      <c r="M54" s="46">
        <v>3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 x14ac:dyDescent="0.15">
      <c r="A55" s="91"/>
      <c r="B55" s="95" t="s">
        <v>54</v>
      </c>
      <c r="C55" s="76" t="s">
        <v>40</v>
      </c>
      <c r="D55" s="77"/>
      <c r="E55" s="97" t="s">
        <v>41</v>
      </c>
      <c r="F55" s="84" t="s">
        <v>31</v>
      </c>
      <c r="G55" s="99" t="s">
        <v>63</v>
      </c>
      <c r="H55" s="8" t="str">
        <f>IF(E55="","","予定")</f>
        <v>予定</v>
      </c>
      <c r="I55" s="42" t="s">
        <v>33</v>
      </c>
      <c r="J55" s="23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 x14ac:dyDescent="0.15">
      <c r="A56" s="92"/>
      <c r="B56" s="96"/>
      <c r="C56" s="78"/>
      <c r="D56" s="79"/>
      <c r="E56" s="98"/>
      <c r="F56" s="85"/>
      <c r="G56" s="96"/>
      <c r="H56" s="71" t="str">
        <f>IF(E55="","","実績")</f>
        <v>実績</v>
      </c>
      <c r="I56" s="42" t="s">
        <v>33</v>
      </c>
      <c r="J56" s="23">
        <v>5</v>
      </c>
      <c r="K56" s="10">
        <f t="shared" si="11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 x14ac:dyDescent="0.15">
      <c r="A57" s="91">
        <v>6</v>
      </c>
      <c r="B57" s="76" t="s">
        <v>64</v>
      </c>
      <c r="C57" s="80"/>
      <c r="D57" s="77"/>
      <c r="E57" s="87"/>
      <c r="F57" s="93" t="s">
        <v>31</v>
      </c>
      <c r="G57" s="89"/>
      <c r="H57" s="23" t="str">
        <f>IF(E57="","","予定")</f>
        <v/>
      </c>
      <c r="I57" s="64" t="s">
        <v>33</v>
      </c>
      <c r="J57" s="23">
        <v>5</v>
      </c>
      <c r="K57" s="25">
        <f>SUM(K59,K61,K63,K65)</f>
        <v>21</v>
      </c>
      <c r="L57" s="59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53"/>
    </row>
    <row r="58" spans="1:41" ht="12" customHeight="1" x14ac:dyDescent="0.15">
      <c r="A58" s="92"/>
      <c r="B58" s="78"/>
      <c r="C58" s="81"/>
      <c r="D58" s="79"/>
      <c r="E58" s="88"/>
      <c r="F58" s="94"/>
      <c r="G58" s="90"/>
      <c r="H58" s="24" t="str">
        <f>IF(E57="","","実績")</f>
        <v/>
      </c>
      <c r="I58" s="64" t="s">
        <v>33</v>
      </c>
      <c r="J58" s="23">
        <v>5</v>
      </c>
      <c r="K58" s="25">
        <f>SUM(K60,K62,K64,K66)</f>
        <v>25</v>
      </c>
      <c r="L58" s="61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54"/>
    </row>
    <row r="59" spans="1:41" ht="12" customHeight="1" x14ac:dyDescent="0.15">
      <c r="A59" s="91"/>
      <c r="B59" s="95" t="s">
        <v>34</v>
      </c>
      <c r="C59" s="76" t="s">
        <v>65</v>
      </c>
      <c r="D59" s="77"/>
      <c r="E59" s="97" t="s">
        <v>30</v>
      </c>
      <c r="F59" s="84" t="s">
        <v>31</v>
      </c>
      <c r="G59" s="99" t="s">
        <v>36</v>
      </c>
      <c r="H59" s="8" t="str">
        <f>IF(E59="","","予定")</f>
        <v>予定</v>
      </c>
      <c r="I59" s="42" t="s">
        <v>33</v>
      </c>
      <c r="J59" s="23">
        <v>5</v>
      </c>
      <c r="K59" s="10">
        <f t="shared" ref="K59:K66" si="12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 x14ac:dyDescent="0.15">
      <c r="A60" s="92"/>
      <c r="B60" s="96"/>
      <c r="C60" s="78"/>
      <c r="D60" s="79"/>
      <c r="E60" s="98"/>
      <c r="F60" s="85"/>
      <c r="G60" s="96"/>
      <c r="H60" s="71" t="str">
        <f>IF(E59="","","実績")</f>
        <v>実績</v>
      </c>
      <c r="I60" s="42" t="s">
        <v>66</v>
      </c>
      <c r="J60" s="23">
        <v>5</v>
      </c>
      <c r="K60" s="10">
        <f t="shared" si="12"/>
        <v>8</v>
      </c>
      <c r="L60" s="38"/>
      <c r="M60" s="31"/>
      <c r="N60" s="31"/>
      <c r="O60" s="31"/>
      <c r="P60" s="31">
        <v>4</v>
      </c>
      <c r="Q60" s="31">
        <v>4</v>
      </c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 x14ac:dyDescent="0.15">
      <c r="A61" s="82"/>
      <c r="B61" s="74" t="s">
        <v>37</v>
      </c>
      <c r="C61" s="76" t="s">
        <v>67</v>
      </c>
      <c r="D61" s="77"/>
      <c r="E61" s="84" t="s">
        <v>30</v>
      </c>
      <c r="F61" s="84" t="s">
        <v>31</v>
      </c>
      <c r="G61" s="86" t="s">
        <v>36</v>
      </c>
      <c r="H61" s="42" t="str">
        <f>IF(E61="","","予定")</f>
        <v>予定</v>
      </c>
      <c r="I61" s="42" t="s">
        <v>33</v>
      </c>
      <c r="J61" s="23">
        <v>5</v>
      </c>
      <c r="K61" s="10">
        <f t="shared" si="12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 x14ac:dyDescent="0.15">
      <c r="A62" s="83"/>
      <c r="B62" s="75"/>
      <c r="C62" s="78"/>
      <c r="D62" s="79"/>
      <c r="E62" s="85"/>
      <c r="F62" s="85"/>
      <c r="G62" s="75"/>
      <c r="H62" s="70" t="str">
        <f>IF(E61="","","実績")</f>
        <v>実績</v>
      </c>
      <c r="I62" s="42" t="s">
        <v>33</v>
      </c>
      <c r="J62" s="23">
        <v>5</v>
      </c>
      <c r="K62" s="10">
        <f t="shared" si="12"/>
        <v>10</v>
      </c>
      <c r="L62" s="45"/>
      <c r="M62" s="46"/>
      <c r="N62" s="46"/>
      <c r="O62" s="46"/>
      <c r="P62" s="46">
        <v>4</v>
      </c>
      <c r="Q62" s="46">
        <v>6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 x14ac:dyDescent="0.15">
      <c r="A63" s="91"/>
      <c r="B63" s="95" t="s">
        <v>39</v>
      </c>
      <c r="C63" s="76" t="s">
        <v>68</v>
      </c>
      <c r="D63" s="77"/>
      <c r="E63" s="97" t="s">
        <v>30</v>
      </c>
      <c r="F63" s="84" t="s">
        <v>31</v>
      </c>
      <c r="G63" s="86" t="s">
        <v>36</v>
      </c>
      <c r="H63" s="8" t="str">
        <f>IF(E63="","","予定")</f>
        <v>予定</v>
      </c>
      <c r="I63" s="42" t="s">
        <v>33</v>
      </c>
      <c r="J63" s="23">
        <v>5</v>
      </c>
      <c r="K63" s="10">
        <f t="shared" si="12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 x14ac:dyDescent="0.15">
      <c r="A64" s="92"/>
      <c r="B64" s="96"/>
      <c r="C64" s="78"/>
      <c r="D64" s="79"/>
      <c r="E64" s="98"/>
      <c r="F64" s="85"/>
      <c r="G64" s="75"/>
      <c r="H64" s="71" t="str">
        <f>IF(E63="","","実績")</f>
        <v>実績</v>
      </c>
      <c r="I64" s="42" t="s">
        <v>33</v>
      </c>
      <c r="J64" s="23">
        <v>5</v>
      </c>
      <c r="K64" s="10">
        <f t="shared" si="12"/>
        <v>4</v>
      </c>
      <c r="L64" s="38"/>
      <c r="M64" s="31"/>
      <c r="N64" s="31"/>
      <c r="O64" s="31"/>
      <c r="P64" s="31"/>
      <c r="Q64" s="31">
        <v>4</v>
      </c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 x14ac:dyDescent="0.15">
      <c r="A65" s="82"/>
      <c r="B65" s="74" t="s">
        <v>54</v>
      </c>
      <c r="C65" s="76" t="s">
        <v>40</v>
      </c>
      <c r="D65" s="77"/>
      <c r="E65" s="84" t="s">
        <v>41</v>
      </c>
      <c r="F65" s="84" t="s">
        <v>31</v>
      </c>
      <c r="G65" s="86" t="s">
        <v>63</v>
      </c>
      <c r="H65" s="42" t="str">
        <f>IF(E65="","","予定")</f>
        <v>予定</v>
      </c>
      <c r="I65" s="42" t="s">
        <v>33</v>
      </c>
      <c r="J65" s="23">
        <v>5</v>
      </c>
      <c r="K65" s="10">
        <f t="shared" si="12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 x14ac:dyDescent="0.15">
      <c r="A66" s="83"/>
      <c r="B66" s="75"/>
      <c r="C66" s="78"/>
      <c r="D66" s="79"/>
      <c r="E66" s="85"/>
      <c r="F66" s="85"/>
      <c r="G66" s="75"/>
      <c r="H66" s="70" t="str">
        <f>IF(E65="","","実績")</f>
        <v>実績</v>
      </c>
      <c r="I66" s="42"/>
      <c r="J66" s="23">
        <v>5</v>
      </c>
      <c r="K66" s="10">
        <f t="shared" si="12"/>
        <v>3</v>
      </c>
      <c r="L66" s="45"/>
      <c r="M66" s="46"/>
      <c r="N66" s="46"/>
      <c r="O66" s="46"/>
      <c r="P66" s="46"/>
      <c r="Q66" s="46"/>
      <c r="R66" s="46">
        <v>3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 x14ac:dyDescent="0.15">
      <c r="A67" s="82">
        <v>7</v>
      </c>
      <c r="B67" s="76" t="s">
        <v>69</v>
      </c>
      <c r="C67" s="80"/>
      <c r="D67" s="77"/>
      <c r="E67" s="87"/>
      <c r="F67" s="93" t="s">
        <v>31</v>
      </c>
      <c r="G67" s="89"/>
      <c r="H67" s="23" t="str">
        <f>IF(E67="","","予定")</f>
        <v/>
      </c>
      <c r="I67" s="64"/>
      <c r="J67" s="23">
        <v>5</v>
      </c>
      <c r="K67" s="25">
        <f>SUM(K69,K71,K73,K75)</f>
        <v>4</v>
      </c>
      <c r="L67" s="59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53"/>
    </row>
    <row r="68" spans="1:41" ht="12" customHeight="1" x14ac:dyDescent="0.15">
      <c r="A68" s="83"/>
      <c r="B68" s="78"/>
      <c r="C68" s="81"/>
      <c r="D68" s="79"/>
      <c r="E68" s="88"/>
      <c r="F68" s="94"/>
      <c r="G68" s="90"/>
      <c r="H68" s="24" t="str">
        <f>IF(E67="","","実績")</f>
        <v/>
      </c>
      <c r="I68" s="64"/>
      <c r="J68" s="23">
        <v>5</v>
      </c>
      <c r="K68" s="25">
        <f>SUM(K70,K72,K74,K76)</f>
        <v>5</v>
      </c>
      <c r="L68" s="61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54"/>
    </row>
    <row r="69" spans="1:41" ht="12" customHeight="1" x14ac:dyDescent="0.15">
      <c r="A69" s="82"/>
      <c r="B69" s="74" t="s">
        <v>34</v>
      </c>
      <c r="C69" s="76" t="s">
        <v>70</v>
      </c>
      <c r="D69" s="77"/>
      <c r="E69" s="84" t="s">
        <v>30</v>
      </c>
      <c r="F69" s="84" t="s">
        <v>31</v>
      </c>
      <c r="G69" s="86" t="s">
        <v>36</v>
      </c>
      <c r="H69" s="42" t="str">
        <f>IF(E69="","","予定")</f>
        <v>予定</v>
      </c>
      <c r="I69" s="42" t="s">
        <v>33</v>
      </c>
      <c r="J69" s="23">
        <v>5</v>
      </c>
      <c r="K69" s="9">
        <f t="shared" ref="K69:K76" si="13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 x14ac:dyDescent="0.15">
      <c r="A70" s="83"/>
      <c r="B70" s="75"/>
      <c r="C70" s="78"/>
      <c r="D70" s="79"/>
      <c r="E70" s="85"/>
      <c r="F70" s="85"/>
      <c r="G70" s="75"/>
      <c r="H70" s="70" t="str">
        <f>IF(E69="","","実績")</f>
        <v>実績</v>
      </c>
      <c r="I70" s="42" t="s">
        <v>33</v>
      </c>
      <c r="J70" s="23">
        <v>5</v>
      </c>
      <c r="K70" s="9">
        <f t="shared" si="13"/>
        <v>0.3</v>
      </c>
      <c r="L70" s="45"/>
      <c r="M70" s="46"/>
      <c r="N70" s="46"/>
      <c r="O70" s="46"/>
      <c r="P70" s="46"/>
      <c r="Q70" s="46">
        <v>0.3</v>
      </c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 x14ac:dyDescent="0.15">
      <c r="A71" s="82"/>
      <c r="B71" s="74" t="s">
        <v>37</v>
      </c>
      <c r="C71" s="76" t="s">
        <v>71</v>
      </c>
      <c r="D71" s="77"/>
      <c r="E71" s="84" t="s">
        <v>30</v>
      </c>
      <c r="F71" s="84" t="s">
        <v>31</v>
      </c>
      <c r="G71" s="86" t="s">
        <v>36</v>
      </c>
      <c r="H71" s="42" t="str">
        <f>IF(E71="","","予定")</f>
        <v>予定</v>
      </c>
      <c r="I71" s="42" t="s">
        <v>33</v>
      </c>
      <c r="J71" s="23">
        <v>5</v>
      </c>
      <c r="K71" s="9">
        <f t="shared" si="13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 x14ac:dyDescent="0.15">
      <c r="A72" s="83"/>
      <c r="B72" s="75"/>
      <c r="C72" s="78"/>
      <c r="D72" s="79"/>
      <c r="E72" s="85"/>
      <c r="F72" s="85"/>
      <c r="G72" s="75"/>
      <c r="H72" s="70" t="str">
        <f>IF(E71="","","実績")</f>
        <v>実績</v>
      </c>
      <c r="I72" s="42" t="s">
        <v>33</v>
      </c>
      <c r="J72" s="23">
        <v>5</v>
      </c>
      <c r="K72" s="9">
        <f t="shared" si="13"/>
        <v>0.3</v>
      </c>
      <c r="L72" s="45"/>
      <c r="M72" s="46"/>
      <c r="N72" s="46"/>
      <c r="O72" s="46"/>
      <c r="P72" s="46"/>
      <c r="Q72" s="46">
        <v>0.3</v>
      </c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 x14ac:dyDescent="0.15">
      <c r="A73" s="82"/>
      <c r="B73" s="74" t="s">
        <v>39</v>
      </c>
      <c r="C73" s="76" t="s">
        <v>72</v>
      </c>
      <c r="D73" s="77"/>
      <c r="E73" s="84" t="s">
        <v>30</v>
      </c>
      <c r="F73" s="84" t="s">
        <v>31</v>
      </c>
      <c r="G73" s="86" t="s">
        <v>36</v>
      </c>
      <c r="H73" s="42" t="str">
        <f>IF(E73="","","予定")</f>
        <v>予定</v>
      </c>
      <c r="I73" s="42" t="s">
        <v>33</v>
      </c>
      <c r="J73" s="23">
        <v>5</v>
      </c>
      <c r="K73" s="9">
        <f t="shared" si="13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 x14ac:dyDescent="0.15">
      <c r="A74" s="83"/>
      <c r="B74" s="75"/>
      <c r="C74" s="78"/>
      <c r="D74" s="79"/>
      <c r="E74" s="85"/>
      <c r="F74" s="85"/>
      <c r="G74" s="75"/>
      <c r="H74" s="70" t="str">
        <f>IF(E73="","","実績")</f>
        <v>実績</v>
      </c>
      <c r="I74" s="42" t="s">
        <v>33</v>
      </c>
      <c r="J74" s="23">
        <v>5</v>
      </c>
      <c r="K74" s="9">
        <f t="shared" si="13"/>
        <v>0.4</v>
      </c>
      <c r="L74" s="45"/>
      <c r="M74" s="46"/>
      <c r="N74" s="46"/>
      <c r="O74" s="46"/>
      <c r="P74" s="46"/>
      <c r="Q74" s="46">
        <v>0.4</v>
      </c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 x14ac:dyDescent="0.15">
      <c r="A75" s="82"/>
      <c r="B75" s="74" t="s">
        <v>54</v>
      </c>
      <c r="C75" s="76" t="s">
        <v>40</v>
      </c>
      <c r="D75" s="77"/>
      <c r="E75" s="84" t="s">
        <v>41</v>
      </c>
      <c r="F75" s="84" t="s">
        <v>31</v>
      </c>
      <c r="G75" s="86" t="s">
        <v>73</v>
      </c>
      <c r="H75" s="42" t="str">
        <f>IF(E75="","","予定")</f>
        <v>予定</v>
      </c>
      <c r="I75" s="42" t="s">
        <v>33</v>
      </c>
      <c r="J75" s="23">
        <v>5</v>
      </c>
      <c r="K75" s="9">
        <f t="shared" si="13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 x14ac:dyDescent="0.15">
      <c r="A76" s="83"/>
      <c r="B76" s="75"/>
      <c r="C76" s="78"/>
      <c r="D76" s="79"/>
      <c r="E76" s="85"/>
      <c r="F76" s="85"/>
      <c r="G76" s="75"/>
      <c r="H76" s="70" t="str">
        <f>IF(E75="","","実績")</f>
        <v>実績</v>
      </c>
      <c r="I76" s="42" t="s">
        <v>33</v>
      </c>
      <c r="J76" s="23">
        <v>5</v>
      </c>
      <c r="K76" s="9">
        <f t="shared" si="13"/>
        <v>4</v>
      </c>
      <c r="L76" s="45"/>
      <c r="M76" s="46"/>
      <c r="N76" s="46"/>
      <c r="O76" s="46"/>
      <c r="P76" s="46"/>
      <c r="Q76" s="46">
        <v>0</v>
      </c>
      <c r="R76" s="46">
        <v>4</v>
      </c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 x14ac:dyDescent="0.15">
      <c r="A77" s="82">
        <v>8</v>
      </c>
      <c r="B77" s="76" t="s">
        <v>74</v>
      </c>
      <c r="C77" s="80"/>
      <c r="D77" s="77"/>
      <c r="E77" s="87"/>
      <c r="F77" s="93" t="s">
        <v>31</v>
      </c>
      <c r="G77" s="89"/>
      <c r="H77" s="23" t="str">
        <f>IF(E77="","","予定")</f>
        <v/>
      </c>
      <c r="I77" s="42" t="s">
        <v>33</v>
      </c>
      <c r="J77" s="23">
        <v>5</v>
      </c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 x14ac:dyDescent="0.2">
      <c r="A78" s="83"/>
      <c r="B78" s="78"/>
      <c r="C78" s="81"/>
      <c r="D78" s="79"/>
      <c r="E78" s="88"/>
      <c r="F78" s="94"/>
      <c r="G78" s="90"/>
      <c r="H78" s="24" t="str">
        <f>IF(E77="","","実績")</f>
        <v/>
      </c>
      <c r="I78" s="42" t="s">
        <v>33</v>
      </c>
      <c r="J78" s="23">
        <v>5</v>
      </c>
      <c r="K78" s="25">
        <f>SUM(L78:AD78)</f>
        <v>3</v>
      </c>
      <c r="L78" s="38"/>
      <c r="M78" s="31"/>
      <c r="N78" s="31"/>
      <c r="O78" s="31"/>
      <c r="P78" s="31"/>
      <c r="Q78" s="31"/>
      <c r="R78" s="31">
        <v>3</v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 thickBot="1" x14ac:dyDescent="0.2">
      <c r="A79" s="116" t="s">
        <v>75</v>
      </c>
      <c r="B79" s="117"/>
      <c r="C79" s="117"/>
      <c r="D79" s="118"/>
      <c r="E79" s="139"/>
      <c r="F79" s="139"/>
      <c r="G79" s="137"/>
      <c r="H79" s="4" t="s">
        <v>26</v>
      </c>
      <c r="I79" s="68"/>
      <c r="J79" s="5">
        <v>5</v>
      </c>
      <c r="K79" s="14">
        <f>SUM(K81,K89,K101,K111,K125,K133,K143,K149)</f>
        <v>90</v>
      </c>
      <c r="L79" s="37"/>
      <c r="M79" s="28"/>
      <c r="N79" s="28"/>
      <c r="O79" s="28"/>
      <c r="P79" s="28"/>
      <c r="Q79" s="28"/>
      <c r="R79" s="28">
        <f t="shared" ref="R79:Y80" si="14">SUM(R83,R85,R87,R91,R93,R95,R97,R99,R103,R105,R107,R109,R113,R115,R117,R119,R121,R123,R127,R129,R131,R135,R137,R139,R141,R145,R147,R149)</f>
        <v>3</v>
      </c>
      <c r="S79" s="28">
        <f t="shared" si="14"/>
        <v>15</v>
      </c>
      <c r="T79" s="28">
        <f t="shared" si="14"/>
        <v>15</v>
      </c>
      <c r="U79" s="28">
        <f t="shared" si="14"/>
        <v>15</v>
      </c>
      <c r="V79" s="28">
        <f t="shared" si="14"/>
        <v>15</v>
      </c>
      <c r="W79" s="28">
        <f t="shared" si="14"/>
        <v>15</v>
      </c>
      <c r="X79" s="28">
        <f t="shared" si="14"/>
        <v>15</v>
      </c>
      <c r="Y79" s="28">
        <f t="shared" si="14"/>
        <v>15</v>
      </c>
      <c r="Z79" s="28"/>
      <c r="AA79" s="28"/>
      <c r="AB79" s="28"/>
      <c r="AC79" s="28"/>
      <c r="AD79" s="28"/>
      <c r="AE79" s="51">
        <f t="shared" ref="AE79" si="15">SUMPRODUCT((MOD(ROW(AE$37:AE$56),2)=1)*AE$37:AE$56)</f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 thickTop="1" x14ac:dyDescent="0.15">
      <c r="A80" s="119"/>
      <c r="B80" s="120"/>
      <c r="C80" s="120"/>
      <c r="D80" s="121"/>
      <c r="E80" s="140"/>
      <c r="F80" s="140"/>
      <c r="G80" s="138"/>
      <c r="H80" s="6" t="s">
        <v>27</v>
      </c>
      <c r="I80" s="67"/>
      <c r="J80" s="7">
        <v>5</v>
      </c>
      <c r="K80" s="15">
        <f>SUM(K82,K90,K102,K112,K126,K134,K144,K150)</f>
        <v>85</v>
      </c>
      <c r="L80" s="36">
        <f t="shared" ref="L80" si="16">SUMPRODUCT((MOD(ROW(L$37:L$56),2)=0)*L$37:L$56)</f>
        <v>0</v>
      </c>
      <c r="M80" s="29"/>
      <c r="N80" s="29"/>
      <c r="O80" s="29"/>
      <c r="P80" s="29"/>
      <c r="Q80" s="29">
        <f>SUMPRODUCT((MOD(ROW(Q$37:Q$56),2)=0)*Q$37:Q$56)</f>
        <v>0</v>
      </c>
      <c r="R80" s="28">
        <f t="shared" si="14"/>
        <v>5</v>
      </c>
      <c r="S80" s="28">
        <f t="shared" si="14"/>
        <v>15</v>
      </c>
      <c r="T80" s="28">
        <f t="shared" si="14"/>
        <v>15</v>
      </c>
      <c r="U80" s="28">
        <f t="shared" si="14"/>
        <v>15</v>
      </c>
      <c r="V80" s="28">
        <f t="shared" si="14"/>
        <v>15</v>
      </c>
      <c r="W80" s="28">
        <f t="shared" si="14"/>
        <v>15</v>
      </c>
      <c r="X80" s="28">
        <f t="shared" si="14"/>
        <v>15</v>
      </c>
      <c r="Y80" s="28">
        <f t="shared" si="14"/>
        <v>2</v>
      </c>
      <c r="Z80" s="29">
        <f>SUMPRODUCT((MOD(ROW(Z$37:Z$56),2)=0)*Z$37:Z$56)</f>
        <v>0</v>
      </c>
      <c r="AA80" s="29">
        <f>SUMPRODUCT((MOD(ROW(AA$37:AA$56),2)=0)*AA$37:AA$56)</f>
        <v>0</v>
      </c>
      <c r="AB80" s="29">
        <f>SUMPRODUCT((MOD(ROW(AB$37:AB$56),2)=0)*AB$37:AB$56)</f>
        <v>0</v>
      </c>
      <c r="AC80" s="29">
        <f>SUMPRODUCT((MOD(ROW(AC$37:AC$56),2)=0)*AC$37:AC$56)</f>
        <v>0</v>
      </c>
      <c r="AD80" s="29">
        <f>SUMPRODUCT((MOD(ROW(AD$37:AD$56),2)=0)*AD$37:AD$56)</f>
        <v>0</v>
      </c>
      <c r="AE80" s="52">
        <f t="shared" ref="AE80" si="17">SUMPRODUCT((MOD(ROW(AE$37:AE$56),2)=0)*AE$37:AE$56)</f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 x14ac:dyDescent="0.15">
      <c r="A81" s="82">
        <v>1</v>
      </c>
      <c r="B81" s="76" t="s">
        <v>29</v>
      </c>
      <c r="C81" s="80"/>
      <c r="D81" s="77"/>
      <c r="E81" s="87" t="s">
        <v>30</v>
      </c>
      <c r="F81" s="93" t="s">
        <v>76</v>
      </c>
      <c r="G81" s="89" t="s">
        <v>32</v>
      </c>
      <c r="H81" s="23" t="str">
        <f>IF(E81="","","予定")</f>
        <v>予定</v>
      </c>
      <c r="I81" s="64" t="s">
        <v>33</v>
      </c>
      <c r="J81" s="23">
        <v>5</v>
      </c>
      <c r="K81" s="22">
        <f>SUM(K83,K85,K87)</f>
        <v>5</v>
      </c>
      <c r="L81" s="63"/>
      <c r="M81" s="60"/>
      <c r="N81" s="60"/>
      <c r="O81" s="60"/>
      <c r="P81" s="60"/>
      <c r="Q81" s="60"/>
      <c r="R81" s="60"/>
      <c r="S81" s="63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 x14ac:dyDescent="0.15">
      <c r="A82" s="83"/>
      <c r="B82" s="78"/>
      <c r="C82" s="81"/>
      <c r="D82" s="79"/>
      <c r="E82" s="88"/>
      <c r="F82" s="94"/>
      <c r="G82" s="90"/>
      <c r="H82" s="24" t="str">
        <f>IF(E81="","","実績")</f>
        <v>実績</v>
      </c>
      <c r="I82" s="64" t="s">
        <v>33</v>
      </c>
      <c r="J82" s="23">
        <v>5</v>
      </c>
      <c r="K82" s="22">
        <f>SUM(K84,K86,K88)</f>
        <v>7</v>
      </c>
      <c r="L82" s="61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 x14ac:dyDescent="0.15">
      <c r="A83" s="82"/>
      <c r="B83" s="74" t="s">
        <v>34</v>
      </c>
      <c r="C83" s="76" t="s">
        <v>35</v>
      </c>
      <c r="D83" s="77"/>
      <c r="E83" s="84" t="s">
        <v>30</v>
      </c>
      <c r="F83" s="84" t="s">
        <v>76</v>
      </c>
      <c r="G83" s="86" t="s">
        <v>36</v>
      </c>
      <c r="H83" s="42" t="str">
        <f>IF(E83="","","予定")</f>
        <v>予定</v>
      </c>
      <c r="I83" s="42" t="s">
        <v>33</v>
      </c>
      <c r="J83" s="23">
        <v>5</v>
      </c>
      <c r="K83" s="9">
        <f t="shared" ref="K83:K88" si="18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 x14ac:dyDescent="0.15">
      <c r="A84" s="83"/>
      <c r="B84" s="75"/>
      <c r="C84" s="78"/>
      <c r="D84" s="79"/>
      <c r="E84" s="85"/>
      <c r="F84" s="85"/>
      <c r="G84" s="75"/>
      <c r="H84" s="70" t="str">
        <f>IF(E83="","","実績")</f>
        <v>実績</v>
      </c>
      <c r="I84" s="42" t="s">
        <v>33</v>
      </c>
      <c r="J84" s="23">
        <v>5</v>
      </c>
      <c r="K84" s="9">
        <f t="shared" si="18"/>
        <v>1</v>
      </c>
      <c r="L84" s="45"/>
      <c r="M84" s="46"/>
      <c r="N84" s="46"/>
      <c r="O84" s="46"/>
      <c r="P84" s="46"/>
      <c r="Q84" s="46"/>
      <c r="R84" s="46">
        <v>1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 x14ac:dyDescent="0.15">
      <c r="A85" s="82"/>
      <c r="B85" s="74" t="s">
        <v>37</v>
      </c>
      <c r="C85" s="76" t="s">
        <v>38</v>
      </c>
      <c r="D85" s="77"/>
      <c r="E85" s="84" t="s">
        <v>30</v>
      </c>
      <c r="F85" s="84" t="s">
        <v>76</v>
      </c>
      <c r="G85" s="86" t="s">
        <v>36</v>
      </c>
      <c r="H85" s="42" t="str">
        <f>IF(E85="","","予定")</f>
        <v>予定</v>
      </c>
      <c r="I85" s="42" t="s">
        <v>33</v>
      </c>
      <c r="J85" s="23">
        <v>5</v>
      </c>
      <c r="K85" s="9">
        <f t="shared" si="18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 x14ac:dyDescent="0.15">
      <c r="A86" s="83"/>
      <c r="B86" s="75"/>
      <c r="C86" s="78"/>
      <c r="D86" s="79"/>
      <c r="E86" s="85"/>
      <c r="F86" s="85"/>
      <c r="G86" s="75"/>
      <c r="H86" s="70" t="str">
        <f>IF(E85="","","実績")</f>
        <v>実績</v>
      </c>
      <c r="I86" s="42" t="s">
        <v>33</v>
      </c>
      <c r="J86" s="23">
        <v>5</v>
      </c>
      <c r="K86" s="9">
        <f t="shared" si="18"/>
        <v>4</v>
      </c>
      <c r="L86" s="45"/>
      <c r="M86" s="46"/>
      <c r="N86" s="46"/>
      <c r="O86" s="46"/>
      <c r="P86" s="46"/>
      <c r="Q86" s="46"/>
      <c r="R86" s="46">
        <v>4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 x14ac:dyDescent="0.15">
      <c r="A87" s="82"/>
      <c r="B87" s="74" t="s">
        <v>39</v>
      </c>
      <c r="C87" s="76" t="s">
        <v>40</v>
      </c>
      <c r="D87" s="77"/>
      <c r="E87" s="84" t="s">
        <v>41</v>
      </c>
      <c r="F87" s="84"/>
      <c r="G87" s="86" t="s">
        <v>42</v>
      </c>
      <c r="H87" s="42" t="str">
        <f>IF(E87="","","予定")</f>
        <v>予定</v>
      </c>
      <c r="I87" s="42" t="s">
        <v>33</v>
      </c>
      <c r="J87" s="23">
        <v>5</v>
      </c>
      <c r="K87" s="9">
        <f t="shared" si="18"/>
        <v>2</v>
      </c>
      <c r="L87" s="43"/>
      <c r="M87" s="44"/>
      <c r="N87" s="44"/>
      <c r="O87" s="44"/>
      <c r="P87" s="44"/>
      <c r="Q87" s="44"/>
      <c r="R87" s="44"/>
      <c r="S87" s="44">
        <v>2</v>
      </c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 x14ac:dyDescent="0.15">
      <c r="A88" s="83"/>
      <c r="B88" s="75"/>
      <c r="C88" s="78"/>
      <c r="D88" s="79"/>
      <c r="E88" s="85"/>
      <c r="F88" s="85"/>
      <c r="G88" s="75"/>
      <c r="H88" s="70" t="str">
        <f>IF(E87="","","実績")</f>
        <v>実績</v>
      </c>
      <c r="I88" s="42" t="s">
        <v>33</v>
      </c>
      <c r="J88" s="23">
        <v>5</v>
      </c>
      <c r="K88" s="9">
        <f t="shared" si="18"/>
        <v>2</v>
      </c>
      <c r="L88" s="45"/>
      <c r="M88" s="46"/>
      <c r="N88" s="46"/>
      <c r="O88" s="46"/>
      <c r="P88" s="46"/>
      <c r="Q88" s="46"/>
      <c r="R88" s="46"/>
      <c r="S88" s="46">
        <v>2</v>
      </c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 x14ac:dyDescent="0.15">
      <c r="A89" s="82">
        <v>2</v>
      </c>
      <c r="B89" s="76" t="s">
        <v>43</v>
      </c>
      <c r="C89" s="80"/>
      <c r="D89" s="77"/>
      <c r="E89" s="87" t="s">
        <v>30</v>
      </c>
      <c r="F89" s="87"/>
      <c r="G89" s="89" t="s">
        <v>32</v>
      </c>
      <c r="H89" s="23" t="str">
        <f>IF(E89="","","予定")</f>
        <v>予定</v>
      </c>
      <c r="I89" s="64" t="s">
        <v>33</v>
      </c>
      <c r="J89" s="23">
        <v>5</v>
      </c>
      <c r="K89" s="22">
        <f>SUM(K91,K93,K97,K99)</f>
        <v>9</v>
      </c>
      <c r="L89" s="63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 x14ac:dyDescent="0.15">
      <c r="A90" s="83"/>
      <c r="B90" s="78"/>
      <c r="C90" s="81"/>
      <c r="D90" s="79"/>
      <c r="E90" s="88"/>
      <c r="F90" s="88"/>
      <c r="G90" s="90"/>
      <c r="H90" s="24" t="str">
        <f>IF(E89="","","実績")</f>
        <v>実績</v>
      </c>
      <c r="I90" s="64" t="s">
        <v>33</v>
      </c>
      <c r="J90" s="23">
        <v>5</v>
      </c>
      <c r="K90" s="22">
        <f>SUM(K92,K94,K98,K100)</f>
        <v>7</v>
      </c>
      <c r="L90" s="61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 x14ac:dyDescent="0.15">
      <c r="A91" s="82"/>
      <c r="B91" s="74" t="s">
        <v>34</v>
      </c>
      <c r="C91" s="76" t="s">
        <v>44</v>
      </c>
      <c r="D91" s="77"/>
      <c r="E91" s="84" t="s">
        <v>30</v>
      </c>
      <c r="F91" s="84" t="s">
        <v>31</v>
      </c>
      <c r="G91" s="86" t="s">
        <v>36</v>
      </c>
      <c r="H91" s="42" t="str">
        <f>IF(E91="","","予定")</f>
        <v>予定</v>
      </c>
      <c r="I91" s="42" t="s">
        <v>33</v>
      </c>
      <c r="J91" s="23">
        <v>5</v>
      </c>
      <c r="K91" s="10">
        <f t="shared" ref="K91:K100" si="19">SUM(L91:AD91)</f>
        <v>1</v>
      </c>
      <c r="L91" s="43"/>
      <c r="M91" s="44"/>
      <c r="N91" s="44"/>
      <c r="O91" s="44"/>
      <c r="P91" s="44"/>
      <c r="Q91" s="44"/>
      <c r="R91" s="44"/>
      <c r="S91" s="44">
        <v>1</v>
      </c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 x14ac:dyDescent="0.15">
      <c r="A92" s="83"/>
      <c r="B92" s="75"/>
      <c r="C92" s="78"/>
      <c r="D92" s="79"/>
      <c r="E92" s="85"/>
      <c r="F92" s="85"/>
      <c r="G92" s="75"/>
      <c r="H92" s="70" t="str">
        <f>IF(E91="","","実績")</f>
        <v>実績</v>
      </c>
      <c r="I92" s="42" t="s">
        <v>77</v>
      </c>
      <c r="J92" s="23">
        <v>5</v>
      </c>
      <c r="K92" s="10">
        <f t="shared" si="19"/>
        <v>0.7</v>
      </c>
      <c r="L92" s="45"/>
      <c r="M92" s="46"/>
      <c r="N92" s="46"/>
      <c r="O92" s="46"/>
      <c r="P92" s="46"/>
      <c r="Q92" s="46"/>
      <c r="R92" s="46"/>
      <c r="S92" s="46">
        <v>0.7</v>
      </c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 x14ac:dyDescent="0.15">
      <c r="A93" s="82"/>
      <c r="B93" s="74" t="s">
        <v>45</v>
      </c>
      <c r="C93" s="76" t="s">
        <v>46</v>
      </c>
      <c r="D93" s="77"/>
      <c r="E93" s="84" t="s">
        <v>30</v>
      </c>
      <c r="F93" s="84"/>
      <c r="G93" s="86" t="s">
        <v>36</v>
      </c>
      <c r="H93" s="42" t="str">
        <f>IF(E93="","","予定")</f>
        <v>予定</v>
      </c>
      <c r="I93" s="42" t="s">
        <v>33</v>
      </c>
      <c r="J93" s="23">
        <v>5</v>
      </c>
      <c r="K93" s="10">
        <f t="shared" si="19"/>
        <v>4</v>
      </c>
      <c r="L93" s="43"/>
      <c r="M93" s="44"/>
      <c r="N93" s="44"/>
      <c r="O93" s="44"/>
      <c r="P93" s="44"/>
      <c r="Q93" s="44"/>
      <c r="R93" s="44"/>
      <c r="S93" s="44">
        <v>4</v>
      </c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 x14ac:dyDescent="0.15">
      <c r="A94" s="83"/>
      <c r="B94" s="75"/>
      <c r="C94" s="78"/>
      <c r="D94" s="79"/>
      <c r="E94" s="85"/>
      <c r="F94" s="85"/>
      <c r="G94" s="75"/>
      <c r="H94" s="70" t="str">
        <f>IF(E93="","","実績")</f>
        <v>実績</v>
      </c>
      <c r="I94" s="42" t="s">
        <v>33</v>
      </c>
      <c r="J94" s="23">
        <v>5</v>
      </c>
      <c r="K94" s="10">
        <f t="shared" si="19"/>
        <v>4</v>
      </c>
      <c r="L94" s="45"/>
      <c r="M94" s="46"/>
      <c r="N94" s="46"/>
      <c r="O94" s="46"/>
      <c r="P94" s="46"/>
      <c r="Q94" s="46"/>
      <c r="R94" s="46"/>
      <c r="S94" s="46">
        <v>4</v>
      </c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 x14ac:dyDescent="0.15">
      <c r="A95" s="82"/>
      <c r="B95" s="74" t="s">
        <v>39</v>
      </c>
      <c r="C95" s="76" t="s">
        <v>78</v>
      </c>
      <c r="D95" s="77"/>
      <c r="E95" s="84" t="s">
        <v>30</v>
      </c>
      <c r="F95" s="84"/>
      <c r="G95" s="86" t="s">
        <v>36</v>
      </c>
      <c r="H95" s="42" t="str">
        <f>IF(E95="","","予定")</f>
        <v>予定</v>
      </c>
      <c r="I95" s="42" t="s">
        <v>33</v>
      </c>
      <c r="J95" s="64">
        <v>5</v>
      </c>
      <c r="K95" s="9">
        <f>SUM(L95:AD95)</f>
        <v>5</v>
      </c>
      <c r="L95" s="43"/>
      <c r="M95" s="44"/>
      <c r="N95" s="44"/>
      <c r="O95" s="44"/>
      <c r="P95" s="44"/>
      <c r="Q95" s="44"/>
      <c r="R95" s="44"/>
      <c r="S95" s="44">
        <v>5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 x14ac:dyDescent="0.15">
      <c r="A96" s="83"/>
      <c r="B96" s="75"/>
      <c r="C96" s="78"/>
      <c r="D96" s="79"/>
      <c r="E96" s="85"/>
      <c r="F96" s="85"/>
      <c r="G96" s="75"/>
      <c r="H96" s="70" t="str">
        <f>IF(E95="","","実績")</f>
        <v>実績</v>
      </c>
      <c r="I96" s="42" t="s">
        <v>33</v>
      </c>
      <c r="J96" s="65">
        <v>5</v>
      </c>
      <c r="K96" s="9">
        <f>SUM(L96:AD96)</f>
        <v>2</v>
      </c>
      <c r="L96" s="45"/>
      <c r="M96" s="46"/>
      <c r="N96" s="46"/>
      <c r="O96" s="46"/>
      <c r="P96" s="46"/>
      <c r="Q96" s="46"/>
      <c r="R96" s="46"/>
      <c r="S96" s="46">
        <v>2</v>
      </c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 x14ac:dyDescent="0.15">
      <c r="A97" s="82"/>
      <c r="B97" s="74" t="s">
        <v>39</v>
      </c>
      <c r="C97" s="76" t="s">
        <v>47</v>
      </c>
      <c r="D97" s="77"/>
      <c r="E97" s="84" t="s">
        <v>30</v>
      </c>
      <c r="F97" s="84"/>
      <c r="G97" s="86" t="s">
        <v>79</v>
      </c>
      <c r="H97" s="42" t="str">
        <f>IF(E97="","","予定")</f>
        <v>予定</v>
      </c>
      <c r="I97" s="42" t="s">
        <v>33</v>
      </c>
      <c r="J97" s="23">
        <v>5</v>
      </c>
      <c r="K97" s="10">
        <f t="shared" si="19"/>
        <v>1</v>
      </c>
      <c r="L97" s="43"/>
      <c r="M97" s="44"/>
      <c r="N97" s="44"/>
      <c r="O97" s="44"/>
      <c r="P97" s="44"/>
      <c r="Q97" s="44"/>
      <c r="R97" s="44"/>
      <c r="S97" s="44">
        <v>1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 x14ac:dyDescent="0.15">
      <c r="A98" s="83"/>
      <c r="B98" s="75"/>
      <c r="C98" s="78"/>
      <c r="D98" s="79"/>
      <c r="E98" s="85"/>
      <c r="F98" s="85"/>
      <c r="G98" s="75"/>
      <c r="H98" s="70" t="str">
        <f>IF(E97="","","実績")</f>
        <v>実績</v>
      </c>
      <c r="I98" s="42" t="s">
        <v>33</v>
      </c>
      <c r="J98" s="23">
        <v>5</v>
      </c>
      <c r="K98" s="10">
        <f t="shared" si="19"/>
        <v>0.3</v>
      </c>
      <c r="L98" s="45"/>
      <c r="M98" s="46"/>
      <c r="N98" s="46"/>
      <c r="O98" s="46"/>
      <c r="P98" s="46"/>
      <c r="Q98" s="46"/>
      <c r="R98" s="46"/>
      <c r="S98" s="46">
        <v>0.3</v>
      </c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 x14ac:dyDescent="0.15">
      <c r="A99" s="82"/>
      <c r="B99" s="74" t="s">
        <v>48</v>
      </c>
      <c r="C99" s="76" t="s">
        <v>40</v>
      </c>
      <c r="D99" s="77"/>
      <c r="E99" s="84" t="s">
        <v>41</v>
      </c>
      <c r="F99" s="84"/>
      <c r="G99" s="86" t="s">
        <v>36</v>
      </c>
      <c r="H99" s="42" t="str">
        <f>IF(E99="","","予定")</f>
        <v>予定</v>
      </c>
      <c r="I99" s="42" t="s">
        <v>33</v>
      </c>
      <c r="J99" s="23">
        <v>5</v>
      </c>
      <c r="K99" s="10">
        <f t="shared" si="19"/>
        <v>3</v>
      </c>
      <c r="L99" s="43"/>
      <c r="M99" s="44"/>
      <c r="N99" s="44"/>
      <c r="O99" s="44"/>
      <c r="P99" s="44"/>
      <c r="Q99" s="44"/>
      <c r="R99" s="44"/>
      <c r="S99" s="44"/>
      <c r="T99" s="44">
        <v>3</v>
      </c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 x14ac:dyDescent="0.15">
      <c r="A100" s="83"/>
      <c r="B100" s="75"/>
      <c r="C100" s="78"/>
      <c r="D100" s="79"/>
      <c r="E100" s="85"/>
      <c r="F100" s="85"/>
      <c r="G100" s="75"/>
      <c r="H100" s="70" t="str">
        <f>IF(E99="","","実績")</f>
        <v>実績</v>
      </c>
      <c r="I100" s="42" t="s">
        <v>33</v>
      </c>
      <c r="J100" s="23">
        <v>5</v>
      </c>
      <c r="K100" s="10">
        <f t="shared" si="19"/>
        <v>2</v>
      </c>
      <c r="L100" s="45"/>
      <c r="M100" s="46"/>
      <c r="N100" s="46"/>
      <c r="O100" s="46"/>
      <c r="P100" s="46"/>
      <c r="Q100" s="46"/>
      <c r="R100" s="46"/>
      <c r="S100" s="46">
        <v>2</v>
      </c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 x14ac:dyDescent="0.15">
      <c r="A101" s="82">
        <v>3</v>
      </c>
      <c r="B101" s="76" t="s">
        <v>50</v>
      </c>
      <c r="C101" s="80"/>
      <c r="D101" s="77"/>
      <c r="E101" s="87" t="s">
        <v>30</v>
      </c>
      <c r="F101" s="87"/>
      <c r="G101" s="89" t="s">
        <v>32</v>
      </c>
      <c r="H101" s="23" t="str">
        <f>IF(E101="","","予定")</f>
        <v>予定</v>
      </c>
      <c r="I101" s="64" t="s">
        <v>33</v>
      </c>
      <c r="J101" s="23">
        <v>5</v>
      </c>
      <c r="K101" s="22">
        <f>SUM(K103,K105,K107,K109)</f>
        <v>22</v>
      </c>
      <c r="L101" s="63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 x14ac:dyDescent="0.15">
      <c r="A102" s="83"/>
      <c r="B102" s="78"/>
      <c r="C102" s="81"/>
      <c r="D102" s="79"/>
      <c r="E102" s="88"/>
      <c r="F102" s="88"/>
      <c r="G102" s="90"/>
      <c r="H102" s="24" t="str">
        <f>IF(E101="","","実績")</f>
        <v>実績</v>
      </c>
      <c r="I102" s="64" t="s">
        <v>33</v>
      </c>
      <c r="J102" s="23">
        <v>5</v>
      </c>
      <c r="K102" s="22">
        <f>SUM(K104,K106,K108,K110)</f>
        <v>29</v>
      </c>
      <c r="L102" s="61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 x14ac:dyDescent="0.15">
      <c r="A103" s="82"/>
      <c r="B103" s="74" t="s">
        <v>34</v>
      </c>
      <c r="C103" s="76" t="s">
        <v>51</v>
      </c>
      <c r="D103" s="77"/>
      <c r="E103" s="84" t="s">
        <v>30</v>
      </c>
      <c r="F103" s="84"/>
      <c r="G103" s="86" t="s">
        <v>36</v>
      </c>
      <c r="H103" s="42" t="str">
        <f>IF(E103="","","予定")</f>
        <v>予定</v>
      </c>
      <c r="I103" s="42" t="s">
        <v>33</v>
      </c>
      <c r="J103" s="23">
        <v>5</v>
      </c>
      <c r="K103" s="10">
        <f t="shared" ref="K103:K110" si="20">SUM(L103:AD103)</f>
        <v>6</v>
      </c>
      <c r="L103" s="43"/>
      <c r="M103" s="44"/>
      <c r="N103" s="44"/>
      <c r="O103" s="44"/>
      <c r="P103" s="44"/>
      <c r="Q103" s="44"/>
      <c r="R103" s="44"/>
      <c r="S103" s="44"/>
      <c r="T103" s="44">
        <v>6</v>
      </c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 x14ac:dyDescent="0.15">
      <c r="A104" s="83"/>
      <c r="B104" s="75"/>
      <c r="C104" s="78"/>
      <c r="D104" s="79"/>
      <c r="E104" s="85"/>
      <c r="F104" s="85"/>
      <c r="G104" s="75"/>
      <c r="H104" s="70" t="str">
        <f>IF(E103="","","実績")</f>
        <v>実績</v>
      </c>
      <c r="I104" s="42" t="s">
        <v>33</v>
      </c>
      <c r="J104" s="23">
        <v>5</v>
      </c>
      <c r="K104" s="10">
        <f t="shared" si="20"/>
        <v>5</v>
      </c>
      <c r="L104" s="45"/>
      <c r="M104" s="46"/>
      <c r="N104" s="46"/>
      <c r="O104" s="46"/>
      <c r="P104" s="46"/>
      <c r="Q104" s="46"/>
      <c r="R104" s="46"/>
      <c r="S104" s="46">
        <v>2</v>
      </c>
      <c r="T104" s="46">
        <v>3</v>
      </c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 x14ac:dyDescent="0.15">
      <c r="A105" s="82"/>
      <c r="B105" s="74" t="s">
        <v>37</v>
      </c>
      <c r="C105" s="76" t="s">
        <v>52</v>
      </c>
      <c r="D105" s="77"/>
      <c r="E105" s="84" t="s">
        <v>30</v>
      </c>
      <c r="F105" s="84"/>
      <c r="G105" s="86" t="s">
        <v>79</v>
      </c>
      <c r="H105" s="42" t="str">
        <f>IF(E105="","","予定")</f>
        <v>予定</v>
      </c>
      <c r="I105" s="42" t="s">
        <v>33</v>
      </c>
      <c r="J105" s="23">
        <v>5</v>
      </c>
      <c r="K105" s="10">
        <f t="shared" si="20"/>
        <v>6</v>
      </c>
      <c r="L105" s="43"/>
      <c r="M105" s="44"/>
      <c r="N105" s="44"/>
      <c r="O105" s="44"/>
      <c r="P105" s="44"/>
      <c r="Q105" s="44"/>
      <c r="R105" s="44"/>
      <c r="S105" s="44"/>
      <c r="T105" s="44">
        <v>4</v>
      </c>
      <c r="U105" s="44">
        <v>2</v>
      </c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 x14ac:dyDescent="0.15">
      <c r="A106" s="83"/>
      <c r="B106" s="75"/>
      <c r="C106" s="78"/>
      <c r="D106" s="79"/>
      <c r="E106" s="85"/>
      <c r="F106" s="85"/>
      <c r="G106" s="75"/>
      <c r="H106" s="70" t="str">
        <f>IF(E105="","","実績")</f>
        <v>実績</v>
      </c>
      <c r="I106" s="42" t="s">
        <v>33</v>
      </c>
      <c r="J106" s="23">
        <v>5</v>
      </c>
      <c r="K106" s="10">
        <f t="shared" si="20"/>
        <v>5</v>
      </c>
      <c r="L106" s="45"/>
      <c r="M106" s="46"/>
      <c r="N106" s="46"/>
      <c r="O106" s="46"/>
      <c r="P106" s="46"/>
      <c r="Q106" s="46"/>
      <c r="R106" s="46"/>
      <c r="S106" s="46"/>
      <c r="T106" s="46">
        <v>5</v>
      </c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 x14ac:dyDescent="0.15">
      <c r="A107" s="82"/>
      <c r="B107" s="74" t="s">
        <v>57</v>
      </c>
      <c r="C107" s="76" t="s">
        <v>53</v>
      </c>
      <c r="D107" s="77"/>
      <c r="E107" s="84" t="s">
        <v>30</v>
      </c>
      <c r="F107" s="84"/>
      <c r="G107" s="86" t="s">
        <v>79</v>
      </c>
      <c r="H107" s="42" t="str">
        <f>IF(E107="","","予定")</f>
        <v>予定</v>
      </c>
      <c r="I107" s="42" t="s">
        <v>33</v>
      </c>
      <c r="J107" s="23">
        <v>5</v>
      </c>
      <c r="K107" s="10">
        <f t="shared" si="20"/>
        <v>5</v>
      </c>
      <c r="L107" s="43"/>
      <c r="M107" s="44"/>
      <c r="N107" s="44"/>
      <c r="O107" s="44"/>
      <c r="P107" s="44"/>
      <c r="Q107" s="44"/>
      <c r="R107" s="44"/>
      <c r="S107" s="44"/>
      <c r="T107" s="44"/>
      <c r="U107" s="44">
        <v>5</v>
      </c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 x14ac:dyDescent="0.15">
      <c r="A108" s="83"/>
      <c r="B108" s="75"/>
      <c r="C108" s="78"/>
      <c r="D108" s="79"/>
      <c r="E108" s="85"/>
      <c r="F108" s="85"/>
      <c r="G108" s="75"/>
      <c r="H108" s="70" t="str">
        <f>IF(E107="","","実績")</f>
        <v>実績</v>
      </c>
      <c r="I108" s="42" t="s">
        <v>33</v>
      </c>
      <c r="J108" s="23">
        <v>5</v>
      </c>
      <c r="K108" s="10">
        <f t="shared" si="20"/>
        <v>15</v>
      </c>
      <c r="L108" s="45"/>
      <c r="M108" s="46"/>
      <c r="N108" s="46"/>
      <c r="O108" s="46"/>
      <c r="P108" s="46"/>
      <c r="Q108" s="46"/>
      <c r="R108" s="46"/>
      <c r="S108" s="46"/>
      <c r="T108" s="46">
        <v>5</v>
      </c>
      <c r="U108" s="46">
        <v>10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 x14ac:dyDescent="0.15">
      <c r="A109" s="82"/>
      <c r="B109" s="74" t="s">
        <v>54</v>
      </c>
      <c r="C109" s="76" t="s">
        <v>40</v>
      </c>
      <c r="D109" s="77"/>
      <c r="E109" s="84" t="s">
        <v>41</v>
      </c>
      <c r="F109" s="84"/>
      <c r="G109" s="86" t="s">
        <v>36</v>
      </c>
      <c r="H109" s="42" t="str">
        <f>IF(E109="","","予定")</f>
        <v>予定</v>
      </c>
      <c r="I109" s="42" t="s">
        <v>33</v>
      </c>
      <c r="J109" s="23">
        <v>5</v>
      </c>
      <c r="K109" s="10">
        <f t="shared" si="20"/>
        <v>5</v>
      </c>
      <c r="L109" s="43"/>
      <c r="M109" s="44"/>
      <c r="N109" s="44"/>
      <c r="O109" s="44"/>
      <c r="P109" s="44"/>
      <c r="Q109" s="44"/>
      <c r="R109" s="44"/>
      <c r="S109" s="44"/>
      <c r="T109" s="44"/>
      <c r="U109" s="44">
        <v>5</v>
      </c>
      <c r="V109" s="44"/>
      <c r="W109" s="44"/>
      <c r="X109" s="44"/>
      <c r="Y109" s="44"/>
      <c r="Z109" s="44"/>
      <c r="AA109" s="44"/>
      <c r="AB109" s="44"/>
      <c r="AC109" s="44"/>
      <c r="AD109" s="44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 x14ac:dyDescent="0.15">
      <c r="A110" s="83"/>
      <c r="B110" s="75"/>
      <c r="C110" s="78"/>
      <c r="D110" s="79"/>
      <c r="E110" s="85"/>
      <c r="F110" s="85"/>
      <c r="G110" s="75"/>
      <c r="H110" s="70" t="str">
        <f>IF(E109="","","実績")</f>
        <v>実績</v>
      </c>
      <c r="I110" s="42" t="s">
        <v>33</v>
      </c>
      <c r="J110" s="23">
        <v>5</v>
      </c>
      <c r="K110" s="10">
        <f t="shared" si="20"/>
        <v>4</v>
      </c>
      <c r="L110" s="45"/>
      <c r="M110" s="46"/>
      <c r="N110" s="46"/>
      <c r="O110" s="46"/>
      <c r="P110" s="46"/>
      <c r="Q110" s="46"/>
      <c r="R110" s="46"/>
      <c r="S110" s="46"/>
      <c r="T110" s="46">
        <v>1</v>
      </c>
      <c r="U110" s="46">
        <v>3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 x14ac:dyDescent="0.15">
      <c r="A111" s="82">
        <v>4</v>
      </c>
      <c r="B111" s="76" t="s">
        <v>55</v>
      </c>
      <c r="C111" s="80"/>
      <c r="D111" s="77"/>
      <c r="E111" s="87" t="s">
        <v>30</v>
      </c>
      <c r="F111" s="87"/>
      <c r="G111" s="89" t="s">
        <v>32</v>
      </c>
      <c r="H111" s="23" t="str">
        <f>IF(E111="","","予定")</f>
        <v>予定</v>
      </c>
      <c r="I111" s="64" t="s">
        <v>33</v>
      </c>
      <c r="J111" s="23">
        <v>5</v>
      </c>
      <c r="K111" s="22">
        <f>SUM(K113,K115,K121,K123)</f>
        <v>14</v>
      </c>
      <c r="L111" s="63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 x14ac:dyDescent="0.15">
      <c r="A112" s="83"/>
      <c r="B112" s="78"/>
      <c r="C112" s="81"/>
      <c r="D112" s="79"/>
      <c r="E112" s="88"/>
      <c r="F112" s="88"/>
      <c r="G112" s="90"/>
      <c r="H112" s="24" t="str">
        <f>IF(E111="","","実績")</f>
        <v>実績</v>
      </c>
      <c r="I112" s="64" t="s">
        <v>33</v>
      </c>
      <c r="J112" s="23">
        <v>5</v>
      </c>
      <c r="K112" s="22">
        <f>SUM(K114,K116,K122,K124)</f>
        <v>13</v>
      </c>
      <c r="L112" s="61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 x14ac:dyDescent="0.15">
      <c r="A113" s="82"/>
      <c r="B113" s="74" t="s">
        <v>34</v>
      </c>
      <c r="C113" s="76" t="s">
        <v>52</v>
      </c>
      <c r="D113" s="77"/>
      <c r="E113" s="84" t="s">
        <v>30</v>
      </c>
      <c r="F113" s="84"/>
      <c r="G113" s="86" t="s">
        <v>36</v>
      </c>
      <c r="H113" s="42" t="str">
        <f>IF(E113="","","予定")</f>
        <v>予定</v>
      </c>
      <c r="I113" s="42" t="s">
        <v>33</v>
      </c>
      <c r="J113" s="23">
        <v>5</v>
      </c>
      <c r="K113" s="10">
        <f t="shared" ref="K113:K124" si="21">SUM(L113:AD113)</f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1</v>
      </c>
      <c r="V113" s="44">
        <v>4</v>
      </c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 x14ac:dyDescent="0.15">
      <c r="A114" s="83"/>
      <c r="B114" s="75"/>
      <c r="C114" s="78"/>
      <c r="D114" s="79"/>
      <c r="E114" s="85"/>
      <c r="F114" s="85"/>
      <c r="G114" s="75"/>
      <c r="H114" s="70" t="str">
        <f>IF(E113="","","実績")</f>
        <v>実績</v>
      </c>
      <c r="I114" s="42" t="s">
        <v>33</v>
      </c>
      <c r="J114" s="23">
        <v>5</v>
      </c>
      <c r="K114" s="10">
        <f t="shared" si="21"/>
        <v>5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>
        <v>1</v>
      </c>
      <c r="V114" s="46">
        <v>4</v>
      </c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 x14ac:dyDescent="0.15">
      <c r="A115" s="82"/>
      <c r="B115" s="74" t="s">
        <v>56</v>
      </c>
      <c r="C115" s="76" t="s">
        <v>53</v>
      </c>
      <c r="D115" s="77"/>
      <c r="E115" s="84" t="s">
        <v>30</v>
      </c>
      <c r="F115" s="84"/>
      <c r="G115" s="86" t="s">
        <v>36</v>
      </c>
      <c r="H115" s="42" t="str">
        <f>IF(E115="","","予定")</f>
        <v>予定</v>
      </c>
      <c r="I115" s="42" t="s">
        <v>33</v>
      </c>
      <c r="J115" s="23">
        <v>5</v>
      </c>
      <c r="K115" s="10">
        <f t="shared" si="21"/>
        <v>5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/>
      <c r="V115" s="44">
        <v>5</v>
      </c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 x14ac:dyDescent="0.15">
      <c r="A116" s="83"/>
      <c r="B116" s="75"/>
      <c r="C116" s="78"/>
      <c r="D116" s="79"/>
      <c r="E116" s="85"/>
      <c r="F116" s="85"/>
      <c r="G116" s="75"/>
      <c r="H116" s="70" t="str">
        <f>IF(E115="","","実績")</f>
        <v>実績</v>
      </c>
      <c r="I116" s="42" t="s">
        <v>33</v>
      </c>
      <c r="J116" s="23">
        <v>5</v>
      </c>
      <c r="K116" s="10">
        <f t="shared" si="21"/>
        <v>5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>
        <v>5</v>
      </c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 x14ac:dyDescent="0.15">
      <c r="A117" s="82"/>
      <c r="B117" s="74" t="s">
        <v>34</v>
      </c>
      <c r="C117" s="76" t="s">
        <v>60</v>
      </c>
      <c r="D117" s="77"/>
      <c r="E117" s="84" t="s">
        <v>30</v>
      </c>
      <c r="F117" s="84"/>
      <c r="G117" s="86" t="s">
        <v>36</v>
      </c>
      <c r="H117" s="42" t="str">
        <f>IF(E117="","","予定")</f>
        <v>予定</v>
      </c>
      <c r="I117" s="42" t="s">
        <v>33</v>
      </c>
      <c r="J117" s="64">
        <v>5</v>
      </c>
      <c r="K117" s="9">
        <f>SUM(L117:AD117)</f>
        <v>6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/>
      <c r="V117" s="44">
        <v>4</v>
      </c>
      <c r="W117" s="44">
        <v>2</v>
      </c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 x14ac:dyDescent="0.15">
      <c r="A118" s="83"/>
      <c r="B118" s="75"/>
      <c r="C118" s="78"/>
      <c r="D118" s="79"/>
      <c r="E118" s="85"/>
      <c r="F118" s="85"/>
      <c r="G118" s="146"/>
      <c r="H118" s="70" t="str">
        <f>IF(E117="","","実績")</f>
        <v>実績</v>
      </c>
      <c r="I118" s="42" t="s">
        <v>33</v>
      </c>
      <c r="J118" s="65">
        <v>5</v>
      </c>
      <c r="K118" s="9">
        <f>SUM(L118:AD118)</f>
        <v>5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>
        <v>5</v>
      </c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 x14ac:dyDescent="0.15">
      <c r="A119" s="82"/>
      <c r="B119" s="74" t="s">
        <v>45</v>
      </c>
      <c r="C119" s="76" t="s">
        <v>61</v>
      </c>
      <c r="D119" s="77"/>
      <c r="E119" s="84" t="s">
        <v>30</v>
      </c>
      <c r="F119" s="84"/>
      <c r="G119" s="86" t="s">
        <v>36</v>
      </c>
      <c r="H119" s="42" t="str">
        <f>IF(E119="","","予定")</f>
        <v>予定</v>
      </c>
      <c r="I119" s="42" t="s">
        <v>33</v>
      </c>
      <c r="J119" s="64">
        <v>5</v>
      </c>
      <c r="K119" s="9">
        <f>SUM(L119:AD119)</f>
        <v>5</v>
      </c>
      <c r="L119" s="43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>
        <v>5</v>
      </c>
      <c r="X119" s="44"/>
      <c r="Y119" s="44"/>
      <c r="Z119" s="44"/>
      <c r="AA119" s="44"/>
      <c r="AB119" s="44"/>
      <c r="AC119" s="44"/>
      <c r="AD119" s="44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 x14ac:dyDescent="0.15">
      <c r="A120" s="83"/>
      <c r="B120" s="75"/>
      <c r="C120" s="78"/>
      <c r="D120" s="79"/>
      <c r="E120" s="85"/>
      <c r="F120" s="85"/>
      <c r="G120" s="75"/>
      <c r="H120" s="70" t="str">
        <f>IF(E119="","","実績")</f>
        <v>実績</v>
      </c>
      <c r="I120" s="42" t="s">
        <v>33</v>
      </c>
      <c r="J120" s="65">
        <v>5</v>
      </c>
      <c r="K120" s="9">
        <f>SUM(L120:AD120)</f>
        <v>3</v>
      </c>
      <c r="L120" s="45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>
        <v>3</v>
      </c>
      <c r="X120" s="46"/>
      <c r="Y120" s="46"/>
      <c r="Z120" s="46"/>
      <c r="AA120" s="46"/>
      <c r="AB120" s="46"/>
      <c r="AC120" s="46"/>
      <c r="AD120" s="46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 x14ac:dyDescent="0.15">
      <c r="A121" s="82"/>
      <c r="B121" s="74" t="s">
        <v>57</v>
      </c>
      <c r="C121" s="76" t="s">
        <v>47</v>
      </c>
      <c r="D121" s="77"/>
      <c r="E121" s="84" t="s">
        <v>30</v>
      </c>
      <c r="F121" s="84"/>
      <c r="G121" s="86" t="s">
        <v>36</v>
      </c>
      <c r="H121" s="42" t="str">
        <f>IF(E121="","","予定")</f>
        <v>予定</v>
      </c>
      <c r="I121" s="42" t="s">
        <v>33</v>
      </c>
      <c r="J121" s="23">
        <v>5</v>
      </c>
      <c r="K121" s="10">
        <f t="shared" si="21"/>
        <v>1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>
        <v>1</v>
      </c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 x14ac:dyDescent="0.15">
      <c r="A122" s="83"/>
      <c r="B122" s="75"/>
      <c r="C122" s="78"/>
      <c r="D122" s="79"/>
      <c r="E122" s="85"/>
      <c r="F122" s="85"/>
      <c r="G122" s="75"/>
      <c r="H122" s="70" t="str">
        <f>IF(E121="","","実績")</f>
        <v>実績</v>
      </c>
      <c r="I122" s="42" t="s">
        <v>33</v>
      </c>
      <c r="J122" s="23">
        <v>5</v>
      </c>
      <c r="K122" s="10">
        <f t="shared" si="21"/>
        <v>1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>
        <v>1</v>
      </c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 x14ac:dyDescent="0.15">
      <c r="A123" s="82"/>
      <c r="B123" s="74" t="s">
        <v>54</v>
      </c>
      <c r="C123" s="76" t="s">
        <v>40</v>
      </c>
      <c r="D123" s="77"/>
      <c r="E123" s="84" t="s">
        <v>41</v>
      </c>
      <c r="F123" s="84"/>
      <c r="G123" s="86" t="s">
        <v>36</v>
      </c>
      <c r="H123" s="42" t="str">
        <f>IF(E123="","","予定")</f>
        <v>予定</v>
      </c>
      <c r="I123" s="42" t="s">
        <v>33</v>
      </c>
      <c r="J123" s="23">
        <v>5</v>
      </c>
      <c r="K123" s="10">
        <f t="shared" si="21"/>
        <v>3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>
        <v>3</v>
      </c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 x14ac:dyDescent="0.15">
      <c r="A124" s="83"/>
      <c r="B124" s="75"/>
      <c r="C124" s="78"/>
      <c r="D124" s="79"/>
      <c r="E124" s="85"/>
      <c r="F124" s="85"/>
      <c r="G124" s="75"/>
      <c r="H124" s="70" t="str">
        <f>IF(E123="","","実績")</f>
        <v>実績</v>
      </c>
      <c r="I124" s="42" t="s">
        <v>33</v>
      </c>
      <c r="J124" s="23">
        <v>5</v>
      </c>
      <c r="K124" s="10">
        <f t="shared" si="21"/>
        <v>2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>
        <v>2</v>
      </c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 x14ac:dyDescent="0.15">
      <c r="A125" s="82">
        <v>6</v>
      </c>
      <c r="B125" s="76" t="s">
        <v>64</v>
      </c>
      <c r="C125" s="80"/>
      <c r="D125" s="77"/>
      <c r="E125" s="87"/>
      <c r="F125" s="87"/>
      <c r="G125" s="89" t="s">
        <v>80</v>
      </c>
      <c r="H125" s="23" t="str">
        <f>IF(E125="","","予定")</f>
        <v/>
      </c>
      <c r="I125" s="64" t="s">
        <v>33</v>
      </c>
      <c r="J125" s="64"/>
      <c r="K125" s="25">
        <f>SUM(K127,K129,K131)</f>
        <v>20</v>
      </c>
      <c r="L125" s="59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 x14ac:dyDescent="0.15">
      <c r="A126" s="83"/>
      <c r="B126" s="78"/>
      <c r="C126" s="81"/>
      <c r="D126" s="79"/>
      <c r="E126" s="88"/>
      <c r="F126" s="88"/>
      <c r="G126" s="90"/>
      <c r="H126" s="24" t="str">
        <f>IF(E125="","","実績")</f>
        <v/>
      </c>
      <c r="I126" s="64" t="s">
        <v>33</v>
      </c>
      <c r="J126" s="66">
        <v>5</v>
      </c>
      <c r="K126" s="25">
        <f>SUM(K128,K130,K132)</f>
        <v>12</v>
      </c>
      <c r="L126" s="61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 x14ac:dyDescent="0.15">
      <c r="A127" s="82"/>
      <c r="B127" s="74" t="s">
        <v>34</v>
      </c>
      <c r="C127" s="76" t="s">
        <v>65</v>
      </c>
      <c r="D127" s="77"/>
      <c r="E127" s="84" t="s">
        <v>30</v>
      </c>
      <c r="F127" s="84"/>
      <c r="G127" s="86" t="s">
        <v>36</v>
      </c>
      <c r="H127" s="42" t="str">
        <f>IF(E127="","","予定")</f>
        <v>予定</v>
      </c>
      <c r="I127" s="42" t="s">
        <v>33</v>
      </c>
      <c r="J127" s="64">
        <v>5</v>
      </c>
      <c r="K127" s="9">
        <f t="shared" ref="K127:K132" si="22">SUM(L127:AD127)</f>
        <v>7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>
        <v>2</v>
      </c>
      <c r="X127" s="44">
        <v>5</v>
      </c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 x14ac:dyDescent="0.15">
      <c r="A128" s="83"/>
      <c r="B128" s="75"/>
      <c r="C128" s="78"/>
      <c r="D128" s="79"/>
      <c r="E128" s="85"/>
      <c r="F128" s="85"/>
      <c r="G128" s="75"/>
      <c r="H128" s="70" t="str">
        <f>IF(E127="","","実績")</f>
        <v>実績</v>
      </c>
      <c r="I128" s="42" t="s">
        <v>33</v>
      </c>
      <c r="J128" s="65">
        <v>5</v>
      </c>
      <c r="K128" s="9">
        <f t="shared" si="22"/>
        <v>4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>
        <v>4</v>
      </c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 x14ac:dyDescent="0.15">
      <c r="A129" s="82"/>
      <c r="B129" s="74" t="s">
        <v>37</v>
      </c>
      <c r="C129" s="76" t="s">
        <v>67</v>
      </c>
      <c r="D129" s="77"/>
      <c r="E129" s="84" t="s">
        <v>30</v>
      </c>
      <c r="F129" s="84"/>
      <c r="G129" s="86" t="s">
        <v>36</v>
      </c>
      <c r="H129" s="42" t="str">
        <f>IF(E129="","","予定")</f>
        <v>予定</v>
      </c>
      <c r="I129" s="42" t="s">
        <v>33</v>
      </c>
      <c r="J129" s="64">
        <v>5</v>
      </c>
      <c r="K129" s="9">
        <f t="shared" si="22"/>
        <v>7</v>
      </c>
      <c r="L129" s="43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>
        <v>7</v>
      </c>
      <c r="Y129" s="44"/>
      <c r="Z129" s="44"/>
      <c r="AA129" s="44"/>
      <c r="AB129" s="44"/>
      <c r="AC129" s="44"/>
      <c r="AD129" s="44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 x14ac:dyDescent="0.15">
      <c r="A130" s="83"/>
      <c r="B130" s="75"/>
      <c r="C130" s="78"/>
      <c r="D130" s="79"/>
      <c r="E130" s="85"/>
      <c r="F130" s="85"/>
      <c r="G130" s="75"/>
      <c r="H130" s="70" t="str">
        <f>IF(E129="","","実績")</f>
        <v>実績</v>
      </c>
      <c r="I130" s="42" t="s">
        <v>33</v>
      </c>
      <c r="J130" s="65">
        <v>5</v>
      </c>
      <c r="K130" s="9">
        <f t="shared" si="22"/>
        <v>4</v>
      </c>
      <c r="L130" s="45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>
        <v>4</v>
      </c>
      <c r="X130" s="46"/>
      <c r="Y130" s="46"/>
      <c r="Z130" s="46"/>
      <c r="AA130" s="46"/>
      <c r="AB130" s="46"/>
      <c r="AC130" s="46"/>
      <c r="AD130" s="46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 x14ac:dyDescent="0.15">
      <c r="A131" s="82"/>
      <c r="B131" s="74" t="s">
        <v>39</v>
      </c>
      <c r="C131" s="76" t="s">
        <v>68</v>
      </c>
      <c r="D131" s="77"/>
      <c r="E131" s="84" t="s">
        <v>30</v>
      </c>
      <c r="F131" s="84"/>
      <c r="G131" s="86" t="s">
        <v>36</v>
      </c>
      <c r="H131" s="42" t="str">
        <f>IF(E131="","","予定")</f>
        <v>予定</v>
      </c>
      <c r="I131" s="42" t="s">
        <v>33</v>
      </c>
      <c r="J131" s="64">
        <v>5</v>
      </c>
      <c r="K131" s="9">
        <f t="shared" si="22"/>
        <v>6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>
        <v>1</v>
      </c>
      <c r="Y131" s="44">
        <v>5</v>
      </c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 x14ac:dyDescent="0.15">
      <c r="A132" s="83"/>
      <c r="B132" s="75"/>
      <c r="C132" s="78"/>
      <c r="D132" s="79"/>
      <c r="E132" s="85"/>
      <c r="F132" s="85"/>
      <c r="G132" s="75"/>
      <c r="H132" s="70" t="str">
        <f>IF(E131="","","実績")</f>
        <v>実績</v>
      </c>
      <c r="I132" s="42" t="s">
        <v>33</v>
      </c>
      <c r="J132" s="65">
        <v>5</v>
      </c>
      <c r="K132" s="9">
        <f t="shared" si="22"/>
        <v>4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>
        <v>4</v>
      </c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 x14ac:dyDescent="0.15">
      <c r="A133" s="82">
        <v>7</v>
      </c>
      <c r="B133" s="76" t="s">
        <v>69</v>
      </c>
      <c r="C133" s="80"/>
      <c r="D133" s="77"/>
      <c r="E133" s="87"/>
      <c r="F133" s="87"/>
      <c r="G133" s="89" t="s">
        <v>80</v>
      </c>
      <c r="H133" s="23" t="str">
        <f>IF(E133="","","予定")</f>
        <v/>
      </c>
      <c r="I133" s="64" t="s">
        <v>33</v>
      </c>
      <c r="J133" s="64">
        <v>5</v>
      </c>
      <c r="K133" s="25">
        <f>SUM(K135,K137,K139)</f>
        <v>1</v>
      </c>
      <c r="L133" s="59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 x14ac:dyDescent="0.15">
      <c r="A134" s="83"/>
      <c r="B134" s="78"/>
      <c r="C134" s="81"/>
      <c r="D134" s="79"/>
      <c r="E134" s="88"/>
      <c r="F134" s="88"/>
      <c r="G134" s="90"/>
      <c r="H134" s="24" t="str">
        <f>IF(E133="","","実績")</f>
        <v/>
      </c>
      <c r="I134" s="64"/>
      <c r="J134" s="66"/>
      <c r="K134" s="25">
        <f>SUM(K136,K138,K140)</f>
        <v>1</v>
      </c>
      <c r="L134" s="61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 x14ac:dyDescent="0.15">
      <c r="A135" s="82"/>
      <c r="B135" s="74" t="s">
        <v>34</v>
      </c>
      <c r="C135" s="76" t="s">
        <v>70</v>
      </c>
      <c r="D135" s="77"/>
      <c r="E135" s="84" t="s">
        <v>30</v>
      </c>
      <c r="F135" s="84"/>
      <c r="G135" s="86" t="s">
        <v>36</v>
      </c>
      <c r="H135" s="42" t="str">
        <f>IF(E135="","","予定")</f>
        <v>予定</v>
      </c>
      <c r="I135" s="42" t="s">
        <v>33</v>
      </c>
      <c r="J135" s="64">
        <v>5</v>
      </c>
      <c r="K135" s="9">
        <f t="shared" ref="K135:K150" si="23">SUM(L135:AD135)</f>
        <v>0.3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>
        <v>0.3</v>
      </c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 x14ac:dyDescent="0.15">
      <c r="A136" s="83"/>
      <c r="B136" s="75"/>
      <c r="C136" s="78"/>
      <c r="D136" s="79"/>
      <c r="E136" s="85"/>
      <c r="F136" s="85"/>
      <c r="G136" s="75"/>
      <c r="H136" s="70" t="str">
        <f>IF(E135="","","実績")</f>
        <v>実績</v>
      </c>
      <c r="I136" s="42" t="s">
        <v>33</v>
      </c>
      <c r="J136" s="65">
        <v>5</v>
      </c>
      <c r="K136" s="9">
        <f t="shared" si="23"/>
        <v>0.3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>
        <v>0.3</v>
      </c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 x14ac:dyDescent="0.15">
      <c r="A137" s="82"/>
      <c r="B137" s="74" t="s">
        <v>37</v>
      </c>
      <c r="C137" s="76" t="s">
        <v>71</v>
      </c>
      <c r="D137" s="77"/>
      <c r="E137" s="84" t="s">
        <v>81</v>
      </c>
      <c r="F137" s="84"/>
      <c r="G137" s="86" t="s">
        <v>81</v>
      </c>
      <c r="H137" s="42" t="str">
        <f>IF(E137="","","予定")</f>
        <v>予定</v>
      </c>
      <c r="I137" s="42" t="s">
        <v>33</v>
      </c>
      <c r="J137" s="64">
        <v>5</v>
      </c>
      <c r="K137" s="9">
        <f t="shared" si="23"/>
        <v>0.3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>
        <v>0.3</v>
      </c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 x14ac:dyDescent="0.15">
      <c r="A138" s="83"/>
      <c r="B138" s="75"/>
      <c r="C138" s="78"/>
      <c r="D138" s="79"/>
      <c r="E138" s="85"/>
      <c r="F138" s="85"/>
      <c r="G138" s="75"/>
      <c r="H138" s="70" t="str">
        <f>IF(E137="","","実績")</f>
        <v>実績</v>
      </c>
      <c r="I138" s="42" t="s">
        <v>33</v>
      </c>
      <c r="J138" s="65">
        <v>5</v>
      </c>
      <c r="K138" s="9">
        <f t="shared" si="23"/>
        <v>0.3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>
        <v>0.3</v>
      </c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 x14ac:dyDescent="0.15">
      <c r="A139" s="82"/>
      <c r="B139" s="74" t="s">
        <v>39</v>
      </c>
      <c r="C139" s="76" t="s">
        <v>72</v>
      </c>
      <c r="D139" s="77"/>
      <c r="E139" s="84" t="s">
        <v>81</v>
      </c>
      <c r="F139" s="84"/>
      <c r="G139" s="86" t="s">
        <v>81</v>
      </c>
      <c r="H139" s="42" t="str">
        <f>IF(E139="","","予定")</f>
        <v>予定</v>
      </c>
      <c r="I139" s="42" t="s">
        <v>33</v>
      </c>
      <c r="J139" s="64">
        <v>5</v>
      </c>
      <c r="K139" s="9">
        <f t="shared" si="23"/>
        <v>0.4</v>
      </c>
      <c r="L139" s="43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>
        <v>0.4</v>
      </c>
      <c r="Z139" s="44"/>
      <c r="AA139" s="44"/>
      <c r="AB139" s="44"/>
      <c r="AC139" s="44"/>
      <c r="AD139" s="44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 x14ac:dyDescent="0.15">
      <c r="A140" s="83"/>
      <c r="B140" s="75"/>
      <c r="C140" s="78"/>
      <c r="D140" s="79"/>
      <c r="E140" s="85"/>
      <c r="F140" s="85"/>
      <c r="G140" s="75"/>
      <c r="H140" s="70" t="str">
        <f>IF(E139="","","実績")</f>
        <v>実績</v>
      </c>
      <c r="I140" s="42" t="s">
        <v>33</v>
      </c>
      <c r="J140" s="65">
        <v>5</v>
      </c>
      <c r="K140" s="9">
        <f t="shared" si="23"/>
        <v>0.4</v>
      </c>
      <c r="L140" s="45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>
        <v>0.4</v>
      </c>
      <c r="Y140" s="46"/>
      <c r="Z140" s="46"/>
      <c r="AA140" s="46"/>
      <c r="AB140" s="46"/>
      <c r="AC140" s="46"/>
      <c r="AD140" s="46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 x14ac:dyDescent="0.15">
      <c r="A141" s="82"/>
      <c r="B141" s="74" t="s">
        <v>54</v>
      </c>
      <c r="C141" s="76" t="s">
        <v>40</v>
      </c>
      <c r="D141" s="77"/>
      <c r="E141" s="84" t="s">
        <v>41</v>
      </c>
      <c r="F141" s="84"/>
      <c r="G141" s="86" t="s">
        <v>63</v>
      </c>
      <c r="H141" s="42" t="str">
        <f>IF(E141="","","予定")</f>
        <v>予定</v>
      </c>
      <c r="I141" s="42" t="s">
        <v>33</v>
      </c>
      <c r="J141" s="64">
        <v>5</v>
      </c>
      <c r="K141" s="9">
        <f t="shared" si="23"/>
        <v>2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>
        <v>2</v>
      </c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 x14ac:dyDescent="0.15">
      <c r="A142" s="83"/>
      <c r="B142" s="75"/>
      <c r="C142" s="78"/>
      <c r="D142" s="79"/>
      <c r="E142" s="85"/>
      <c r="F142" s="85"/>
      <c r="G142" s="75"/>
      <c r="H142" s="70" t="str">
        <f>IF(E141="","","実績")</f>
        <v>実績</v>
      </c>
      <c r="I142" s="42" t="s">
        <v>33</v>
      </c>
      <c r="J142" s="65">
        <v>5</v>
      </c>
      <c r="K142" s="9">
        <f t="shared" si="23"/>
        <v>2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>
        <v>2</v>
      </c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 x14ac:dyDescent="0.15">
      <c r="A143" s="82">
        <v>8</v>
      </c>
      <c r="B143" s="76" t="s">
        <v>74</v>
      </c>
      <c r="C143" s="80"/>
      <c r="D143" s="77"/>
      <c r="E143" s="87"/>
      <c r="F143" s="87"/>
      <c r="G143" s="89"/>
      <c r="H143" s="23" t="str">
        <f>IF(E143="","","予定")</f>
        <v/>
      </c>
      <c r="I143" s="64" t="s">
        <v>33</v>
      </c>
      <c r="J143" s="23">
        <v>5</v>
      </c>
      <c r="K143" s="25">
        <f>SUM(K145,K147)</f>
        <v>5</v>
      </c>
      <c r="L143" s="59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 x14ac:dyDescent="0.15">
      <c r="A144" s="83"/>
      <c r="B144" s="78"/>
      <c r="C144" s="81"/>
      <c r="D144" s="79"/>
      <c r="E144" s="88"/>
      <c r="F144" s="88"/>
      <c r="G144" s="90"/>
      <c r="H144" s="24" t="str">
        <f>IF(E143="","","実績")</f>
        <v/>
      </c>
      <c r="I144" s="64"/>
      <c r="J144" s="24"/>
      <c r="K144" s="25">
        <f>SUM(K146,K148)</f>
        <v>9</v>
      </c>
      <c r="L144" s="61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 x14ac:dyDescent="0.15">
      <c r="A145" s="82"/>
      <c r="B145" s="74" t="s">
        <v>34</v>
      </c>
      <c r="C145" s="76" t="s">
        <v>82</v>
      </c>
      <c r="D145" s="77"/>
      <c r="E145" s="84" t="s">
        <v>30</v>
      </c>
      <c r="F145" s="84"/>
      <c r="G145" s="86" t="s">
        <v>36</v>
      </c>
      <c r="H145" s="42" t="str">
        <f>IF(E145="","","予定")</f>
        <v>予定</v>
      </c>
      <c r="I145" s="42" t="s">
        <v>33</v>
      </c>
      <c r="J145" s="64">
        <v>5</v>
      </c>
      <c r="K145" s="9">
        <f>SUM(L145:AD145)</f>
        <v>2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>
        <v>2</v>
      </c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 x14ac:dyDescent="0.15">
      <c r="A146" s="83"/>
      <c r="B146" s="75"/>
      <c r="C146" s="78"/>
      <c r="D146" s="79"/>
      <c r="E146" s="85"/>
      <c r="F146" s="85"/>
      <c r="G146" s="75"/>
      <c r="H146" s="70" t="str">
        <f>IF(E145="","","実績")</f>
        <v>実績</v>
      </c>
      <c r="I146" s="42" t="s">
        <v>33</v>
      </c>
      <c r="J146" s="65">
        <v>5</v>
      </c>
      <c r="K146" s="9">
        <f>SUM(L146:AD146)</f>
        <v>6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>
        <v>6</v>
      </c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 x14ac:dyDescent="0.15">
      <c r="A147" s="82"/>
      <c r="B147" s="74" t="s">
        <v>45</v>
      </c>
      <c r="C147" s="76" t="s">
        <v>40</v>
      </c>
      <c r="D147" s="77"/>
      <c r="E147" s="84" t="s">
        <v>41</v>
      </c>
      <c r="F147" s="84"/>
      <c r="G147" s="86" t="s">
        <v>83</v>
      </c>
      <c r="H147" s="42" t="str">
        <f>IF(E147="","","予定")</f>
        <v>予定</v>
      </c>
      <c r="I147" s="42" t="s">
        <v>33</v>
      </c>
      <c r="J147" s="64">
        <v>5</v>
      </c>
      <c r="K147" s="9">
        <f>SUM(L147:AD147)</f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>
        <v>3</v>
      </c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 x14ac:dyDescent="0.15">
      <c r="A148" s="83"/>
      <c r="B148" s="75"/>
      <c r="C148" s="78"/>
      <c r="D148" s="79"/>
      <c r="E148" s="85"/>
      <c r="F148" s="85"/>
      <c r="G148" s="75"/>
      <c r="H148" s="70" t="str">
        <f>IF(E147="","","実績")</f>
        <v>実績</v>
      </c>
      <c r="I148" s="42" t="s">
        <v>33</v>
      </c>
      <c r="J148" s="65">
        <v>5</v>
      </c>
      <c r="K148" s="9">
        <f>SUM(L148:AD148)</f>
        <v>3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>
        <v>1</v>
      </c>
      <c r="Y148" s="46">
        <v>2</v>
      </c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 x14ac:dyDescent="0.15">
      <c r="A149" s="82">
        <v>9</v>
      </c>
      <c r="B149" s="76" t="s">
        <v>84</v>
      </c>
      <c r="C149" s="80"/>
      <c r="D149" s="77"/>
      <c r="E149" s="87"/>
      <c r="F149" s="87"/>
      <c r="G149" s="89"/>
      <c r="H149" s="23" t="str">
        <f>IF(E149="","","予定")</f>
        <v/>
      </c>
      <c r="I149" s="64" t="s">
        <v>33</v>
      </c>
      <c r="J149" s="23">
        <v>5</v>
      </c>
      <c r="K149" s="25">
        <f t="shared" si="23"/>
        <v>14</v>
      </c>
      <c r="L149" s="43"/>
      <c r="M149" s="44"/>
      <c r="N149" s="44"/>
      <c r="O149" s="44"/>
      <c r="P149" s="44"/>
      <c r="Q149" s="44"/>
      <c r="R149" s="44"/>
      <c r="S149" s="44">
        <v>2</v>
      </c>
      <c r="T149" s="44">
        <v>2</v>
      </c>
      <c r="U149" s="44">
        <v>2</v>
      </c>
      <c r="V149" s="44">
        <v>2</v>
      </c>
      <c r="W149" s="44">
        <v>2</v>
      </c>
      <c r="X149" s="44">
        <v>2</v>
      </c>
      <c r="Y149" s="44">
        <v>2</v>
      </c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 x14ac:dyDescent="0.15">
      <c r="A150" s="83"/>
      <c r="B150" s="78"/>
      <c r="C150" s="81"/>
      <c r="D150" s="79"/>
      <c r="E150" s="88"/>
      <c r="F150" s="88"/>
      <c r="G150" s="90"/>
      <c r="H150" s="24" t="str">
        <f>IF(E149="","","実績")</f>
        <v/>
      </c>
      <c r="I150" s="64" t="s">
        <v>33</v>
      </c>
      <c r="J150" s="24">
        <v>5</v>
      </c>
      <c r="K150" s="25">
        <f t="shared" si="23"/>
        <v>7</v>
      </c>
      <c r="L150" s="45"/>
      <c r="M150" s="46"/>
      <c r="N150" s="46"/>
      <c r="O150" s="46"/>
      <c r="P150" s="46"/>
      <c r="Q150" s="46"/>
      <c r="R150" s="46"/>
      <c r="S150" s="46">
        <v>2</v>
      </c>
      <c r="T150" s="46">
        <v>1</v>
      </c>
      <c r="U150" s="46">
        <v>1</v>
      </c>
      <c r="V150" s="46">
        <v>1</v>
      </c>
      <c r="W150" s="46">
        <v>1</v>
      </c>
      <c r="X150" s="46">
        <v>1</v>
      </c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 x14ac:dyDescent="0.15">
      <c r="A151" s="147" t="s">
        <v>85</v>
      </c>
      <c r="B151" s="148"/>
      <c r="C151" s="148"/>
      <c r="D151" s="149"/>
      <c r="E151" s="150" t="s">
        <v>30</v>
      </c>
      <c r="F151" s="150"/>
      <c r="G151" s="105" t="s">
        <v>69</v>
      </c>
      <c r="H151" s="20" t="s">
        <v>26</v>
      </c>
      <c r="I151" s="67" t="s">
        <v>33</v>
      </c>
      <c r="J151" s="20">
        <v>5</v>
      </c>
      <c r="K151" s="21">
        <f>SUM(K153,K161,K175,K185,K189,AA153,K217)</f>
        <v>27</v>
      </c>
      <c r="L151" s="33">
        <f>SUMPRODUCT((MOD(ROW(L$153:L$166),2)=1)*L$153:L$166)</f>
        <v>0</v>
      </c>
      <c r="M151" s="34">
        <f t="shared" ref="M151:W151" si="24">SUMPRODUCT((MOD(ROW(M$153:M$166),2)=1)*M$153:M$166)</f>
        <v>0</v>
      </c>
      <c r="N151" s="34">
        <f t="shared" si="24"/>
        <v>0</v>
      </c>
      <c r="O151" s="34">
        <f t="shared" si="24"/>
        <v>0</v>
      </c>
      <c r="P151" s="34">
        <f t="shared" si="24"/>
        <v>0</v>
      </c>
      <c r="Q151" s="34">
        <f t="shared" si="24"/>
        <v>0</v>
      </c>
      <c r="R151" s="34">
        <f t="shared" si="24"/>
        <v>0</v>
      </c>
      <c r="S151" s="34">
        <f t="shared" si="24"/>
        <v>0</v>
      </c>
      <c r="T151" s="34">
        <f t="shared" si="24"/>
        <v>0</v>
      </c>
      <c r="U151" s="34">
        <f t="shared" si="24"/>
        <v>0</v>
      </c>
      <c r="V151" s="34">
        <f t="shared" si="24"/>
        <v>0</v>
      </c>
      <c r="W151" s="34">
        <f t="shared" si="24"/>
        <v>0</v>
      </c>
      <c r="X151" s="34">
        <f t="shared" ref="X151:AE151" si="25">SUMPRODUCT((MOD(ROW(X$153:X$166),2)=1)*X$153:X$166)</f>
        <v>0</v>
      </c>
      <c r="Y151" s="34">
        <f t="shared" ref="Y151:AD151" si="26">SUM(Y155,Y157,Y159,Y163,Y165,Y169,Y171,Y175,Y177,Y179,Y181,Y185,Y187,Y193,Y195,Y189,Y191,Y167,Y217,Y219,Y199,Y201,Y203,Y207,Y209,Y211,Y213,Y221,Y223)</f>
        <v>13</v>
      </c>
      <c r="Z151" s="34">
        <f t="shared" si="26"/>
        <v>15</v>
      </c>
      <c r="AA151" s="34">
        <f t="shared" si="26"/>
        <v>15</v>
      </c>
      <c r="AB151" s="34">
        <f t="shared" si="26"/>
        <v>15</v>
      </c>
      <c r="AC151" s="34">
        <f t="shared" si="26"/>
        <v>15.000000000000002</v>
      </c>
      <c r="AD151" s="34">
        <f t="shared" si="26"/>
        <v>6</v>
      </c>
      <c r="AE151" s="53">
        <f t="shared" si="25"/>
        <v>0</v>
      </c>
    </row>
    <row r="152" spans="1:41" ht="12" customHeight="1" x14ac:dyDescent="0.15">
      <c r="A152" s="119"/>
      <c r="B152" s="120"/>
      <c r="C152" s="120"/>
      <c r="D152" s="121"/>
      <c r="E152" s="140"/>
      <c r="F152" s="140"/>
      <c r="G152" s="106"/>
      <c r="H152" s="7" t="s">
        <v>27</v>
      </c>
      <c r="I152" s="67"/>
      <c r="J152" s="7">
        <v>5</v>
      </c>
      <c r="K152" s="21">
        <f>SUM(K154,K162,K174,K184,K216,K198,K206,K224)</f>
        <v>40</v>
      </c>
      <c r="L152" s="36">
        <f t="shared" ref="L152:W152" si="27">SUMPRODUCT((MOD(ROW(L$153:L$166),2)=0)*L$153:L$166)</f>
        <v>0</v>
      </c>
      <c r="M152" s="35">
        <f t="shared" si="27"/>
        <v>0</v>
      </c>
      <c r="N152" s="35">
        <f t="shared" si="27"/>
        <v>0</v>
      </c>
      <c r="O152" s="35">
        <f t="shared" si="27"/>
        <v>0</v>
      </c>
      <c r="P152" s="35">
        <f t="shared" si="27"/>
        <v>0</v>
      </c>
      <c r="Q152" s="35">
        <f t="shared" si="27"/>
        <v>0</v>
      </c>
      <c r="R152" s="35">
        <f t="shared" si="27"/>
        <v>0</v>
      </c>
      <c r="S152" s="35">
        <f t="shared" si="27"/>
        <v>0</v>
      </c>
      <c r="T152" s="29">
        <f t="shared" si="27"/>
        <v>0</v>
      </c>
      <c r="U152" s="35">
        <f t="shared" si="27"/>
        <v>0</v>
      </c>
      <c r="V152" s="35">
        <f t="shared" si="27"/>
        <v>0</v>
      </c>
      <c r="W152" s="35">
        <f t="shared" si="27"/>
        <v>0</v>
      </c>
      <c r="X152" s="35">
        <f t="shared" ref="X152:AE152" si="28">SUMPRODUCT((MOD(ROW(X$153:X$166),2)=0)*X$153:X$166)</f>
        <v>0</v>
      </c>
      <c r="Y152" s="34">
        <f>SUM(Y156,Y158,Y160,Y164,Y166,Y170,Y172,Y176,Y178,Y180,Y182,Y186,Y188,Y194,Y196,Y190,Y192,Y168,Y218,Y220,Y222,Y224,Y226)</f>
        <v>13</v>
      </c>
      <c r="Z152" s="34">
        <f>SUM(Z156,Z158,Z160,Z164,Z166,Z170,Z172,Z176,Z178,Z180,Z182,Z186,Z188,Z194,Z196,Z190,Z192,Z168,Z218,Z220,Z200,Z202,Z204,Z208,Z210,Z212,Z214,Z222,Z224)</f>
        <v>15</v>
      </c>
      <c r="AA152" s="34">
        <f>SUM(AA156,AA158,AA160,AA164,AA166,AA170,AA172,AA176,AA178,AA180,AA182,AA186,AA188,AA194,AA196,AA190,AA192,AA168,AA218,AA220,AA200,AA202,AA204,AA208,AA210,AA212,AA214,AA222,AA224)</f>
        <v>15.000000000000002</v>
      </c>
      <c r="AB152" s="34">
        <f>SUM(AB156,AB158,AB160,AB164,AB166,AB170,AB172,AB176,AB178,AB180,AB182,AB186,AB188,AB194,AB196,AB190,AB192,AB168,AB218,AB220,AB200,AB202,AB204,AB208,AB210,AB212,AB214,AB222,AB224)</f>
        <v>5</v>
      </c>
      <c r="AC152" s="34">
        <f>SUM(AC156,AC158,AC160,AC164,AC166,AC170,AC172,AC176,AC178,AC180,AC182,AC186,AC188,AC194,AC196,AC190,AC192,AC168,AC218,AC220,AC200,AC202,AC204,AC208,AC210,AC212,AC214,AC222,AC224)</f>
        <v>0</v>
      </c>
      <c r="AD152" s="34">
        <f>SUM(AD156,AD158,AD160,AD164,AD166,AD170,AD172,AD176,AD178,AD180,AD182,AD186,AD188,AD194,AD196,AD190,AD192,AD168,AD218,AD220,AD200,AD202,AD204,AD208,AD210,AD212,AD214,AD222,AD224)</f>
        <v>0</v>
      </c>
      <c r="AE152" s="55">
        <f t="shared" si="28"/>
        <v>0</v>
      </c>
    </row>
    <row r="153" spans="1:41" ht="12" customHeight="1" x14ac:dyDescent="0.15">
      <c r="A153" s="82">
        <v>1</v>
      </c>
      <c r="B153" s="76" t="s">
        <v>29</v>
      </c>
      <c r="C153" s="80"/>
      <c r="D153" s="77"/>
      <c r="E153" s="87" t="s">
        <v>30</v>
      </c>
      <c r="F153" s="87"/>
      <c r="G153" s="89" t="s">
        <v>32</v>
      </c>
      <c r="H153" s="23" t="str">
        <f>IF(E153="","","予定")</f>
        <v>予定</v>
      </c>
      <c r="I153" s="64" t="s">
        <v>33</v>
      </c>
      <c r="J153" s="23">
        <v>5</v>
      </c>
      <c r="K153" s="22">
        <f>SUM(K155,K157,K159)</f>
        <v>5</v>
      </c>
      <c r="L153" s="63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 x14ac:dyDescent="0.15">
      <c r="A154" s="83"/>
      <c r="B154" s="78"/>
      <c r="C154" s="81"/>
      <c r="D154" s="79"/>
      <c r="E154" s="88"/>
      <c r="F154" s="88"/>
      <c r="G154" s="90"/>
      <c r="H154" s="24" t="str">
        <f>IF(E153="","","実績")</f>
        <v>実績</v>
      </c>
      <c r="I154" s="64"/>
      <c r="J154" s="23"/>
      <c r="K154" s="22">
        <f>SUM(K156,K158,K160)</f>
        <v>7</v>
      </c>
      <c r="L154" s="61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 x14ac:dyDescent="0.15">
      <c r="A155" s="82"/>
      <c r="B155" s="74" t="s">
        <v>34</v>
      </c>
      <c r="C155" s="76" t="s">
        <v>35</v>
      </c>
      <c r="D155" s="77"/>
      <c r="E155" s="84" t="s">
        <v>81</v>
      </c>
      <c r="F155" s="84"/>
      <c r="G155" s="86" t="s">
        <v>36</v>
      </c>
      <c r="H155" s="42" t="str">
        <f>IF(E155="","","予定")</f>
        <v>予定</v>
      </c>
      <c r="I155" s="42" t="s">
        <v>33</v>
      </c>
      <c r="J155" s="23">
        <v>5</v>
      </c>
      <c r="K155" s="9">
        <f t="shared" ref="K155:K160" si="29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 x14ac:dyDescent="0.15">
      <c r="A156" s="83"/>
      <c r="B156" s="75"/>
      <c r="C156" s="78"/>
      <c r="D156" s="79"/>
      <c r="E156" s="85"/>
      <c r="F156" s="85"/>
      <c r="G156" s="75"/>
      <c r="H156" s="70" t="str">
        <f>IF(E155="","","実績")</f>
        <v>実績</v>
      </c>
      <c r="I156" s="42"/>
      <c r="J156" s="23"/>
      <c r="K156" s="9">
        <f t="shared" si="29"/>
        <v>2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>
        <v>2</v>
      </c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 x14ac:dyDescent="0.15">
      <c r="A157" s="82"/>
      <c r="B157" s="74" t="s">
        <v>37</v>
      </c>
      <c r="C157" s="76" t="s">
        <v>38</v>
      </c>
      <c r="D157" s="77"/>
      <c r="E157" s="84" t="s">
        <v>81</v>
      </c>
      <c r="F157" s="84"/>
      <c r="G157" s="86" t="s">
        <v>36</v>
      </c>
      <c r="H157" s="42" t="str">
        <f>IF(E157="","","予定")</f>
        <v>予定</v>
      </c>
      <c r="I157" s="42" t="s">
        <v>33</v>
      </c>
      <c r="J157" s="23">
        <v>5</v>
      </c>
      <c r="K157" s="9">
        <f t="shared" si="29"/>
        <v>2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2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 x14ac:dyDescent="0.15">
      <c r="A158" s="83"/>
      <c r="B158" s="75"/>
      <c r="C158" s="78"/>
      <c r="D158" s="79"/>
      <c r="E158" s="85"/>
      <c r="F158" s="85"/>
      <c r="G158" s="75"/>
      <c r="H158" s="70" t="str">
        <f>IF(E157="","","実績")</f>
        <v>実績</v>
      </c>
      <c r="I158" s="42"/>
      <c r="J158" s="23"/>
      <c r="K158" s="9">
        <f t="shared" si="29"/>
        <v>3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>
        <v>3</v>
      </c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 x14ac:dyDescent="0.15">
      <c r="A159" s="82"/>
      <c r="B159" s="74" t="s">
        <v>39</v>
      </c>
      <c r="C159" s="76" t="s">
        <v>40</v>
      </c>
      <c r="D159" s="77"/>
      <c r="E159" s="84" t="s">
        <v>41</v>
      </c>
      <c r="F159" s="84"/>
      <c r="G159" s="86" t="s">
        <v>42</v>
      </c>
      <c r="H159" s="42" t="str">
        <f>IF(E159="","","予定")</f>
        <v>予定</v>
      </c>
      <c r="I159" s="42" t="s">
        <v>33</v>
      </c>
      <c r="J159" s="23">
        <v>5</v>
      </c>
      <c r="K159" s="9">
        <f t="shared" si="29"/>
        <v>2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2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 x14ac:dyDescent="0.15">
      <c r="A160" s="83"/>
      <c r="B160" s="75"/>
      <c r="C160" s="78"/>
      <c r="D160" s="79"/>
      <c r="E160" s="85"/>
      <c r="F160" s="85"/>
      <c r="G160" s="75"/>
      <c r="H160" s="70" t="str">
        <f>IF(E159="","","実績")</f>
        <v>実績</v>
      </c>
      <c r="I160" s="42"/>
      <c r="J160" s="23"/>
      <c r="K160" s="9">
        <f t="shared" si="29"/>
        <v>2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>
        <v>2</v>
      </c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 x14ac:dyDescent="0.15">
      <c r="A161" s="82">
        <v>2</v>
      </c>
      <c r="B161" s="76" t="s">
        <v>43</v>
      </c>
      <c r="C161" s="80"/>
      <c r="D161" s="77"/>
      <c r="E161" s="87" t="s">
        <v>30</v>
      </c>
      <c r="F161" s="87"/>
      <c r="G161" s="89" t="s">
        <v>32</v>
      </c>
      <c r="H161" s="23" t="str">
        <f>IF(E161="","","予定")</f>
        <v>予定</v>
      </c>
      <c r="I161" s="64" t="s">
        <v>33</v>
      </c>
      <c r="J161" s="23">
        <v>5</v>
      </c>
      <c r="K161" s="22">
        <f>SUM(K163,K165,K169,,K171)</f>
        <v>5</v>
      </c>
      <c r="L161" s="63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 x14ac:dyDescent="0.15">
      <c r="A162" s="83"/>
      <c r="B162" s="78"/>
      <c r="C162" s="81"/>
      <c r="D162" s="79"/>
      <c r="E162" s="88"/>
      <c r="F162" s="88"/>
      <c r="G162" s="90"/>
      <c r="H162" s="24" t="str">
        <f>IF(E161="","","実績")</f>
        <v>実績</v>
      </c>
      <c r="I162" s="64"/>
      <c r="J162" s="23"/>
      <c r="K162" s="22">
        <f>SUM(K164,K166,K170,,K172)</f>
        <v>3</v>
      </c>
      <c r="L162" s="61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 x14ac:dyDescent="0.15">
      <c r="A163" s="82"/>
      <c r="B163" s="74" t="s">
        <v>34</v>
      </c>
      <c r="C163" s="76" t="s">
        <v>44</v>
      </c>
      <c r="D163" s="77"/>
      <c r="E163" s="84" t="s">
        <v>81</v>
      </c>
      <c r="F163" s="84"/>
      <c r="G163" s="86" t="s">
        <v>36</v>
      </c>
      <c r="H163" s="42" t="str">
        <f>IF(E163="","","予定")</f>
        <v>予定</v>
      </c>
      <c r="I163" s="42" t="s">
        <v>33</v>
      </c>
      <c r="J163" s="23">
        <v>5</v>
      </c>
      <c r="K163" s="9">
        <f t="shared" ref="K163:K172" si="30">SUM(L163:AD163)</f>
        <v>1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1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 x14ac:dyDescent="0.15">
      <c r="A164" s="83"/>
      <c r="B164" s="75"/>
      <c r="C164" s="78"/>
      <c r="D164" s="79"/>
      <c r="E164" s="85"/>
      <c r="F164" s="85"/>
      <c r="G164" s="75"/>
      <c r="H164" s="70" t="str">
        <f>IF(E163="","","実績")</f>
        <v>実績</v>
      </c>
      <c r="I164" s="42"/>
      <c r="J164" s="23"/>
      <c r="K164" s="9">
        <f t="shared" si="30"/>
        <v>1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>
        <v>1</v>
      </c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 x14ac:dyDescent="0.15">
      <c r="A165" s="82"/>
      <c r="B165" s="74" t="s">
        <v>45</v>
      </c>
      <c r="C165" s="76" t="s">
        <v>46</v>
      </c>
      <c r="D165" s="77"/>
      <c r="E165" s="84" t="s">
        <v>81</v>
      </c>
      <c r="F165" s="84"/>
      <c r="G165" s="86" t="s">
        <v>36</v>
      </c>
      <c r="H165" s="42" t="str">
        <f>IF(E165="","","予定")</f>
        <v>予定</v>
      </c>
      <c r="I165" s="42" t="s">
        <v>33</v>
      </c>
      <c r="J165" s="23">
        <v>5</v>
      </c>
      <c r="K165" s="9">
        <f t="shared" si="30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 x14ac:dyDescent="0.15">
      <c r="A166" s="83"/>
      <c r="B166" s="75"/>
      <c r="C166" s="78"/>
      <c r="D166" s="79"/>
      <c r="E166" s="85"/>
      <c r="F166" s="85"/>
      <c r="G166" s="75"/>
      <c r="H166" s="70" t="str">
        <f>IF(E165="","","実績")</f>
        <v>実績</v>
      </c>
      <c r="I166" s="42"/>
      <c r="J166" s="23"/>
      <c r="K166" s="9">
        <f t="shared" si="30"/>
        <v>1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>
        <v>1</v>
      </c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 x14ac:dyDescent="0.15">
      <c r="A167" s="82"/>
      <c r="B167" s="74" t="s">
        <v>39</v>
      </c>
      <c r="C167" s="76" t="s">
        <v>86</v>
      </c>
      <c r="D167" s="77"/>
      <c r="E167" s="84" t="s">
        <v>81</v>
      </c>
      <c r="F167" s="84"/>
      <c r="G167" s="86" t="s">
        <v>36</v>
      </c>
      <c r="H167" s="42" t="str">
        <f>IF(E167="","","予定")</f>
        <v>予定</v>
      </c>
      <c r="I167" s="42" t="s">
        <v>33</v>
      </c>
      <c r="J167" s="64">
        <v>5</v>
      </c>
      <c r="K167" s="9">
        <f>SUM(L167:AD167)</f>
        <v>1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1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 x14ac:dyDescent="0.15">
      <c r="A168" s="83"/>
      <c r="B168" s="75"/>
      <c r="C168" s="78"/>
      <c r="D168" s="79"/>
      <c r="E168" s="85"/>
      <c r="F168" s="85"/>
      <c r="G168" s="75"/>
      <c r="H168" s="70" t="str">
        <f>IF(E167="","","実績")</f>
        <v>実績</v>
      </c>
      <c r="I168" s="42"/>
      <c r="J168" s="65"/>
      <c r="K168" s="9">
        <f>SUM(L168:AD168)</f>
        <v>2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>
        <v>2</v>
      </c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 x14ac:dyDescent="0.15">
      <c r="A169" s="82"/>
      <c r="B169" s="74" t="s">
        <v>39</v>
      </c>
      <c r="C169" s="76" t="s">
        <v>47</v>
      </c>
      <c r="D169" s="77"/>
      <c r="E169" s="84" t="s">
        <v>81</v>
      </c>
      <c r="F169" s="84"/>
      <c r="G169" s="86" t="s">
        <v>36</v>
      </c>
      <c r="H169" s="42" t="str">
        <f>IF(E169="","","予定")</f>
        <v>予定</v>
      </c>
      <c r="I169" s="42" t="s">
        <v>33</v>
      </c>
      <c r="J169" s="23">
        <v>5</v>
      </c>
      <c r="K169" s="9">
        <f t="shared" si="30"/>
        <v>2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2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 x14ac:dyDescent="0.15">
      <c r="A170" s="83"/>
      <c r="B170" s="75"/>
      <c r="C170" s="78"/>
      <c r="D170" s="79"/>
      <c r="E170" s="85"/>
      <c r="F170" s="85"/>
      <c r="G170" s="75"/>
      <c r="H170" s="70" t="str">
        <f>IF(E169="","","実績")</f>
        <v>実績</v>
      </c>
      <c r="I170" s="42"/>
      <c r="J170" s="23"/>
      <c r="K170" s="9">
        <f t="shared" si="30"/>
        <v>1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>
        <v>1</v>
      </c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 x14ac:dyDescent="0.15">
      <c r="A171" s="82"/>
      <c r="B171" s="74" t="s">
        <v>48</v>
      </c>
      <c r="C171" s="76" t="s">
        <v>40</v>
      </c>
      <c r="D171" s="77"/>
      <c r="E171" s="84" t="s">
        <v>41</v>
      </c>
      <c r="F171" s="84"/>
      <c r="G171" s="86" t="s">
        <v>87</v>
      </c>
      <c r="H171" s="42" t="str">
        <f>IF(E171="","","予定")</f>
        <v>予定</v>
      </c>
      <c r="I171" s="42" t="s">
        <v>33</v>
      </c>
      <c r="J171" s="23">
        <v>5</v>
      </c>
      <c r="K171" s="9">
        <f t="shared" si="30"/>
        <v>0</v>
      </c>
      <c r="L171" s="43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 x14ac:dyDescent="0.15">
      <c r="A172" s="83"/>
      <c r="B172" s="75"/>
      <c r="C172" s="78"/>
      <c r="D172" s="79"/>
      <c r="E172" s="85"/>
      <c r="F172" s="85"/>
      <c r="G172" s="75"/>
      <c r="H172" s="70" t="str">
        <f>IF(E171="","","実績")</f>
        <v>実績</v>
      </c>
      <c r="I172" s="42"/>
      <c r="J172" s="23"/>
      <c r="K172" s="9">
        <f t="shared" si="30"/>
        <v>0</v>
      </c>
      <c r="L172" s="45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 x14ac:dyDescent="0.15">
      <c r="A173" s="82">
        <v>3</v>
      </c>
      <c r="B173" s="76" t="s">
        <v>50</v>
      </c>
      <c r="C173" s="80"/>
      <c r="D173" s="77"/>
      <c r="E173" s="87" t="s">
        <v>30</v>
      </c>
      <c r="F173" s="87"/>
      <c r="G173" s="89" t="s">
        <v>32</v>
      </c>
      <c r="H173" s="23" t="str">
        <f>IF(E173="","","予定")</f>
        <v>予定</v>
      </c>
      <c r="I173" s="64" t="s">
        <v>33</v>
      </c>
      <c r="J173" s="23">
        <v>5</v>
      </c>
      <c r="K173" s="22">
        <f>SUM(K175,K177,K179,K181)</f>
        <v>11</v>
      </c>
      <c r="L173" s="63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 x14ac:dyDescent="0.15">
      <c r="A174" s="83"/>
      <c r="B174" s="78"/>
      <c r="C174" s="81"/>
      <c r="D174" s="79"/>
      <c r="E174" s="88"/>
      <c r="F174" s="88"/>
      <c r="G174" s="90"/>
      <c r="H174" s="24" t="str">
        <f>IF(E173="","","実績")</f>
        <v>実績</v>
      </c>
      <c r="I174" s="64"/>
      <c r="J174" s="23"/>
      <c r="K174" s="22">
        <f>SUM(K176,K178,K180,K182)</f>
        <v>7</v>
      </c>
      <c r="L174" s="61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 x14ac:dyDescent="0.15">
      <c r="A175" s="82"/>
      <c r="B175" s="74" t="s">
        <v>34</v>
      </c>
      <c r="C175" s="76" t="s">
        <v>51</v>
      </c>
      <c r="D175" s="77"/>
      <c r="E175" s="84" t="s">
        <v>81</v>
      </c>
      <c r="F175" s="84"/>
      <c r="G175" s="86" t="s">
        <v>36</v>
      </c>
      <c r="H175" s="42" t="str">
        <f>IF(E175="","","予定")</f>
        <v>予定</v>
      </c>
      <c r="I175" s="42" t="s">
        <v>33</v>
      </c>
      <c r="J175" s="23">
        <v>5</v>
      </c>
      <c r="K175" s="9">
        <f t="shared" ref="K175:K182" si="31">SUM(L175:AD175)</f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 x14ac:dyDescent="0.15">
      <c r="A176" s="83"/>
      <c r="B176" s="75"/>
      <c r="C176" s="78"/>
      <c r="D176" s="79"/>
      <c r="E176" s="85"/>
      <c r="F176" s="85"/>
      <c r="G176" s="75"/>
      <c r="H176" s="70" t="str">
        <f>IF(E175="","","実績")</f>
        <v>実績</v>
      </c>
      <c r="I176" s="42"/>
      <c r="J176" s="23"/>
      <c r="K176" s="9">
        <f t="shared" si="31"/>
        <v>2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>
        <v>2</v>
      </c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 x14ac:dyDescent="0.15">
      <c r="A177" s="82"/>
      <c r="B177" s="74" t="s">
        <v>37</v>
      </c>
      <c r="C177" s="76" t="s">
        <v>52</v>
      </c>
      <c r="D177" s="77"/>
      <c r="E177" s="84" t="s">
        <v>81</v>
      </c>
      <c r="F177" s="84"/>
      <c r="G177" s="86" t="s">
        <v>36</v>
      </c>
      <c r="H177" s="42" t="str">
        <f>IF(E177="","","予定")</f>
        <v>予定</v>
      </c>
      <c r="I177" s="42" t="s">
        <v>33</v>
      </c>
      <c r="J177" s="23">
        <v>5</v>
      </c>
      <c r="K177" s="9">
        <f t="shared" si="31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 x14ac:dyDescent="0.15">
      <c r="A178" s="83"/>
      <c r="B178" s="75"/>
      <c r="C178" s="78"/>
      <c r="D178" s="79"/>
      <c r="E178" s="85"/>
      <c r="F178" s="85"/>
      <c r="G178" s="75"/>
      <c r="H178" s="70" t="str">
        <f>IF(E177="","","実績")</f>
        <v>実績</v>
      </c>
      <c r="I178" s="42"/>
      <c r="J178" s="23"/>
      <c r="K178" s="9">
        <f t="shared" si="31"/>
        <v>2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>
        <v>2</v>
      </c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 x14ac:dyDescent="0.15">
      <c r="A179" s="82"/>
      <c r="B179" s="74" t="s">
        <v>39</v>
      </c>
      <c r="C179" s="76" t="s">
        <v>53</v>
      </c>
      <c r="D179" s="77"/>
      <c r="E179" s="84" t="s">
        <v>81</v>
      </c>
      <c r="F179" s="84"/>
      <c r="G179" s="86" t="s">
        <v>36</v>
      </c>
      <c r="H179" s="42" t="str">
        <f>IF(E179="","","予定")</f>
        <v>予定</v>
      </c>
      <c r="I179" s="42" t="s">
        <v>33</v>
      </c>
      <c r="J179" s="23">
        <v>5</v>
      </c>
      <c r="K179" s="9">
        <f t="shared" si="31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 x14ac:dyDescent="0.15">
      <c r="A180" s="83"/>
      <c r="B180" s="75"/>
      <c r="C180" s="78"/>
      <c r="D180" s="79"/>
      <c r="E180" s="85"/>
      <c r="F180" s="85"/>
      <c r="G180" s="75"/>
      <c r="H180" s="70" t="str">
        <f>IF(E179="","","実績")</f>
        <v>実績</v>
      </c>
      <c r="I180" s="42"/>
      <c r="J180" s="23"/>
      <c r="K180" s="9">
        <f t="shared" si="31"/>
        <v>2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>
        <v>2</v>
      </c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 x14ac:dyDescent="0.15">
      <c r="A181" s="82"/>
      <c r="B181" s="74" t="s">
        <v>54</v>
      </c>
      <c r="C181" s="76" t="s">
        <v>40</v>
      </c>
      <c r="D181" s="77"/>
      <c r="E181" s="84" t="s">
        <v>41</v>
      </c>
      <c r="F181" s="84"/>
      <c r="G181" s="86" t="s">
        <v>49</v>
      </c>
      <c r="H181" s="42" t="str">
        <f>IF(E181="","","予定")</f>
        <v>予定</v>
      </c>
      <c r="I181" s="42" t="s">
        <v>33</v>
      </c>
      <c r="J181" s="23">
        <v>5</v>
      </c>
      <c r="K181" s="9">
        <f t="shared" si="31"/>
        <v>2</v>
      </c>
      <c r="L181" s="43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>
        <v>2</v>
      </c>
      <c r="AA181" s="44"/>
      <c r="AB181" s="44"/>
      <c r="AC181" s="44"/>
      <c r="AD181" s="44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 x14ac:dyDescent="0.15">
      <c r="A182" s="83"/>
      <c r="B182" s="75"/>
      <c r="C182" s="78"/>
      <c r="D182" s="79"/>
      <c r="E182" s="85"/>
      <c r="F182" s="85"/>
      <c r="G182" s="75"/>
      <c r="H182" s="70" t="str">
        <f>IF(E181="","","実績")</f>
        <v>実績</v>
      </c>
      <c r="I182" s="42"/>
      <c r="J182" s="23"/>
      <c r="K182" s="9">
        <f t="shared" si="31"/>
        <v>1</v>
      </c>
      <c r="L182" s="45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>
        <v>1</v>
      </c>
      <c r="AA182" s="46"/>
      <c r="AB182" s="46"/>
      <c r="AC182" s="46"/>
      <c r="AD182" s="46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 x14ac:dyDescent="0.15">
      <c r="A183" s="82">
        <v>4</v>
      </c>
      <c r="B183" s="76" t="s">
        <v>55</v>
      </c>
      <c r="C183" s="80"/>
      <c r="D183" s="77"/>
      <c r="E183" s="87" t="s">
        <v>30</v>
      </c>
      <c r="F183" s="87"/>
      <c r="G183" s="89" t="s">
        <v>32</v>
      </c>
      <c r="H183" s="23" t="str">
        <f>IF(E183="","","予定")</f>
        <v>予定</v>
      </c>
      <c r="I183" s="64" t="s">
        <v>33</v>
      </c>
      <c r="J183" s="23">
        <v>5</v>
      </c>
      <c r="K183" s="22">
        <f>SUM(K185,K187,K193,K195)</f>
        <v>11</v>
      </c>
      <c r="L183" s="63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 x14ac:dyDescent="0.15">
      <c r="A184" s="83"/>
      <c r="B184" s="78"/>
      <c r="C184" s="81"/>
      <c r="D184" s="79"/>
      <c r="E184" s="88"/>
      <c r="F184" s="88"/>
      <c r="G184" s="90"/>
      <c r="H184" s="24" t="str">
        <f>IF(E183="","","実績")</f>
        <v>実績</v>
      </c>
      <c r="I184" s="64"/>
      <c r="J184" s="23"/>
      <c r="K184" s="22">
        <f>SUM(K186,K188,K194,K196)</f>
        <v>9</v>
      </c>
      <c r="L184" s="61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 x14ac:dyDescent="0.15">
      <c r="A185" s="82"/>
      <c r="B185" s="74" t="s">
        <v>34</v>
      </c>
      <c r="C185" s="76" t="s">
        <v>52</v>
      </c>
      <c r="D185" s="77"/>
      <c r="E185" s="84" t="s">
        <v>81</v>
      </c>
      <c r="F185" s="84"/>
      <c r="G185" s="86" t="s">
        <v>36</v>
      </c>
      <c r="H185" s="42" t="str">
        <f>IF(E185="","","予定")</f>
        <v>予定</v>
      </c>
      <c r="I185" s="42" t="s">
        <v>33</v>
      </c>
      <c r="J185" s="23">
        <v>5</v>
      </c>
      <c r="K185" s="9">
        <f t="shared" ref="K185:K196" si="32">SUM(L185:AD185)</f>
        <v>2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>
        <v>2</v>
      </c>
      <c r="AA185" s="44"/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 x14ac:dyDescent="0.15">
      <c r="A186" s="83"/>
      <c r="B186" s="75"/>
      <c r="C186" s="78"/>
      <c r="D186" s="79"/>
      <c r="E186" s="85"/>
      <c r="F186" s="85"/>
      <c r="G186" s="75"/>
      <c r="H186" s="70" t="str">
        <f>IF(E185="","","実績")</f>
        <v>実績</v>
      </c>
      <c r="I186" s="42"/>
      <c r="J186" s="23"/>
      <c r="K186" s="9">
        <f t="shared" si="32"/>
        <v>2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>
        <v>2</v>
      </c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 x14ac:dyDescent="0.15">
      <c r="A187" s="82"/>
      <c r="B187" s="74" t="s">
        <v>56</v>
      </c>
      <c r="C187" s="76" t="s">
        <v>53</v>
      </c>
      <c r="D187" s="77"/>
      <c r="E187" s="84" t="s">
        <v>81</v>
      </c>
      <c r="F187" s="84"/>
      <c r="G187" s="86" t="s">
        <v>36</v>
      </c>
      <c r="H187" s="42" t="str">
        <f>IF(E187="","","予定")</f>
        <v>予定</v>
      </c>
      <c r="I187" s="42" t="s">
        <v>33</v>
      </c>
      <c r="J187" s="23">
        <v>5</v>
      </c>
      <c r="K187" s="9">
        <f t="shared" si="32"/>
        <v>5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5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 x14ac:dyDescent="0.15">
      <c r="A188" s="83"/>
      <c r="B188" s="75"/>
      <c r="C188" s="78"/>
      <c r="D188" s="79"/>
      <c r="E188" s="85"/>
      <c r="F188" s="85"/>
      <c r="G188" s="75"/>
      <c r="H188" s="70" t="str">
        <f>IF(E187="","","実績")</f>
        <v>実績</v>
      </c>
      <c r="I188" s="42"/>
      <c r="J188" s="23"/>
      <c r="K188" s="9">
        <f t="shared" si="32"/>
        <v>5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>
        <v>5</v>
      </c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 x14ac:dyDescent="0.15">
      <c r="A189" s="82"/>
      <c r="B189" s="74" t="s">
        <v>34</v>
      </c>
      <c r="C189" s="76" t="s">
        <v>60</v>
      </c>
      <c r="D189" s="77"/>
      <c r="E189" s="84" t="s">
        <v>81</v>
      </c>
      <c r="F189" s="84"/>
      <c r="G189" s="86" t="s">
        <v>36</v>
      </c>
      <c r="H189" s="42" t="str">
        <f>IF(E189="","","予定")</f>
        <v>予定</v>
      </c>
      <c r="I189" s="42" t="s">
        <v>33</v>
      </c>
      <c r="J189" s="64">
        <v>5</v>
      </c>
      <c r="K189" s="9">
        <f>SUM(L189:AD189)</f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 x14ac:dyDescent="0.15">
      <c r="A190" s="83"/>
      <c r="B190" s="75"/>
      <c r="C190" s="78"/>
      <c r="D190" s="79"/>
      <c r="E190" s="85"/>
      <c r="F190" s="85"/>
      <c r="G190" s="75"/>
      <c r="H190" s="70" t="str">
        <f>IF(E189="","","実績")</f>
        <v>実績</v>
      </c>
      <c r="I190" s="42"/>
      <c r="J190" s="65"/>
      <c r="K190" s="9">
        <f>SUM(L190:AD190)</f>
        <v>2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>
        <v>2</v>
      </c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 x14ac:dyDescent="0.15">
      <c r="A191" s="82"/>
      <c r="B191" s="74" t="s">
        <v>45</v>
      </c>
      <c r="C191" s="76" t="s">
        <v>61</v>
      </c>
      <c r="D191" s="77"/>
      <c r="E191" s="84" t="s">
        <v>81</v>
      </c>
      <c r="F191" s="84"/>
      <c r="G191" s="86" t="s">
        <v>36</v>
      </c>
      <c r="H191" s="42" t="str">
        <f>IF(E191="","","予定")</f>
        <v>予定</v>
      </c>
      <c r="I191" s="42" t="s">
        <v>33</v>
      </c>
      <c r="J191" s="64">
        <v>5</v>
      </c>
      <c r="K191" s="9">
        <f>SUM(L191:AD191)</f>
        <v>3</v>
      </c>
      <c r="L191" s="43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>
        <v>3</v>
      </c>
      <c r="AB191" s="44"/>
      <c r="AC191" s="44"/>
      <c r="AD191" s="44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 x14ac:dyDescent="0.15">
      <c r="A192" s="83"/>
      <c r="B192" s="75"/>
      <c r="C192" s="78"/>
      <c r="D192" s="79"/>
      <c r="E192" s="85"/>
      <c r="F192" s="85"/>
      <c r="G192" s="75"/>
      <c r="H192" s="70" t="str">
        <f>IF(E191="","","実績")</f>
        <v>実績</v>
      </c>
      <c r="I192" s="42"/>
      <c r="J192" s="65"/>
      <c r="K192" s="9">
        <f>SUM(L192:AD192)</f>
        <v>2</v>
      </c>
      <c r="L192" s="45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>
        <v>2</v>
      </c>
      <c r="AB192" s="46"/>
      <c r="AC192" s="46"/>
      <c r="AD192" s="46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 x14ac:dyDescent="0.15">
      <c r="A193" s="82"/>
      <c r="B193" s="74" t="s">
        <v>57</v>
      </c>
      <c r="C193" s="76" t="s">
        <v>47</v>
      </c>
      <c r="D193" s="77"/>
      <c r="E193" s="84" t="s">
        <v>81</v>
      </c>
      <c r="F193" s="84"/>
      <c r="G193" s="86" t="s">
        <v>36</v>
      </c>
      <c r="H193" s="42" t="str">
        <f>IF(E193="","","予定")</f>
        <v>予定</v>
      </c>
      <c r="I193" s="42" t="s">
        <v>33</v>
      </c>
      <c r="J193" s="23">
        <v>5</v>
      </c>
      <c r="K193" s="9">
        <f t="shared" si="32"/>
        <v>2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2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 x14ac:dyDescent="0.15">
      <c r="A194" s="83"/>
      <c r="B194" s="75"/>
      <c r="C194" s="78"/>
      <c r="D194" s="79"/>
      <c r="E194" s="85"/>
      <c r="F194" s="85"/>
      <c r="G194" s="75"/>
      <c r="H194" s="70" t="str">
        <f>IF(E193="","","実績")</f>
        <v>実績</v>
      </c>
      <c r="I194" s="42"/>
      <c r="J194" s="23"/>
      <c r="K194" s="9">
        <f t="shared" si="32"/>
        <v>1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>
        <v>1</v>
      </c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 x14ac:dyDescent="0.15">
      <c r="A195" s="82"/>
      <c r="B195" s="74" t="s">
        <v>54</v>
      </c>
      <c r="C195" s="76" t="s">
        <v>40</v>
      </c>
      <c r="D195" s="77"/>
      <c r="E195" s="84" t="s">
        <v>41</v>
      </c>
      <c r="F195" s="84"/>
      <c r="G195" s="86" t="s">
        <v>79</v>
      </c>
      <c r="H195" s="42" t="str">
        <f>IF(E195="","","予定")</f>
        <v>予定</v>
      </c>
      <c r="I195" s="42" t="s">
        <v>33</v>
      </c>
      <c r="J195" s="23">
        <v>5</v>
      </c>
      <c r="K195" s="9">
        <f t="shared" si="32"/>
        <v>2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>
        <v>2</v>
      </c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 x14ac:dyDescent="0.15">
      <c r="A196" s="83"/>
      <c r="B196" s="75"/>
      <c r="C196" s="78"/>
      <c r="D196" s="79"/>
      <c r="E196" s="85"/>
      <c r="F196" s="85"/>
      <c r="G196" s="75"/>
      <c r="H196" s="70" t="str">
        <f>IF(E195="","","実績")</f>
        <v>実績</v>
      </c>
      <c r="I196" s="42"/>
      <c r="J196" s="23"/>
      <c r="K196" s="9">
        <f t="shared" si="32"/>
        <v>1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>
        <v>1</v>
      </c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 ht="12" customHeight="1" x14ac:dyDescent="0.15">
      <c r="A197" s="82">
        <v>6</v>
      </c>
      <c r="B197" s="76" t="s">
        <v>64</v>
      </c>
      <c r="C197" s="80"/>
      <c r="D197" s="77"/>
      <c r="E197" s="87"/>
      <c r="F197" s="87"/>
      <c r="G197" s="89" t="s">
        <v>80</v>
      </c>
      <c r="H197" s="23" t="str">
        <f>IF(E197="","","予定")</f>
        <v/>
      </c>
      <c r="I197" s="64" t="s">
        <v>33</v>
      </c>
      <c r="J197" s="64"/>
      <c r="K197" s="25">
        <f>SUM(K199,K201,K203)</f>
        <v>11</v>
      </c>
      <c r="L197" s="59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 ht="12" customHeight="1" x14ac:dyDescent="0.15">
      <c r="A198" s="83"/>
      <c r="B198" s="78"/>
      <c r="C198" s="81"/>
      <c r="D198" s="79"/>
      <c r="E198" s="88"/>
      <c r="F198" s="88"/>
      <c r="G198" s="90"/>
      <c r="H198" s="24" t="str">
        <f>IF(E197="","","実績")</f>
        <v/>
      </c>
      <c r="I198" s="64"/>
      <c r="J198" s="66"/>
      <c r="K198" s="25">
        <f>SUM(K200,K202,K204)</f>
        <v>8</v>
      </c>
      <c r="L198" s="61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 x14ac:dyDescent="0.15">
      <c r="A199" s="82"/>
      <c r="B199" s="74" t="s">
        <v>34</v>
      </c>
      <c r="C199" s="76" t="s">
        <v>65</v>
      </c>
      <c r="D199" s="77"/>
      <c r="E199" s="84" t="s">
        <v>30</v>
      </c>
      <c r="F199" s="84"/>
      <c r="G199" s="86" t="s">
        <v>36</v>
      </c>
      <c r="H199" s="42" t="str">
        <f>IF(E199="","","予定")</f>
        <v>予定</v>
      </c>
      <c r="I199" s="42" t="s">
        <v>33</v>
      </c>
      <c r="J199" s="64">
        <v>5</v>
      </c>
      <c r="K199" s="9">
        <f t="shared" ref="K199:K204" si="33">SUM(L199:AD199)</f>
        <v>5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5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 ht="12" customHeight="1" x14ac:dyDescent="0.15">
      <c r="A200" s="83"/>
      <c r="B200" s="75"/>
      <c r="C200" s="78"/>
      <c r="D200" s="79"/>
      <c r="E200" s="85"/>
      <c r="F200" s="85"/>
      <c r="G200" s="75"/>
      <c r="H200" s="70" t="str">
        <f>IF(E199="","","実績")</f>
        <v>実績</v>
      </c>
      <c r="I200" s="42"/>
      <c r="J200" s="65"/>
      <c r="K200" s="9">
        <f t="shared" si="33"/>
        <v>2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>
        <v>2</v>
      </c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x14ac:dyDescent="0.15">
      <c r="A201" s="82"/>
      <c r="B201" s="74" t="s">
        <v>37</v>
      </c>
      <c r="C201" s="76" t="s">
        <v>67</v>
      </c>
      <c r="D201" s="77"/>
      <c r="E201" s="84" t="s">
        <v>30</v>
      </c>
      <c r="F201" s="84"/>
      <c r="G201" s="86" t="s">
        <v>36</v>
      </c>
      <c r="H201" s="42" t="str">
        <f>IF(E201="","","予定")</f>
        <v>予定</v>
      </c>
      <c r="I201" s="42" t="s">
        <v>33</v>
      </c>
      <c r="J201" s="64">
        <v>5</v>
      </c>
      <c r="K201" s="9">
        <f t="shared" si="33"/>
        <v>4</v>
      </c>
      <c r="L201" s="43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>
        <v>4</v>
      </c>
      <c r="AC201" s="44"/>
      <c r="AD201" s="44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 x14ac:dyDescent="0.15">
      <c r="A202" s="83"/>
      <c r="B202" s="75"/>
      <c r="C202" s="78"/>
      <c r="D202" s="79"/>
      <c r="E202" s="85"/>
      <c r="F202" s="85"/>
      <c r="G202" s="75"/>
      <c r="H202" s="70" t="str">
        <f>IF(E201="","","実績")</f>
        <v>実績</v>
      </c>
      <c r="I202" s="42"/>
      <c r="J202" s="65"/>
      <c r="K202" s="9">
        <f t="shared" si="33"/>
        <v>3</v>
      </c>
      <c r="L202" s="45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>
        <v>3</v>
      </c>
      <c r="AB202" s="46"/>
      <c r="AC202" s="46"/>
      <c r="AD202" s="46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 x14ac:dyDescent="0.15">
      <c r="A203" s="82"/>
      <c r="B203" s="74" t="s">
        <v>39</v>
      </c>
      <c r="C203" s="76" t="s">
        <v>68</v>
      </c>
      <c r="D203" s="77"/>
      <c r="E203" s="84" t="s">
        <v>30</v>
      </c>
      <c r="F203" s="84"/>
      <c r="G203" s="86" t="s">
        <v>36</v>
      </c>
      <c r="H203" s="42" t="str">
        <f>IF(E203="","","予定")</f>
        <v>予定</v>
      </c>
      <c r="I203" s="42" t="s">
        <v>33</v>
      </c>
      <c r="J203" s="64">
        <v>5</v>
      </c>
      <c r="K203" s="9">
        <f t="shared" si="33"/>
        <v>2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2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 x14ac:dyDescent="0.15">
      <c r="A204" s="83"/>
      <c r="B204" s="75"/>
      <c r="C204" s="78"/>
      <c r="D204" s="79"/>
      <c r="E204" s="85"/>
      <c r="F204" s="85"/>
      <c r="G204" s="75"/>
      <c r="H204" s="70" t="str">
        <f>IF(E203="","","実績")</f>
        <v>実績</v>
      </c>
      <c r="I204" s="42"/>
      <c r="J204" s="65"/>
      <c r="K204" s="9">
        <f t="shared" si="33"/>
        <v>3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>
        <v>3</v>
      </c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 ht="12" customHeight="1" x14ac:dyDescent="0.15">
      <c r="A205" s="82">
        <v>7</v>
      </c>
      <c r="B205" s="76" t="s">
        <v>69</v>
      </c>
      <c r="C205" s="80"/>
      <c r="D205" s="77"/>
      <c r="E205" s="87"/>
      <c r="F205" s="87"/>
      <c r="G205" s="89" t="s">
        <v>80</v>
      </c>
      <c r="H205" s="23" t="str">
        <f>IF(E205="","","予定")</f>
        <v/>
      </c>
      <c r="I205" s="64" t="s">
        <v>33</v>
      </c>
      <c r="J205" s="64"/>
      <c r="K205" s="25">
        <f>SUM(K207,K209,K211)</f>
        <v>1</v>
      </c>
      <c r="L205" s="59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 x14ac:dyDescent="0.15">
      <c r="A206" s="83"/>
      <c r="B206" s="78"/>
      <c r="C206" s="81"/>
      <c r="D206" s="79"/>
      <c r="E206" s="88"/>
      <c r="F206" s="88"/>
      <c r="G206" s="90"/>
      <c r="H206" s="24" t="str">
        <f>IF(E205="","","実績")</f>
        <v/>
      </c>
      <c r="I206" s="64"/>
      <c r="J206" s="66"/>
      <c r="K206" s="25">
        <f>SUM(K208,K210,K212)</f>
        <v>1</v>
      </c>
      <c r="L206" s="61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 x14ac:dyDescent="0.15">
      <c r="A207" s="82"/>
      <c r="B207" s="74" t="s">
        <v>34</v>
      </c>
      <c r="C207" s="76" t="s">
        <v>70</v>
      </c>
      <c r="D207" s="77"/>
      <c r="E207" s="84" t="s">
        <v>30</v>
      </c>
      <c r="F207" s="84"/>
      <c r="G207" s="86" t="s">
        <v>36</v>
      </c>
      <c r="H207" s="42" t="str">
        <f>IF(E207="","","予定")</f>
        <v>予定</v>
      </c>
      <c r="I207" s="42" t="s">
        <v>33</v>
      </c>
      <c r="J207" s="64">
        <v>5</v>
      </c>
      <c r="K207" s="9">
        <f t="shared" ref="K207:K214" si="34">SUM(L207:AD207)</f>
        <v>0.3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>
        <v>0.3</v>
      </c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 x14ac:dyDescent="0.15">
      <c r="A208" s="83"/>
      <c r="B208" s="75"/>
      <c r="C208" s="78"/>
      <c r="D208" s="79"/>
      <c r="E208" s="85"/>
      <c r="F208" s="85"/>
      <c r="G208" s="75"/>
      <c r="H208" s="70" t="str">
        <f>IF(E207="","","実績")</f>
        <v>実績</v>
      </c>
      <c r="I208" s="42"/>
      <c r="J208" s="65"/>
      <c r="K208" s="9">
        <f t="shared" si="34"/>
        <v>0.3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>
        <v>0.3</v>
      </c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 x14ac:dyDescent="0.15">
      <c r="A209" s="82"/>
      <c r="B209" s="74" t="s">
        <v>37</v>
      </c>
      <c r="C209" s="76" t="s">
        <v>71</v>
      </c>
      <c r="D209" s="77"/>
      <c r="E209" s="84" t="s">
        <v>81</v>
      </c>
      <c r="F209" s="84"/>
      <c r="G209" s="86" t="s">
        <v>81</v>
      </c>
      <c r="H209" s="42" t="str">
        <f>IF(E209="","","予定")</f>
        <v>予定</v>
      </c>
      <c r="I209" s="42" t="s">
        <v>33</v>
      </c>
      <c r="J209" s="64">
        <v>5</v>
      </c>
      <c r="K209" s="9">
        <f t="shared" si="34"/>
        <v>0.3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0.3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 x14ac:dyDescent="0.15">
      <c r="A210" s="83"/>
      <c r="B210" s="75"/>
      <c r="C210" s="78"/>
      <c r="D210" s="79"/>
      <c r="E210" s="85"/>
      <c r="F210" s="85"/>
      <c r="G210" s="75"/>
      <c r="H210" s="70" t="str">
        <f>IF(E209="","","実績")</f>
        <v>実績</v>
      </c>
      <c r="I210" s="42"/>
      <c r="J210" s="65"/>
      <c r="K210" s="9">
        <f t="shared" si="34"/>
        <v>0.3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>
        <v>0.3</v>
      </c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x14ac:dyDescent="0.15">
      <c r="A211" s="82"/>
      <c r="B211" s="74" t="s">
        <v>39</v>
      </c>
      <c r="C211" s="76" t="s">
        <v>72</v>
      </c>
      <c r="D211" s="77"/>
      <c r="E211" s="84" t="s">
        <v>81</v>
      </c>
      <c r="F211" s="84"/>
      <c r="G211" s="86" t="s">
        <v>81</v>
      </c>
      <c r="H211" s="42" t="str">
        <f>IF(E211="","","予定")</f>
        <v>予定</v>
      </c>
      <c r="I211" s="42" t="s">
        <v>33</v>
      </c>
      <c r="J211" s="64">
        <v>5</v>
      </c>
      <c r="K211" s="9">
        <f t="shared" si="34"/>
        <v>0.4</v>
      </c>
      <c r="L211" s="43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>
        <v>0.4</v>
      </c>
      <c r="AD211" s="44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 x14ac:dyDescent="0.15">
      <c r="A212" s="83"/>
      <c r="B212" s="75"/>
      <c r="C212" s="78"/>
      <c r="D212" s="79"/>
      <c r="E212" s="85"/>
      <c r="F212" s="85"/>
      <c r="G212" s="75"/>
      <c r="H212" s="70" t="str">
        <f>IF(E211="","","実績")</f>
        <v>実績</v>
      </c>
      <c r="I212" s="42"/>
      <c r="J212" s="65"/>
      <c r="K212" s="9">
        <f t="shared" si="34"/>
        <v>0.4</v>
      </c>
      <c r="L212" s="45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>
        <v>0.4</v>
      </c>
      <c r="AB212" s="46"/>
      <c r="AC212" s="46"/>
      <c r="AD212" s="46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 x14ac:dyDescent="0.15">
      <c r="A213" s="82"/>
      <c r="B213" s="74" t="s">
        <v>54</v>
      </c>
      <c r="C213" s="76" t="s">
        <v>40</v>
      </c>
      <c r="D213" s="77"/>
      <c r="E213" s="84" t="s">
        <v>41</v>
      </c>
      <c r="F213" s="84"/>
      <c r="G213" s="86" t="s">
        <v>63</v>
      </c>
      <c r="H213" s="42" t="str">
        <f>IF(E213="","","予定")</f>
        <v>予定</v>
      </c>
      <c r="I213" s="42" t="s">
        <v>33</v>
      </c>
      <c r="J213" s="64">
        <v>5</v>
      </c>
      <c r="K213" s="9">
        <f t="shared" si="34"/>
        <v>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 x14ac:dyDescent="0.15">
      <c r="A214" s="83"/>
      <c r="B214" s="75"/>
      <c r="C214" s="78"/>
      <c r="D214" s="79"/>
      <c r="E214" s="85"/>
      <c r="F214" s="85"/>
      <c r="G214" s="75"/>
      <c r="H214" s="70" t="str">
        <f>IF(E213="","","実績")</f>
        <v>実績</v>
      </c>
      <c r="I214" s="42"/>
      <c r="J214" s="65"/>
      <c r="K214" s="9">
        <f t="shared" si="34"/>
        <v>2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>
        <v>2</v>
      </c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 ht="12" customHeight="1" x14ac:dyDescent="0.15">
      <c r="A215" s="82">
        <v>8</v>
      </c>
      <c r="B215" s="76" t="s">
        <v>74</v>
      </c>
      <c r="C215" s="80"/>
      <c r="D215" s="77"/>
      <c r="E215" s="87"/>
      <c r="F215" s="87"/>
      <c r="G215" s="89"/>
      <c r="H215" s="23" t="str">
        <f>IF(E215="","","予定")</f>
        <v/>
      </c>
      <c r="I215" s="64" t="s">
        <v>33</v>
      </c>
      <c r="J215" s="64"/>
      <c r="K215" s="25">
        <f>SUM(K217,K219,K221)</f>
        <v>13</v>
      </c>
      <c r="L215" s="59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 x14ac:dyDescent="0.15">
      <c r="A216" s="83"/>
      <c r="B216" s="78"/>
      <c r="C216" s="81"/>
      <c r="D216" s="79"/>
      <c r="E216" s="88"/>
      <c r="F216" s="88"/>
      <c r="G216" s="90"/>
      <c r="H216" s="24" t="str">
        <f>IF(E215="","","実績")</f>
        <v/>
      </c>
      <c r="I216" s="64"/>
      <c r="J216" s="66"/>
      <c r="K216" s="25">
        <f>SUM(K218,K220,K222)</f>
        <v>3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 ht="12" customHeight="1" x14ac:dyDescent="0.15">
      <c r="A217" s="82"/>
      <c r="B217" s="74" t="s">
        <v>88</v>
      </c>
      <c r="C217" s="76" t="s">
        <v>89</v>
      </c>
      <c r="D217" s="77"/>
      <c r="E217" s="84" t="s">
        <v>30</v>
      </c>
      <c r="F217" s="84"/>
      <c r="G217" s="86" t="s">
        <v>36</v>
      </c>
      <c r="H217" s="42" t="str">
        <f>IF(E217="","","予定")</f>
        <v>予定</v>
      </c>
      <c r="I217" s="42" t="s">
        <v>33</v>
      </c>
      <c r="J217" s="64">
        <v>5</v>
      </c>
      <c r="K217" s="9">
        <f t="shared" ref="K217:K224" si="35">SUM(L217:AD217)</f>
        <v>9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9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0.5" customHeight="1" x14ac:dyDescent="0.15">
      <c r="A218" s="83"/>
      <c r="B218" s="75"/>
      <c r="C218" s="78"/>
      <c r="D218" s="79"/>
      <c r="E218" s="85"/>
      <c r="F218" s="85"/>
      <c r="G218" s="75"/>
      <c r="H218" s="70" t="str">
        <f>IF(E217="","","実績")</f>
        <v>実績</v>
      </c>
      <c r="I218" s="42"/>
      <c r="J218" s="65"/>
      <c r="K218" s="9">
        <f t="shared" si="35"/>
        <v>2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>
        <v>2</v>
      </c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 ht="12" customHeight="1" x14ac:dyDescent="0.15">
      <c r="A219" s="82"/>
      <c r="B219" s="74" t="s">
        <v>45</v>
      </c>
      <c r="C219" s="76" t="s">
        <v>90</v>
      </c>
      <c r="D219" s="77"/>
      <c r="E219" s="84" t="s">
        <v>30</v>
      </c>
      <c r="F219" s="84"/>
      <c r="G219" s="86" t="s">
        <v>36</v>
      </c>
      <c r="H219" s="42" t="str">
        <f>IF(E219="","","予定")</f>
        <v>予定</v>
      </c>
      <c r="I219" s="42" t="s">
        <v>33</v>
      </c>
      <c r="J219" s="64">
        <v>5</v>
      </c>
      <c r="K219" s="9">
        <f t="shared" si="35"/>
        <v>2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>
        <v>2</v>
      </c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0.5" customHeight="1" x14ac:dyDescent="0.15">
      <c r="A220" s="83"/>
      <c r="B220" s="75"/>
      <c r="C220" s="78"/>
      <c r="D220" s="79"/>
      <c r="E220" s="85"/>
      <c r="F220" s="85"/>
      <c r="G220" s="75"/>
      <c r="H220" s="70" t="str">
        <f>IF(E219="","","実績")</f>
        <v>実績</v>
      </c>
      <c r="I220" s="42"/>
      <c r="J220" s="65"/>
      <c r="K220" s="9">
        <f t="shared" si="35"/>
        <v>1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>
        <v>1</v>
      </c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x14ac:dyDescent="0.15">
      <c r="A221" s="82"/>
      <c r="B221" s="74" t="s">
        <v>39</v>
      </c>
      <c r="C221" s="76" t="s">
        <v>40</v>
      </c>
      <c r="D221" s="77"/>
      <c r="E221" s="84" t="s">
        <v>41</v>
      </c>
      <c r="F221" s="84"/>
      <c r="G221" s="86" t="s">
        <v>81</v>
      </c>
      <c r="H221" s="42" t="str">
        <f>IF(E221="","","予定")</f>
        <v>予定</v>
      </c>
      <c r="I221" s="42" t="s">
        <v>33</v>
      </c>
      <c r="J221" s="64">
        <v>5</v>
      </c>
      <c r="K221" s="9">
        <f t="shared" si="35"/>
        <v>2</v>
      </c>
      <c r="L221" s="43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>
        <v>2</v>
      </c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 x14ac:dyDescent="0.15">
      <c r="A222" s="83"/>
      <c r="B222" s="75"/>
      <c r="C222" s="78"/>
      <c r="D222" s="79"/>
      <c r="E222" s="85"/>
      <c r="F222" s="85"/>
      <c r="G222" s="75"/>
      <c r="H222" s="70" t="str">
        <f>IF(E221="","","実績")</f>
        <v>実績</v>
      </c>
      <c r="I222" s="42"/>
      <c r="J222" s="65"/>
      <c r="K222" s="9">
        <f t="shared" si="35"/>
        <v>0</v>
      </c>
      <c r="L222" s="45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x14ac:dyDescent="0.15">
      <c r="A223" s="82">
        <v>9</v>
      </c>
      <c r="B223" s="76" t="s">
        <v>84</v>
      </c>
      <c r="C223" s="80"/>
      <c r="D223" s="77"/>
      <c r="E223" s="87"/>
      <c r="F223" s="87"/>
      <c r="G223" s="89"/>
      <c r="H223" s="23" t="str">
        <f>IF(E223="","","予定")</f>
        <v/>
      </c>
      <c r="I223" s="64" t="s">
        <v>33</v>
      </c>
      <c r="J223" s="23"/>
      <c r="K223" s="25">
        <f t="shared" si="35"/>
        <v>12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>
        <v>2</v>
      </c>
      <c r="Z223" s="44">
        <v>2</v>
      </c>
      <c r="AA223" s="44">
        <v>2</v>
      </c>
      <c r="AB223" s="44">
        <v>2</v>
      </c>
      <c r="AC223" s="44">
        <v>2</v>
      </c>
      <c r="AD223" s="44">
        <v>2</v>
      </c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x14ac:dyDescent="0.15">
      <c r="A224" s="83"/>
      <c r="B224" s="78"/>
      <c r="C224" s="81"/>
      <c r="D224" s="79"/>
      <c r="E224" s="88"/>
      <c r="F224" s="88"/>
      <c r="G224" s="90"/>
      <c r="H224" s="24" t="str">
        <f>IF(E223="","","実績")</f>
        <v/>
      </c>
      <c r="I224" s="64"/>
      <c r="J224" s="24"/>
      <c r="K224" s="25">
        <f t="shared" si="35"/>
        <v>2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>
        <v>1</v>
      </c>
      <c r="Z224" s="46">
        <v>1</v>
      </c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x14ac:dyDescent="0.15">
      <c r="A225" s="82">
        <v>10</v>
      </c>
      <c r="B225" s="76" t="s">
        <v>91</v>
      </c>
      <c r="C225" s="80"/>
      <c r="D225" s="77"/>
      <c r="E225" s="87"/>
      <c r="F225" s="87"/>
      <c r="G225" s="89"/>
      <c r="H225" s="23" t="str">
        <f>IF(E225="","","予定")</f>
        <v/>
      </c>
      <c r="I225" s="64" t="s">
        <v>33</v>
      </c>
      <c r="J225" s="23"/>
      <c r="K225" s="25">
        <f>SUM(L225:AD225)</f>
        <v>0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x14ac:dyDescent="0.15">
      <c r="A226" s="83"/>
      <c r="B226" s="78"/>
      <c r="C226" s="81"/>
      <c r="D226" s="79"/>
      <c r="E226" s="88"/>
      <c r="F226" s="88"/>
      <c r="G226" s="90"/>
      <c r="H226" s="24" t="str">
        <f>IF(E225="","","実績")</f>
        <v/>
      </c>
      <c r="I226" s="64"/>
      <c r="J226" s="24"/>
      <c r="K226" s="25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  <row r="227" spans="1:41" x14ac:dyDescent="0.15">
      <c r="A227" s="147" t="s">
        <v>92</v>
      </c>
      <c r="B227" s="148"/>
      <c r="C227" s="148"/>
      <c r="D227" s="149"/>
      <c r="E227" s="150" t="s">
        <v>30</v>
      </c>
      <c r="F227" s="150"/>
      <c r="G227" s="105"/>
      <c r="H227" s="20" t="s">
        <v>26</v>
      </c>
      <c r="I227" s="67" t="s">
        <v>33</v>
      </c>
      <c r="J227" s="20">
        <v>5</v>
      </c>
      <c r="K227" s="21">
        <f>SUM(K229,K237,K249,K259,K273,K281,K291,K299,K301)</f>
        <v>46</v>
      </c>
      <c r="L227" s="33">
        <f>SUMPRODUCT((MOD(ROW(L$153:L$166),2)=1)*L$153:L$166)</f>
        <v>0</v>
      </c>
      <c r="M227" s="34">
        <f t="shared" ref="M227:AE227" si="36">SUMPRODUCT((MOD(ROW(M$153:M$166),2)=1)*M$153:M$166)</f>
        <v>0</v>
      </c>
      <c r="N227" s="34">
        <f t="shared" si="36"/>
        <v>0</v>
      </c>
      <c r="O227" s="34">
        <f t="shared" si="36"/>
        <v>0</v>
      </c>
      <c r="P227" s="34">
        <f t="shared" si="36"/>
        <v>0</v>
      </c>
      <c r="Q227" s="34">
        <f t="shared" si="36"/>
        <v>0</v>
      </c>
      <c r="R227" s="34">
        <f t="shared" si="36"/>
        <v>0</v>
      </c>
      <c r="S227" s="34">
        <f t="shared" si="36"/>
        <v>0</v>
      </c>
      <c r="T227" s="34">
        <f t="shared" si="36"/>
        <v>0</v>
      </c>
      <c r="U227" s="34">
        <f t="shared" si="36"/>
        <v>0</v>
      </c>
      <c r="V227" s="34">
        <f t="shared" si="36"/>
        <v>0</v>
      </c>
      <c r="W227" s="34">
        <f t="shared" si="36"/>
        <v>0</v>
      </c>
      <c r="X227" s="34">
        <f t="shared" si="36"/>
        <v>0</v>
      </c>
      <c r="Y227" s="34">
        <f>SUM(Y231,Y233,Y235,Y239,Y241,Y243,Y245,Y247,Y251,Y253,Y255,Y257,Y261,Y263,Y265,Y267,Y269,Y271,Y275,Y277,Y279,Y283,Y285,Y287,Y289,Y293,Y295,Y297,Y299,Y301)</f>
        <v>0</v>
      </c>
      <c r="Z227" s="34">
        <f t="shared" ref="Z227:AD227" si="37">SUM(Z231,Z233,Z235,Z239,Z241,Z243,Z245,Z247,Z251,Z253,Z255,Z257,Z261,Z263,Z265,Z267,Z269,Z271,Z275,Z277,Z279,Z283,Z285,Z287,Z289,Z293,Z295,Z297,Z299,Z301)</f>
        <v>0</v>
      </c>
      <c r="AA227" s="34">
        <f t="shared" si="37"/>
        <v>0</v>
      </c>
      <c r="AB227" s="34">
        <f t="shared" si="37"/>
        <v>13</v>
      </c>
      <c r="AC227" s="34">
        <f t="shared" si="37"/>
        <v>18</v>
      </c>
      <c r="AD227" s="34">
        <f t="shared" si="37"/>
        <v>15.000000000000002</v>
      </c>
      <c r="AE227" s="53">
        <f t="shared" si="36"/>
        <v>0</v>
      </c>
    </row>
    <row r="228" spans="1:41" x14ac:dyDescent="0.15">
      <c r="A228" s="119"/>
      <c r="B228" s="120"/>
      <c r="C228" s="120"/>
      <c r="D228" s="121"/>
      <c r="E228" s="140"/>
      <c r="F228" s="140"/>
      <c r="G228" s="106"/>
      <c r="H228" s="7" t="s">
        <v>27</v>
      </c>
      <c r="I228" s="67"/>
      <c r="J228" s="7">
        <v>5</v>
      </c>
      <c r="K228" s="21">
        <f>SUM(K230,K238,K250,K260,K274,K282,K292,K300,K302)</f>
        <v>0</v>
      </c>
      <c r="L228" s="36">
        <f t="shared" ref="L228:AE228" si="38">SUMPRODUCT((MOD(ROW(L$153:L$166),2)=0)*L$153:L$166)</f>
        <v>0</v>
      </c>
      <c r="M228" s="35">
        <f t="shared" si="38"/>
        <v>0</v>
      </c>
      <c r="N228" s="35">
        <f t="shared" si="38"/>
        <v>0</v>
      </c>
      <c r="O228" s="35">
        <f t="shared" si="38"/>
        <v>0</v>
      </c>
      <c r="P228" s="35">
        <f t="shared" si="38"/>
        <v>0</v>
      </c>
      <c r="Q228" s="35">
        <f t="shared" si="38"/>
        <v>0</v>
      </c>
      <c r="R228" s="35">
        <f t="shared" si="38"/>
        <v>0</v>
      </c>
      <c r="S228" s="35">
        <f t="shared" si="38"/>
        <v>0</v>
      </c>
      <c r="T228" s="29">
        <f t="shared" si="38"/>
        <v>0</v>
      </c>
      <c r="U228" s="35">
        <f t="shared" si="38"/>
        <v>0</v>
      </c>
      <c r="V228" s="35">
        <f t="shared" si="38"/>
        <v>0</v>
      </c>
      <c r="W228" s="35">
        <f t="shared" si="38"/>
        <v>0</v>
      </c>
      <c r="X228" s="35">
        <f t="shared" si="38"/>
        <v>0</v>
      </c>
      <c r="Y228" s="34">
        <f>SUM(Y232,Y234,Y236,Y240,Y242,Y244,Y246,Y248,Y252,Y254,Y256,Y258,Y262,Y264,Y266,Y268,Y270,Y272,Y276,Y278,Y280,Y284,Y286,Y288,Y290,Y294,Y296,Y298,Y300,Y302)</f>
        <v>0</v>
      </c>
      <c r="Z228" s="34">
        <f t="shared" ref="Z228:AD228" si="39">SUM(Z232,Z234,Z236,Z240,Z242,Z244,Z246,Z248,Z252,Z254,Z256,Z258,Z262,Z264,Z266,Z268,Z270,Z272,Z276,Z278,Z280,Z284,Z286,Z288,Z290,Z294,Z296,Z298,Z300,Z302)</f>
        <v>0</v>
      </c>
      <c r="AA228" s="34">
        <f t="shared" si="39"/>
        <v>0</v>
      </c>
      <c r="AB228" s="34">
        <f t="shared" si="39"/>
        <v>0</v>
      </c>
      <c r="AC228" s="34">
        <f t="shared" si="39"/>
        <v>0</v>
      </c>
      <c r="AD228" s="34">
        <f t="shared" si="39"/>
        <v>0</v>
      </c>
      <c r="AE228" s="55">
        <f t="shared" si="38"/>
        <v>0</v>
      </c>
    </row>
    <row r="229" spans="1:41" x14ac:dyDescent="0.15">
      <c r="A229" s="82">
        <v>1</v>
      </c>
      <c r="B229" s="76" t="s">
        <v>29</v>
      </c>
      <c r="C229" s="80"/>
      <c r="D229" s="77"/>
      <c r="E229" s="87" t="s">
        <v>30</v>
      </c>
      <c r="F229" s="87"/>
      <c r="G229" s="89" t="s">
        <v>32</v>
      </c>
      <c r="H229" s="23" t="str">
        <f>IF(E229="","","予定")</f>
        <v>予定</v>
      </c>
      <c r="I229" s="64" t="s">
        <v>33</v>
      </c>
      <c r="J229" s="23">
        <v>5</v>
      </c>
      <c r="K229" s="22">
        <f>SUM(K231,K233,K235)</f>
        <v>2</v>
      </c>
      <c r="L229" s="63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53"/>
    </row>
    <row r="230" spans="1:41" x14ac:dyDescent="0.15">
      <c r="A230" s="83"/>
      <c r="B230" s="78"/>
      <c r="C230" s="81"/>
      <c r="D230" s="79"/>
      <c r="E230" s="88"/>
      <c r="F230" s="88"/>
      <c r="G230" s="90"/>
      <c r="H230" s="24" t="str">
        <f>IF(E229="","","実績")</f>
        <v>実績</v>
      </c>
      <c r="I230" s="64"/>
      <c r="J230" s="23"/>
      <c r="K230" s="22">
        <f>SUM(K232,K234,K236)</f>
        <v>0</v>
      </c>
      <c r="L230" s="61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54"/>
    </row>
    <row r="231" spans="1:41" x14ac:dyDescent="0.15">
      <c r="A231" s="82"/>
      <c r="B231" s="74" t="s">
        <v>34</v>
      </c>
      <c r="C231" s="76" t="s">
        <v>35</v>
      </c>
      <c r="D231" s="77"/>
      <c r="E231" s="84" t="s">
        <v>81</v>
      </c>
      <c r="F231" s="84"/>
      <c r="G231" s="86" t="s">
        <v>36</v>
      </c>
      <c r="H231" s="42" t="str">
        <f>IF(E231="","","予定")</f>
        <v>予定</v>
      </c>
      <c r="I231" s="42" t="s">
        <v>33</v>
      </c>
      <c r="J231" s="23">
        <v>5</v>
      </c>
      <c r="K231" s="9">
        <f t="shared" ref="K231:K236" si="40">SUM(L231:AD231)</f>
        <v>1</v>
      </c>
      <c r="L231" s="43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>
        <v>1</v>
      </c>
      <c r="AC231" s="44"/>
      <c r="AD231" s="44"/>
      <c r="AE231" s="53"/>
    </row>
    <row r="232" spans="1:41" x14ac:dyDescent="0.15">
      <c r="A232" s="83"/>
      <c r="B232" s="75"/>
      <c r="C232" s="78"/>
      <c r="D232" s="79"/>
      <c r="E232" s="85"/>
      <c r="F232" s="85"/>
      <c r="G232" s="75"/>
      <c r="H232" s="70" t="str">
        <f>IF(E231="","","実績")</f>
        <v>実績</v>
      </c>
      <c r="I232" s="42"/>
      <c r="J232" s="23"/>
      <c r="K232" s="9">
        <f t="shared" si="40"/>
        <v>0</v>
      </c>
      <c r="L232" s="45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54"/>
    </row>
    <row r="233" spans="1:41" x14ac:dyDescent="0.15">
      <c r="A233" s="82"/>
      <c r="B233" s="74" t="s">
        <v>37</v>
      </c>
      <c r="C233" s="76" t="s">
        <v>38</v>
      </c>
      <c r="D233" s="77"/>
      <c r="E233" s="84" t="s">
        <v>81</v>
      </c>
      <c r="F233" s="84"/>
      <c r="G233" s="86" t="s">
        <v>36</v>
      </c>
      <c r="H233" s="42" t="str">
        <f>IF(E233="","","予定")</f>
        <v>予定</v>
      </c>
      <c r="I233" s="42" t="s">
        <v>33</v>
      </c>
      <c r="J233" s="23">
        <v>5</v>
      </c>
      <c r="K233" s="9">
        <f t="shared" si="40"/>
        <v>1</v>
      </c>
      <c r="L233" s="43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>
        <v>1</v>
      </c>
      <c r="AC233" s="44"/>
      <c r="AD233" s="44"/>
      <c r="AE233" s="53"/>
    </row>
    <row r="234" spans="1:41" x14ac:dyDescent="0.15">
      <c r="A234" s="83"/>
      <c r="B234" s="75"/>
      <c r="C234" s="78"/>
      <c r="D234" s="79"/>
      <c r="E234" s="85"/>
      <c r="F234" s="85"/>
      <c r="G234" s="75"/>
      <c r="H234" s="70" t="str">
        <f>IF(E233="","","実績")</f>
        <v>実績</v>
      </c>
      <c r="I234" s="42"/>
      <c r="J234" s="23"/>
      <c r="K234" s="9">
        <f t="shared" si="40"/>
        <v>0</v>
      </c>
      <c r="L234" s="45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54"/>
    </row>
    <row r="235" spans="1:41" x14ac:dyDescent="0.15">
      <c r="A235" s="82"/>
      <c r="B235" s="74" t="s">
        <v>39</v>
      </c>
      <c r="C235" s="76" t="s">
        <v>40</v>
      </c>
      <c r="D235" s="77"/>
      <c r="E235" s="84" t="s">
        <v>41</v>
      </c>
      <c r="F235" s="84"/>
      <c r="G235" s="86" t="s">
        <v>42</v>
      </c>
      <c r="H235" s="42" t="str">
        <f>IF(E235="","","予定")</f>
        <v>予定</v>
      </c>
      <c r="I235" s="42" t="s">
        <v>33</v>
      </c>
      <c r="J235" s="23">
        <v>5</v>
      </c>
      <c r="K235" s="9">
        <f t="shared" si="40"/>
        <v>0</v>
      </c>
      <c r="L235" s="43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53"/>
    </row>
    <row r="236" spans="1:41" x14ac:dyDescent="0.15">
      <c r="A236" s="83"/>
      <c r="B236" s="75"/>
      <c r="C236" s="78"/>
      <c r="D236" s="79"/>
      <c r="E236" s="85"/>
      <c r="F236" s="85"/>
      <c r="G236" s="75"/>
      <c r="H236" s="70" t="str">
        <f>IF(E235="","","実績")</f>
        <v>実績</v>
      </c>
      <c r="I236" s="42"/>
      <c r="J236" s="23"/>
      <c r="K236" s="9">
        <f t="shared" si="40"/>
        <v>0</v>
      </c>
      <c r="L236" s="45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54"/>
    </row>
    <row r="237" spans="1:41" x14ac:dyDescent="0.15">
      <c r="A237" s="82">
        <v>2</v>
      </c>
      <c r="B237" s="76" t="s">
        <v>43</v>
      </c>
      <c r="C237" s="80"/>
      <c r="D237" s="77"/>
      <c r="E237" s="87" t="s">
        <v>30</v>
      </c>
      <c r="F237" s="87"/>
      <c r="G237" s="89" t="s">
        <v>32</v>
      </c>
      <c r="H237" s="23" t="str">
        <f>IF(E237="","","予定")</f>
        <v>予定</v>
      </c>
      <c r="I237" s="64" t="s">
        <v>33</v>
      </c>
      <c r="J237" s="23">
        <v>5</v>
      </c>
      <c r="K237" s="22">
        <f>SUM(K239,K241,K245,K243,K247)</f>
        <v>5</v>
      </c>
      <c r="L237" s="63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53"/>
    </row>
    <row r="238" spans="1:41" x14ac:dyDescent="0.15">
      <c r="A238" s="83"/>
      <c r="B238" s="78"/>
      <c r="C238" s="81"/>
      <c r="D238" s="79"/>
      <c r="E238" s="88"/>
      <c r="F238" s="88"/>
      <c r="G238" s="90"/>
      <c r="H238" s="24" t="str">
        <f>IF(E237="","","実績")</f>
        <v>実績</v>
      </c>
      <c r="I238" s="64"/>
      <c r="J238" s="23"/>
      <c r="K238" s="22">
        <f>SUM(K240,K242,K246,K244,K248)</f>
        <v>0</v>
      </c>
      <c r="L238" s="61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54"/>
    </row>
    <row r="239" spans="1:41" x14ac:dyDescent="0.15">
      <c r="A239" s="82"/>
      <c r="B239" s="74" t="s">
        <v>34</v>
      </c>
      <c r="C239" s="76" t="s">
        <v>44</v>
      </c>
      <c r="D239" s="77"/>
      <c r="E239" s="84" t="s">
        <v>81</v>
      </c>
      <c r="F239" s="84"/>
      <c r="G239" s="86" t="s">
        <v>36</v>
      </c>
      <c r="H239" s="42" t="str">
        <f>IF(E239="","","予定")</f>
        <v>予定</v>
      </c>
      <c r="I239" s="42" t="s">
        <v>33</v>
      </c>
      <c r="J239" s="23">
        <v>5</v>
      </c>
      <c r="K239" s="9">
        <f t="shared" ref="K239:K242" si="41">SUM(L239:AD239)</f>
        <v>1</v>
      </c>
      <c r="L239" s="43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>
        <v>1</v>
      </c>
      <c r="AC239" s="44"/>
      <c r="AD239" s="44"/>
      <c r="AE239" s="53"/>
    </row>
    <row r="240" spans="1:41" x14ac:dyDescent="0.15">
      <c r="A240" s="83"/>
      <c r="B240" s="75"/>
      <c r="C240" s="78"/>
      <c r="D240" s="79"/>
      <c r="E240" s="85"/>
      <c r="F240" s="85"/>
      <c r="G240" s="75"/>
      <c r="H240" s="70" t="str">
        <f>IF(E239="","","実績")</f>
        <v>実績</v>
      </c>
      <c r="I240" s="42"/>
      <c r="J240" s="23"/>
      <c r="K240" s="9">
        <f t="shared" si="41"/>
        <v>0</v>
      </c>
      <c r="L240" s="45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54"/>
    </row>
    <row r="241" spans="1:31" x14ac:dyDescent="0.15">
      <c r="A241" s="82"/>
      <c r="B241" s="74" t="s">
        <v>45</v>
      </c>
      <c r="C241" s="76" t="s">
        <v>46</v>
      </c>
      <c r="D241" s="77"/>
      <c r="E241" s="84" t="s">
        <v>81</v>
      </c>
      <c r="F241" s="84"/>
      <c r="G241" s="86" t="s">
        <v>36</v>
      </c>
      <c r="H241" s="42" t="str">
        <f>IF(E241="","","予定")</f>
        <v>予定</v>
      </c>
      <c r="I241" s="42" t="s">
        <v>33</v>
      </c>
      <c r="J241" s="23">
        <v>5</v>
      </c>
      <c r="K241" s="9">
        <f t="shared" si="41"/>
        <v>1</v>
      </c>
      <c r="L241" s="43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>
        <v>1</v>
      </c>
      <c r="AC241" s="44"/>
      <c r="AD241" s="44"/>
      <c r="AE241" s="53"/>
    </row>
    <row r="242" spans="1:31" x14ac:dyDescent="0.15">
      <c r="A242" s="83"/>
      <c r="B242" s="75"/>
      <c r="C242" s="78"/>
      <c r="D242" s="79"/>
      <c r="E242" s="85"/>
      <c r="F242" s="85"/>
      <c r="G242" s="75"/>
      <c r="H242" s="70" t="str">
        <f>IF(E241="","","実績")</f>
        <v>実績</v>
      </c>
      <c r="I242" s="42"/>
      <c r="J242" s="23"/>
      <c r="K242" s="9">
        <f t="shared" si="41"/>
        <v>0</v>
      </c>
      <c r="L242" s="45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54"/>
    </row>
    <row r="243" spans="1:31" x14ac:dyDescent="0.15">
      <c r="A243" s="82"/>
      <c r="B243" s="74" t="s">
        <v>39</v>
      </c>
      <c r="C243" s="76" t="s">
        <v>86</v>
      </c>
      <c r="D243" s="77"/>
      <c r="E243" s="84" t="s">
        <v>81</v>
      </c>
      <c r="F243" s="84"/>
      <c r="G243" s="86" t="s">
        <v>36</v>
      </c>
      <c r="H243" s="42" t="str">
        <f>IF(E243="","","予定")</f>
        <v>予定</v>
      </c>
      <c r="I243" s="42" t="s">
        <v>33</v>
      </c>
      <c r="J243" s="64">
        <v>5</v>
      </c>
      <c r="K243" s="9">
        <f>SUM(L243:AD243)</f>
        <v>2</v>
      </c>
      <c r="L243" s="43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>
        <v>2</v>
      </c>
      <c r="AC243" s="44"/>
      <c r="AD243" s="44"/>
      <c r="AE243" s="53"/>
    </row>
    <row r="244" spans="1:31" x14ac:dyDescent="0.15">
      <c r="A244" s="83"/>
      <c r="B244" s="75"/>
      <c r="C244" s="78"/>
      <c r="D244" s="79"/>
      <c r="E244" s="85"/>
      <c r="F244" s="85"/>
      <c r="G244" s="75"/>
      <c r="H244" s="70" t="str">
        <f>IF(E243="","","実績")</f>
        <v>実績</v>
      </c>
      <c r="I244" s="42"/>
      <c r="J244" s="65"/>
      <c r="K244" s="9">
        <f>SUM(L244:AD244)</f>
        <v>0</v>
      </c>
      <c r="L244" s="45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54"/>
    </row>
    <row r="245" spans="1:31" x14ac:dyDescent="0.15">
      <c r="A245" s="82"/>
      <c r="B245" s="74" t="s">
        <v>39</v>
      </c>
      <c r="C245" s="76" t="s">
        <v>47</v>
      </c>
      <c r="D245" s="77"/>
      <c r="E245" s="84" t="s">
        <v>81</v>
      </c>
      <c r="F245" s="84"/>
      <c r="G245" s="86" t="s">
        <v>36</v>
      </c>
      <c r="H245" s="42" t="str">
        <f>IF(E245="","","予定")</f>
        <v>予定</v>
      </c>
      <c r="I245" s="42" t="s">
        <v>33</v>
      </c>
      <c r="J245" s="23">
        <v>5</v>
      </c>
      <c r="K245" s="9">
        <f t="shared" ref="K245:K248" si="42">SUM(L245:AD245)</f>
        <v>1</v>
      </c>
      <c r="L245" s="43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>
        <v>1</v>
      </c>
      <c r="AC245" s="44"/>
      <c r="AD245" s="44"/>
      <c r="AE245" s="53"/>
    </row>
    <row r="246" spans="1:31" x14ac:dyDescent="0.15">
      <c r="A246" s="83"/>
      <c r="B246" s="75"/>
      <c r="C246" s="78"/>
      <c r="D246" s="79"/>
      <c r="E246" s="85"/>
      <c r="F246" s="85"/>
      <c r="G246" s="75"/>
      <c r="H246" s="70" t="str">
        <f>IF(E245="","","実績")</f>
        <v>実績</v>
      </c>
      <c r="I246" s="42"/>
      <c r="J246" s="23"/>
      <c r="K246" s="9">
        <f t="shared" si="42"/>
        <v>0</v>
      </c>
      <c r="L246" s="45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54"/>
    </row>
    <row r="247" spans="1:31" x14ac:dyDescent="0.15">
      <c r="A247" s="82"/>
      <c r="B247" s="74" t="s">
        <v>48</v>
      </c>
      <c r="C247" s="76" t="s">
        <v>40</v>
      </c>
      <c r="D247" s="77"/>
      <c r="E247" s="84" t="s">
        <v>41</v>
      </c>
      <c r="F247" s="84"/>
      <c r="G247" s="86" t="s">
        <v>87</v>
      </c>
      <c r="H247" s="42" t="str">
        <f>IF(E247="","","予定")</f>
        <v>予定</v>
      </c>
      <c r="I247" s="42" t="s">
        <v>33</v>
      </c>
      <c r="J247" s="23">
        <v>5</v>
      </c>
      <c r="K247" s="9">
        <f t="shared" si="42"/>
        <v>0</v>
      </c>
      <c r="L247" s="43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53"/>
    </row>
    <row r="248" spans="1:31" x14ac:dyDescent="0.15">
      <c r="A248" s="83"/>
      <c r="B248" s="75"/>
      <c r="C248" s="78"/>
      <c r="D248" s="79"/>
      <c r="E248" s="85"/>
      <c r="F248" s="85"/>
      <c r="G248" s="75"/>
      <c r="H248" s="70" t="str">
        <f>IF(E247="","","実績")</f>
        <v>実績</v>
      </c>
      <c r="I248" s="42"/>
      <c r="J248" s="23"/>
      <c r="K248" s="9">
        <f t="shared" si="42"/>
        <v>0</v>
      </c>
      <c r="L248" s="45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54"/>
    </row>
    <row r="249" spans="1:31" x14ac:dyDescent="0.15">
      <c r="A249" s="82">
        <v>3</v>
      </c>
      <c r="B249" s="76" t="s">
        <v>50</v>
      </c>
      <c r="C249" s="80"/>
      <c r="D249" s="77"/>
      <c r="E249" s="87" t="s">
        <v>30</v>
      </c>
      <c r="F249" s="87"/>
      <c r="G249" s="89" t="s">
        <v>32</v>
      </c>
      <c r="H249" s="23" t="str">
        <f>IF(E249="","","予定")</f>
        <v>予定</v>
      </c>
      <c r="I249" s="64" t="s">
        <v>33</v>
      </c>
      <c r="J249" s="23">
        <v>5</v>
      </c>
      <c r="K249" s="22">
        <f>SUM(K251,K253,K255,K257)</f>
        <v>8</v>
      </c>
      <c r="L249" s="63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53"/>
    </row>
    <row r="250" spans="1:31" x14ac:dyDescent="0.15">
      <c r="A250" s="83"/>
      <c r="B250" s="78"/>
      <c r="C250" s="81"/>
      <c r="D250" s="79"/>
      <c r="E250" s="88"/>
      <c r="F250" s="88"/>
      <c r="G250" s="90"/>
      <c r="H250" s="24" t="str">
        <f>IF(E249="","","実績")</f>
        <v>実績</v>
      </c>
      <c r="I250" s="64"/>
      <c r="J250" s="23"/>
      <c r="K250" s="22">
        <f>SUM(K252,K254,K256,K258)</f>
        <v>0</v>
      </c>
      <c r="L250" s="61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54"/>
    </row>
    <row r="251" spans="1:31" x14ac:dyDescent="0.15">
      <c r="A251" s="82"/>
      <c r="B251" s="74" t="s">
        <v>34</v>
      </c>
      <c r="C251" s="76" t="s">
        <v>51</v>
      </c>
      <c r="D251" s="77"/>
      <c r="E251" s="84" t="s">
        <v>81</v>
      </c>
      <c r="F251" s="84"/>
      <c r="G251" s="86" t="s">
        <v>36</v>
      </c>
      <c r="H251" s="42" t="str">
        <f>IF(E251="","","予定")</f>
        <v>予定</v>
      </c>
      <c r="I251" s="42" t="s">
        <v>33</v>
      </c>
      <c r="J251" s="23">
        <v>5</v>
      </c>
      <c r="K251" s="9">
        <f t="shared" ref="K251:K258" si="43">SUM(L251:AD251)</f>
        <v>0</v>
      </c>
      <c r="L251" s="43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53"/>
    </row>
    <row r="252" spans="1:31" x14ac:dyDescent="0.15">
      <c r="A252" s="83"/>
      <c r="B252" s="75"/>
      <c r="C252" s="78"/>
      <c r="D252" s="79"/>
      <c r="E252" s="85"/>
      <c r="F252" s="85"/>
      <c r="G252" s="75"/>
      <c r="H252" s="70" t="str">
        <f>IF(E251="","","実績")</f>
        <v>実績</v>
      </c>
      <c r="I252" s="42"/>
      <c r="J252" s="23"/>
      <c r="K252" s="9">
        <f t="shared" si="43"/>
        <v>0</v>
      </c>
      <c r="L252" s="45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54"/>
    </row>
    <row r="253" spans="1:31" x14ac:dyDescent="0.15">
      <c r="A253" s="82"/>
      <c r="B253" s="74" t="s">
        <v>37</v>
      </c>
      <c r="C253" s="76" t="s">
        <v>52</v>
      </c>
      <c r="D253" s="77"/>
      <c r="E253" s="84" t="s">
        <v>81</v>
      </c>
      <c r="F253" s="84"/>
      <c r="G253" s="86" t="s">
        <v>36</v>
      </c>
      <c r="H253" s="42" t="str">
        <f>IF(E253="","","予定")</f>
        <v>予定</v>
      </c>
      <c r="I253" s="42" t="s">
        <v>33</v>
      </c>
      <c r="J253" s="23">
        <v>5</v>
      </c>
      <c r="K253" s="9">
        <f t="shared" si="43"/>
        <v>2</v>
      </c>
      <c r="L253" s="43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>
        <v>2</v>
      </c>
      <c r="AC253" s="44"/>
      <c r="AD253" s="44"/>
      <c r="AE253" s="53"/>
    </row>
    <row r="254" spans="1:31" x14ac:dyDescent="0.15">
      <c r="A254" s="83"/>
      <c r="B254" s="75"/>
      <c r="C254" s="78"/>
      <c r="D254" s="79"/>
      <c r="E254" s="85"/>
      <c r="F254" s="85"/>
      <c r="G254" s="75"/>
      <c r="H254" s="70" t="str">
        <f>IF(E253="","","実績")</f>
        <v>実績</v>
      </c>
      <c r="I254" s="42"/>
      <c r="J254" s="23"/>
      <c r="K254" s="9">
        <f t="shared" si="43"/>
        <v>0</v>
      </c>
      <c r="L254" s="45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54"/>
    </row>
    <row r="255" spans="1:31" x14ac:dyDescent="0.15">
      <c r="A255" s="82"/>
      <c r="B255" s="74" t="s">
        <v>39</v>
      </c>
      <c r="C255" s="76" t="s">
        <v>53</v>
      </c>
      <c r="D255" s="77"/>
      <c r="E255" s="84" t="s">
        <v>81</v>
      </c>
      <c r="F255" s="84"/>
      <c r="G255" s="86" t="s">
        <v>36</v>
      </c>
      <c r="H255" s="42" t="str">
        <f>IF(E255="","","予定")</f>
        <v>予定</v>
      </c>
      <c r="I255" s="42" t="s">
        <v>33</v>
      </c>
      <c r="J255" s="23">
        <v>5</v>
      </c>
      <c r="K255" s="9">
        <f t="shared" si="43"/>
        <v>4</v>
      </c>
      <c r="L255" s="43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>
        <v>4</v>
      </c>
      <c r="AC255" s="44"/>
      <c r="AD255" s="44"/>
      <c r="AE255" s="53"/>
    </row>
    <row r="256" spans="1:31" x14ac:dyDescent="0.15">
      <c r="A256" s="83"/>
      <c r="B256" s="75"/>
      <c r="C256" s="78"/>
      <c r="D256" s="79"/>
      <c r="E256" s="85"/>
      <c r="F256" s="85"/>
      <c r="G256" s="75"/>
      <c r="H256" s="70" t="str">
        <f>IF(E255="","","実績")</f>
        <v>実績</v>
      </c>
      <c r="I256" s="42"/>
      <c r="J256" s="23"/>
      <c r="K256" s="9">
        <f t="shared" si="43"/>
        <v>0</v>
      </c>
      <c r="L256" s="45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54"/>
    </row>
    <row r="257" spans="1:31" x14ac:dyDescent="0.15">
      <c r="A257" s="82"/>
      <c r="B257" s="74" t="s">
        <v>54</v>
      </c>
      <c r="C257" s="76" t="s">
        <v>40</v>
      </c>
      <c r="D257" s="77"/>
      <c r="E257" s="84" t="s">
        <v>41</v>
      </c>
      <c r="F257" s="84"/>
      <c r="G257" s="86" t="s">
        <v>49</v>
      </c>
      <c r="H257" s="42" t="str">
        <f>IF(E257="","","予定")</f>
        <v>予定</v>
      </c>
      <c r="I257" s="42" t="s">
        <v>33</v>
      </c>
      <c r="J257" s="23">
        <v>5</v>
      </c>
      <c r="K257" s="9">
        <f t="shared" si="43"/>
        <v>2</v>
      </c>
      <c r="L257" s="43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>
        <v>2</v>
      </c>
      <c r="AD257" s="44"/>
      <c r="AE257" s="53"/>
    </row>
    <row r="258" spans="1:31" x14ac:dyDescent="0.15">
      <c r="A258" s="83"/>
      <c r="B258" s="75"/>
      <c r="C258" s="78"/>
      <c r="D258" s="79"/>
      <c r="E258" s="85"/>
      <c r="F258" s="85"/>
      <c r="G258" s="75"/>
      <c r="H258" s="70" t="str">
        <f>IF(E257="","","実績")</f>
        <v>実績</v>
      </c>
      <c r="I258" s="42"/>
      <c r="J258" s="23"/>
      <c r="K258" s="9">
        <f t="shared" si="43"/>
        <v>0</v>
      </c>
      <c r="L258" s="45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54"/>
    </row>
    <row r="259" spans="1:31" x14ac:dyDescent="0.15">
      <c r="A259" s="82">
        <v>4</v>
      </c>
      <c r="B259" s="76" t="s">
        <v>55</v>
      </c>
      <c r="C259" s="80"/>
      <c r="D259" s="77"/>
      <c r="E259" s="87" t="s">
        <v>30</v>
      </c>
      <c r="F259" s="87"/>
      <c r="G259" s="89" t="s">
        <v>32</v>
      </c>
      <c r="H259" s="23" t="str">
        <f>IF(E259="","","予定")</f>
        <v>予定</v>
      </c>
      <c r="I259" s="64" t="s">
        <v>33</v>
      </c>
      <c r="J259" s="23">
        <v>5</v>
      </c>
      <c r="K259" s="22">
        <f>SUM(K261,K263,K269,K271,K265,K267)</f>
        <v>14</v>
      </c>
      <c r="L259" s="63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53"/>
    </row>
    <row r="260" spans="1:31" x14ac:dyDescent="0.15">
      <c r="A260" s="83"/>
      <c r="B260" s="78"/>
      <c r="C260" s="81"/>
      <c r="D260" s="79"/>
      <c r="E260" s="88"/>
      <c r="F260" s="88"/>
      <c r="G260" s="90"/>
      <c r="H260" s="24" t="str">
        <f>IF(E259="","","実績")</f>
        <v>実績</v>
      </c>
      <c r="I260" s="64"/>
      <c r="J260" s="23"/>
      <c r="K260" s="22">
        <f>SUM(K262,K264,K270,K272,K266,K268)</f>
        <v>0</v>
      </c>
      <c r="L260" s="61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54"/>
    </row>
    <row r="261" spans="1:31" x14ac:dyDescent="0.15">
      <c r="A261" s="82"/>
      <c r="B261" s="74" t="s">
        <v>34</v>
      </c>
      <c r="C261" s="76" t="s">
        <v>52</v>
      </c>
      <c r="D261" s="77"/>
      <c r="E261" s="84" t="s">
        <v>81</v>
      </c>
      <c r="F261" s="84"/>
      <c r="G261" s="86" t="s">
        <v>36</v>
      </c>
      <c r="H261" s="42" t="str">
        <f>IF(E261="","","予定")</f>
        <v>予定</v>
      </c>
      <c r="I261" s="42" t="s">
        <v>33</v>
      </c>
      <c r="J261" s="23">
        <v>5</v>
      </c>
      <c r="K261" s="9">
        <f t="shared" ref="K261:K264" si="44">SUM(L261:AD261)</f>
        <v>2</v>
      </c>
      <c r="L261" s="43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>
        <v>2</v>
      </c>
      <c r="AD261" s="44"/>
      <c r="AE261" s="53"/>
    </row>
    <row r="262" spans="1:31" x14ac:dyDescent="0.15">
      <c r="A262" s="83"/>
      <c r="B262" s="75"/>
      <c r="C262" s="78"/>
      <c r="D262" s="79"/>
      <c r="E262" s="85"/>
      <c r="F262" s="85"/>
      <c r="G262" s="75"/>
      <c r="H262" s="70" t="str">
        <f>IF(E261="","","実績")</f>
        <v>実績</v>
      </c>
      <c r="I262" s="42"/>
      <c r="J262" s="23"/>
      <c r="K262" s="9">
        <f t="shared" si="44"/>
        <v>0</v>
      </c>
      <c r="L262" s="45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54"/>
    </row>
    <row r="263" spans="1:31" x14ac:dyDescent="0.15">
      <c r="A263" s="82"/>
      <c r="B263" s="74" t="s">
        <v>56</v>
      </c>
      <c r="C263" s="76" t="s">
        <v>53</v>
      </c>
      <c r="D263" s="77"/>
      <c r="E263" s="84" t="s">
        <v>81</v>
      </c>
      <c r="F263" s="84"/>
      <c r="G263" s="86" t="s">
        <v>36</v>
      </c>
      <c r="H263" s="42" t="str">
        <f>IF(E263="","","予定")</f>
        <v>予定</v>
      </c>
      <c r="I263" s="42" t="s">
        <v>33</v>
      </c>
      <c r="J263" s="23">
        <v>5</v>
      </c>
      <c r="K263" s="9">
        <f t="shared" si="44"/>
        <v>5</v>
      </c>
      <c r="L263" s="43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>
        <v>5</v>
      </c>
      <c r="AD263" s="44"/>
      <c r="AE263" s="53"/>
    </row>
    <row r="264" spans="1:31" x14ac:dyDescent="0.15">
      <c r="A264" s="83"/>
      <c r="B264" s="75"/>
      <c r="C264" s="78"/>
      <c r="D264" s="79"/>
      <c r="E264" s="85"/>
      <c r="F264" s="85"/>
      <c r="G264" s="75"/>
      <c r="H264" s="70" t="str">
        <f>IF(E263="","","実績")</f>
        <v>実績</v>
      </c>
      <c r="I264" s="42"/>
      <c r="J264" s="23"/>
      <c r="K264" s="9">
        <f t="shared" si="44"/>
        <v>0</v>
      </c>
      <c r="L264" s="45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54"/>
    </row>
    <row r="265" spans="1:31" x14ac:dyDescent="0.15">
      <c r="A265" s="82"/>
      <c r="B265" s="74" t="s">
        <v>34</v>
      </c>
      <c r="C265" s="76" t="s">
        <v>60</v>
      </c>
      <c r="D265" s="77"/>
      <c r="E265" s="84" t="s">
        <v>81</v>
      </c>
      <c r="F265" s="84"/>
      <c r="G265" s="86" t="s">
        <v>36</v>
      </c>
      <c r="H265" s="42" t="str">
        <f>IF(E265="","","予定")</f>
        <v>予定</v>
      </c>
      <c r="I265" s="42" t="s">
        <v>33</v>
      </c>
      <c r="J265" s="64">
        <v>5</v>
      </c>
      <c r="K265" s="9">
        <f>SUM(L265:AD265)</f>
        <v>2</v>
      </c>
      <c r="L265" s="43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>
        <v>2</v>
      </c>
      <c r="AD265" s="44"/>
      <c r="AE265" s="53"/>
    </row>
    <row r="266" spans="1:31" x14ac:dyDescent="0.15">
      <c r="A266" s="83"/>
      <c r="B266" s="75"/>
      <c r="C266" s="78"/>
      <c r="D266" s="79"/>
      <c r="E266" s="85"/>
      <c r="F266" s="85"/>
      <c r="G266" s="75"/>
      <c r="H266" s="70" t="str">
        <f>IF(E265="","","実績")</f>
        <v>実績</v>
      </c>
      <c r="I266" s="42"/>
      <c r="J266" s="65"/>
      <c r="K266" s="9">
        <f>SUM(L266:AD266)</f>
        <v>0</v>
      </c>
      <c r="L266" s="45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54"/>
    </row>
    <row r="267" spans="1:31" x14ac:dyDescent="0.15">
      <c r="A267" s="82"/>
      <c r="B267" s="74" t="s">
        <v>45</v>
      </c>
      <c r="C267" s="76" t="s">
        <v>61</v>
      </c>
      <c r="D267" s="77"/>
      <c r="E267" s="84" t="s">
        <v>81</v>
      </c>
      <c r="F267" s="84"/>
      <c r="G267" s="86" t="s">
        <v>36</v>
      </c>
      <c r="H267" s="42" t="str">
        <f>IF(E267="","","予定")</f>
        <v>予定</v>
      </c>
      <c r="I267" s="42" t="s">
        <v>33</v>
      </c>
      <c r="J267" s="64">
        <v>5</v>
      </c>
      <c r="K267" s="9">
        <f>SUM(L267:AD267)</f>
        <v>2</v>
      </c>
      <c r="L267" s="43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>
        <v>2</v>
      </c>
      <c r="AD267" s="44"/>
      <c r="AE267" s="53"/>
    </row>
    <row r="268" spans="1:31" x14ac:dyDescent="0.15">
      <c r="A268" s="83"/>
      <c r="B268" s="75"/>
      <c r="C268" s="78"/>
      <c r="D268" s="79"/>
      <c r="E268" s="85"/>
      <c r="F268" s="85"/>
      <c r="G268" s="75"/>
      <c r="H268" s="70" t="str">
        <f>IF(E267="","","実績")</f>
        <v>実績</v>
      </c>
      <c r="I268" s="42"/>
      <c r="J268" s="65"/>
      <c r="K268" s="9">
        <f>SUM(L268:AD268)</f>
        <v>0</v>
      </c>
      <c r="L268" s="45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54"/>
    </row>
    <row r="269" spans="1:31" x14ac:dyDescent="0.15">
      <c r="A269" s="82"/>
      <c r="B269" s="74" t="s">
        <v>57</v>
      </c>
      <c r="C269" s="76" t="s">
        <v>47</v>
      </c>
      <c r="D269" s="77"/>
      <c r="E269" s="84" t="s">
        <v>81</v>
      </c>
      <c r="F269" s="84"/>
      <c r="G269" s="86" t="s">
        <v>36</v>
      </c>
      <c r="H269" s="42" t="str">
        <f>IF(E269="","","予定")</f>
        <v>予定</v>
      </c>
      <c r="I269" s="42" t="s">
        <v>33</v>
      </c>
      <c r="J269" s="23">
        <v>5</v>
      </c>
      <c r="K269" s="9">
        <f t="shared" ref="K269:K272" si="45">SUM(L269:AD269)</f>
        <v>1</v>
      </c>
      <c r="L269" s="43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>
        <v>1</v>
      </c>
      <c r="AD269" s="44"/>
      <c r="AE269" s="53"/>
    </row>
    <row r="270" spans="1:31" x14ac:dyDescent="0.15">
      <c r="A270" s="83"/>
      <c r="B270" s="75"/>
      <c r="C270" s="78"/>
      <c r="D270" s="79"/>
      <c r="E270" s="85"/>
      <c r="F270" s="85"/>
      <c r="G270" s="75"/>
      <c r="H270" s="70" t="str">
        <f>IF(E269="","","実績")</f>
        <v>実績</v>
      </c>
      <c r="I270" s="42"/>
      <c r="J270" s="23"/>
      <c r="K270" s="9">
        <f t="shared" si="45"/>
        <v>0</v>
      </c>
      <c r="L270" s="45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54"/>
    </row>
    <row r="271" spans="1:31" x14ac:dyDescent="0.15">
      <c r="A271" s="82"/>
      <c r="B271" s="74" t="s">
        <v>54</v>
      </c>
      <c r="C271" s="76" t="s">
        <v>40</v>
      </c>
      <c r="D271" s="77"/>
      <c r="E271" s="84" t="s">
        <v>41</v>
      </c>
      <c r="F271" s="84"/>
      <c r="G271" s="86" t="s">
        <v>79</v>
      </c>
      <c r="H271" s="42" t="str">
        <f>IF(E271="","","予定")</f>
        <v>予定</v>
      </c>
      <c r="I271" s="42" t="s">
        <v>33</v>
      </c>
      <c r="J271" s="23">
        <v>5</v>
      </c>
      <c r="K271" s="9">
        <f t="shared" si="45"/>
        <v>2</v>
      </c>
      <c r="L271" s="43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>
        <v>2</v>
      </c>
      <c r="AD271" s="44"/>
      <c r="AE271" s="53"/>
    </row>
    <row r="272" spans="1:31" x14ac:dyDescent="0.15">
      <c r="A272" s="83"/>
      <c r="B272" s="75"/>
      <c r="C272" s="78"/>
      <c r="D272" s="79"/>
      <c r="E272" s="85"/>
      <c r="F272" s="85"/>
      <c r="G272" s="75"/>
      <c r="H272" s="70" t="str">
        <f>IF(E271="","","実績")</f>
        <v>実績</v>
      </c>
      <c r="I272" s="42"/>
      <c r="J272" s="23"/>
      <c r="K272" s="9">
        <f t="shared" si="45"/>
        <v>0</v>
      </c>
      <c r="L272" s="45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54"/>
    </row>
    <row r="273" spans="1:31" x14ac:dyDescent="0.15">
      <c r="A273" s="82">
        <v>6</v>
      </c>
      <c r="B273" s="76" t="s">
        <v>64</v>
      </c>
      <c r="C273" s="80"/>
      <c r="D273" s="77"/>
      <c r="E273" s="87"/>
      <c r="F273" s="87"/>
      <c r="G273" s="89" t="s">
        <v>80</v>
      </c>
      <c r="H273" s="23" t="str">
        <f>IF(E273="","","予定")</f>
        <v/>
      </c>
      <c r="I273" s="64" t="s">
        <v>33</v>
      </c>
      <c r="J273" s="64"/>
      <c r="K273" s="25">
        <f>SUM(K275,K277,K279)</f>
        <v>14</v>
      </c>
      <c r="L273" s="59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53"/>
    </row>
    <row r="274" spans="1:31" x14ac:dyDescent="0.15">
      <c r="A274" s="83"/>
      <c r="B274" s="78"/>
      <c r="C274" s="81"/>
      <c r="D274" s="79"/>
      <c r="E274" s="88"/>
      <c r="F274" s="88"/>
      <c r="G274" s="90"/>
      <c r="H274" s="24" t="str">
        <f>IF(E273="","","実績")</f>
        <v/>
      </c>
      <c r="I274" s="64"/>
      <c r="J274" s="66"/>
      <c r="K274" s="25">
        <f>SUM(K276,K278,K280)</f>
        <v>0</v>
      </c>
      <c r="L274" s="61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54"/>
    </row>
    <row r="275" spans="1:31" x14ac:dyDescent="0.15">
      <c r="A275" s="82"/>
      <c r="B275" s="74" t="s">
        <v>34</v>
      </c>
      <c r="C275" s="76" t="s">
        <v>65</v>
      </c>
      <c r="D275" s="77"/>
      <c r="E275" s="84" t="s">
        <v>30</v>
      </c>
      <c r="F275" s="84"/>
      <c r="G275" s="86" t="s">
        <v>36</v>
      </c>
      <c r="H275" s="42" t="str">
        <f>IF(E275="","","予定")</f>
        <v>予定</v>
      </c>
      <c r="I275" s="42" t="s">
        <v>33</v>
      </c>
      <c r="J275" s="64">
        <v>5</v>
      </c>
      <c r="K275" s="9">
        <f t="shared" ref="K275:K280" si="46">SUM(L275:AD275)</f>
        <v>5</v>
      </c>
      <c r="L275" s="43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>
        <v>2</v>
      </c>
      <c r="AD275" s="44">
        <v>3</v>
      </c>
      <c r="AE275" s="53"/>
    </row>
    <row r="276" spans="1:31" x14ac:dyDescent="0.15">
      <c r="A276" s="83"/>
      <c r="B276" s="75"/>
      <c r="C276" s="78"/>
      <c r="D276" s="79"/>
      <c r="E276" s="85"/>
      <c r="F276" s="85"/>
      <c r="G276" s="75"/>
      <c r="H276" s="70" t="str">
        <f>IF(E275="","","実績")</f>
        <v>実績</v>
      </c>
      <c r="I276" s="42"/>
      <c r="J276" s="65"/>
      <c r="K276" s="9">
        <f t="shared" si="46"/>
        <v>0</v>
      </c>
      <c r="L276" s="45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54"/>
    </row>
    <row r="277" spans="1:31" x14ac:dyDescent="0.15">
      <c r="A277" s="82"/>
      <c r="B277" s="74" t="s">
        <v>37</v>
      </c>
      <c r="C277" s="76" t="s">
        <v>67</v>
      </c>
      <c r="D277" s="77"/>
      <c r="E277" s="84" t="s">
        <v>30</v>
      </c>
      <c r="F277" s="84"/>
      <c r="G277" s="86" t="s">
        <v>36</v>
      </c>
      <c r="H277" s="42" t="str">
        <f>IF(E277="","","予定")</f>
        <v>予定</v>
      </c>
      <c r="I277" s="42" t="s">
        <v>33</v>
      </c>
      <c r="J277" s="64">
        <v>5</v>
      </c>
      <c r="K277" s="9">
        <f t="shared" si="46"/>
        <v>7</v>
      </c>
      <c r="L277" s="43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>
        <v>7</v>
      </c>
      <c r="AE277" s="53"/>
    </row>
    <row r="278" spans="1:31" x14ac:dyDescent="0.15">
      <c r="A278" s="83"/>
      <c r="B278" s="75"/>
      <c r="C278" s="78"/>
      <c r="D278" s="79"/>
      <c r="E278" s="85"/>
      <c r="F278" s="85"/>
      <c r="G278" s="75"/>
      <c r="H278" s="70" t="str">
        <f>IF(E277="","","実績")</f>
        <v>実績</v>
      </c>
      <c r="I278" s="42"/>
      <c r="J278" s="65"/>
      <c r="K278" s="9">
        <f t="shared" si="46"/>
        <v>0</v>
      </c>
      <c r="L278" s="45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54"/>
    </row>
    <row r="279" spans="1:31" x14ac:dyDescent="0.15">
      <c r="A279" s="82"/>
      <c r="B279" s="74" t="s">
        <v>39</v>
      </c>
      <c r="C279" s="76" t="s">
        <v>68</v>
      </c>
      <c r="D279" s="77"/>
      <c r="E279" s="84" t="s">
        <v>30</v>
      </c>
      <c r="F279" s="84"/>
      <c r="G279" s="86" t="s">
        <v>36</v>
      </c>
      <c r="H279" s="42" t="str">
        <f>IF(E279="","","予定")</f>
        <v>予定</v>
      </c>
      <c r="I279" s="42" t="s">
        <v>33</v>
      </c>
      <c r="J279" s="64">
        <v>5</v>
      </c>
      <c r="K279" s="9">
        <f t="shared" si="46"/>
        <v>2</v>
      </c>
      <c r="L279" s="43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>
        <v>2</v>
      </c>
      <c r="AE279" s="53"/>
    </row>
    <row r="280" spans="1:31" x14ac:dyDescent="0.15">
      <c r="A280" s="83"/>
      <c r="B280" s="75"/>
      <c r="C280" s="78"/>
      <c r="D280" s="79"/>
      <c r="E280" s="85"/>
      <c r="F280" s="85"/>
      <c r="G280" s="75"/>
      <c r="H280" s="70" t="str">
        <f>IF(E279="","","実績")</f>
        <v>実績</v>
      </c>
      <c r="I280" s="42"/>
      <c r="J280" s="65"/>
      <c r="K280" s="9">
        <f t="shared" si="46"/>
        <v>0</v>
      </c>
      <c r="L280" s="45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54"/>
    </row>
    <row r="281" spans="1:31" x14ac:dyDescent="0.15">
      <c r="A281" s="82">
        <v>7</v>
      </c>
      <c r="B281" s="76" t="s">
        <v>69</v>
      </c>
      <c r="C281" s="80"/>
      <c r="D281" s="77"/>
      <c r="E281" s="87"/>
      <c r="F281" s="87"/>
      <c r="G281" s="89" t="s">
        <v>80</v>
      </c>
      <c r="H281" s="23" t="str">
        <f>IF(E281="","","予定")</f>
        <v/>
      </c>
      <c r="I281" s="64" t="s">
        <v>33</v>
      </c>
      <c r="J281" s="64"/>
      <c r="K281" s="25">
        <f>SUM(K283,K285,K287,K289)</f>
        <v>3</v>
      </c>
      <c r="L281" s="59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53"/>
    </row>
    <row r="282" spans="1:31" x14ac:dyDescent="0.15">
      <c r="A282" s="83"/>
      <c r="B282" s="78"/>
      <c r="C282" s="81"/>
      <c r="D282" s="79"/>
      <c r="E282" s="88"/>
      <c r="F282" s="88"/>
      <c r="G282" s="90"/>
      <c r="H282" s="24" t="str">
        <f>IF(E281="","","実績")</f>
        <v/>
      </c>
      <c r="I282" s="64"/>
      <c r="J282" s="66"/>
      <c r="K282" s="25">
        <f>SUM(K284,K286,K288,K290)</f>
        <v>0</v>
      </c>
      <c r="L282" s="61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54"/>
    </row>
    <row r="283" spans="1:31" x14ac:dyDescent="0.15">
      <c r="A283" s="82"/>
      <c r="B283" s="74" t="s">
        <v>34</v>
      </c>
      <c r="C283" s="76" t="s">
        <v>70</v>
      </c>
      <c r="D283" s="77"/>
      <c r="E283" s="84" t="s">
        <v>30</v>
      </c>
      <c r="F283" s="84"/>
      <c r="G283" s="86" t="s">
        <v>36</v>
      </c>
      <c r="H283" s="42" t="str">
        <f>IF(E283="","","予定")</f>
        <v>予定</v>
      </c>
      <c r="I283" s="42" t="s">
        <v>33</v>
      </c>
      <c r="J283" s="64">
        <v>5</v>
      </c>
      <c r="K283" s="9">
        <f t="shared" ref="K283:K290" si="47">SUM(L283:AD283)</f>
        <v>0.3</v>
      </c>
      <c r="L283" s="43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>
        <v>0.3</v>
      </c>
      <c r="AE283" s="53"/>
    </row>
    <row r="284" spans="1:31" x14ac:dyDescent="0.15">
      <c r="A284" s="83"/>
      <c r="B284" s="75"/>
      <c r="C284" s="78"/>
      <c r="D284" s="79"/>
      <c r="E284" s="85"/>
      <c r="F284" s="85"/>
      <c r="G284" s="75"/>
      <c r="H284" s="70" t="str">
        <f>IF(E283="","","実績")</f>
        <v>実績</v>
      </c>
      <c r="I284" s="42"/>
      <c r="J284" s="65"/>
      <c r="K284" s="9">
        <f t="shared" si="47"/>
        <v>0</v>
      </c>
      <c r="L284" s="45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54"/>
    </row>
    <row r="285" spans="1:31" x14ac:dyDescent="0.15">
      <c r="A285" s="82"/>
      <c r="B285" s="74" t="s">
        <v>37</v>
      </c>
      <c r="C285" s="76" t="s">
        <v>71</v>
      </c>
      <c r="D285" s="77"/>
      <c r="E285" s="84" t="s">
        <v>81</v>
      </c>
      <c r="F285" s="84"/>
      <c r="G285" s="86" t="s">
        <v>81</v>
      </c>
      <c r="H285" s="42" t="str">
        <f>IF(E285="","","予定")</f>
        <v>予定</v>
      </c>
      <c r="I285" s="42" t="s">
        <v>33</v>
      </c>
      <c r="J285" s="64">
        <v>5</v>
      </c>
      <c r="K285" s="9">
        <f t="shared" si="47"/>
        <v>0.3</v>
      </c>
      <c r="L285" s="43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>
        <v>0.3</v>
      </c>
      <c r="AE285" s="53"/>
    </row>
    <row r="286" spans="1:31" x14ac:dyDescent="0.15">
      <c r="A286" s="83"/>
      <c r="B286" s="75"/>
      <c r="C286" s="78"/>
      <c r="D286" s="79"/>
      <c r="E286" s="85"/>
      <c r="F286" s="85"/>
      <c r="G286" s="75"/>
      <c r="H286" s="70" t="str">
        <f>IF(E285="","","実績")</f>
        <v>実績</v>
      </c>
      <c r="I286" s="42"/>
      <c r="J286" s="65"/>
      <c r="K286" s="9">
        <f t="shared" si="47"/>
        <v>0</v>
      </c>
      <c r="L286" s="45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54"/>
    </row>
    <row r="287" spans="1:31" x14ac:dyDescent="0.15">
      <c r="A287" s="82"/>
      <c r="B287" s="74" t="s">
        <v>39</v>
      </c>
      <c r="C287" s="76" t="s">
        <v>72</v>
      </c>
      <c r="D287" s="77"/>
      <c r="E287" s="84" t="s">
        <v>81</v>
      </c>
      <c r="F287" s="84"/>
      <c r="G287" s="86" t="s">
        <v>81</v>
      </c>
      <c r="H287" s="42" t="str">
        <f>IF(E287="","","予定")</f>
        <v>予定</v>
      </c>
      <c r="I287" s="42" t="s">
        <v>33</v>
      </c>
      <c r="J287" s="64">
        <v>5</v>
      </c>
      <c r="K287" s="9">
        <f t="shared" si="47"/>
        <v>0.4</v>
      </c>
      <c r="L287" s="43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>
        <v>0.4</v>
      </c>
      <c r="AE287" s="53"/>
    </row>
    <row r="288" spans="1:31" x14ac:dyDescent="0.15">
      <c r="A288" s="83"/>
      <c r="B288" s="75"/>
      <c r="C288" s="78"/>
      <c r="D288" s="79"/>
      <c r="E288" s="85"/>
      <c r="F288" s="85"/>
      <c r="G288" s="75"/>
      <c r="H288" s="70" t="str">
        <f>IF(E287="","","実績")</f>
        <v>実績</v>
      </c>
      <c r="I288" s="42"/>
      <c r="J288" s="65"/>
      <c r="K288" s="9">
        <f t="shared" si="47"/>
        <v>0</v>
      </c>
      <c r="L288" s="45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54"/>
    </row>
    <row r="289" spans="1:31" x14ac:dyDescent="0.15">
      <c r="A289" s="82"/>
      <c r="B289" s="74" t="s">
        <v>54</v>
      </c>
      <c r="C289" s="76" t="s">
        <v>40</v>
      </c>
      <c r="D289" s="77"/>
      <c r="E289" s="84" t="s">
        <v>41</v>
      </c>
      <c r="F289" s="84"/>
      <c r="G289" s="86" t="s">
        <v>63</v>
      </c>
      <c r="H289" s="42" t="str">
        <f>IF(E289="","","予定")</f>
        <v>予定</v>
      </c>
      <c r="I289" s="42" t="s">
        <v>33</v>
      </c>
      <c r="J289" s="64">
        <v>5</v>
      </c>
      <c r="K289" s="9">
        <f t="shared" si="47"/>
        <v>2</v>
      </c>
      <c r="L289" s="43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>
        <v>2</v>
      </c>
      <c r="AE289" s="53"/>
    </row>
    <row r="290" spans="1:31" x14ac:dyDescent="0.15">
      <c r="A290" s="83"/>
      <c r="B290" s="75"/>
      <c r="C290" s="78"/>
      <c r="D290" s="79"/>
      <c r="E290" s="85"/>
      <c r="F290" s="85"/>
      <c r="G290" s="75"/>
      <c r="H290" s="70" t="str">
        <f>IF(E289="","","実績")</f>
        <v>実績</v>
      </c>
      <c r="I290" s="42"/>
      <c r="J290" s="65"/>
      <c r="K290" s="9">
        <f t="shared" si="47"/>
        <v>0</v>
      </c>
      <c r="L290" s="45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54"/>
    </row>
    <row r="291" spans="1:31" x14ac:dyDescent="0.15">
      <c r="A291" s="82">
        <v>8</v>
      </c>
      <c r="B291" s="76" t="s">
        <v>74</v>
      </c>
      <c r="C291" s="80"/>
      <c r="D291" s="77"/>
      <c r="E291" s="87"/>
      <c r="F291" s="87"/>
      <c r="G291" s="89"/>
      <c r="H291" s="23" t="str">
        <f>IF(E291="","","予定")</f>
        <v/>
      </c>
      <c r="I291" s="64" t="s">
        <v>33</v>
      </c>
      <c r="J291" s="64"/>
      <c r="K291" s="25">
        <f>SUM(K293,K295,K297)</f>
        <v>0</v>
      </c>
      <c r="L291" s="59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53"/>
    </row>
    <row r="292" spans="1:31" x14ac:dyDescent="0.15">
      <c r="A292" s="83"/>
      <c r="B292" s="78"/>
      <c r="C292" s="81"/>
      <c r="D292" s="79"/>
      <c r="E292" s="88"/>
      <c r="F292" s="88"/>
      <c r="G292" s="90"/>
      <c r="H292" s="24" t="str">
        <f>IF(E291="","","実績")</f>
        <v/>
      </c>
      <c r="I292" s="64"/>
      <c r="J292" s="66"/>
      <c r="K292" s="25">
        <f>SUM(K294,K296,K298)</f>
        <v>0</v>
      </c>
      <c r="L292" s="61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54"/>
    </row>
    <row r="293" spans="1:31" x14ac:dyDescent="0.15">
      <c r="A293" s="82"/>
      <c r="B293" s="74" t="s">
        <v>88</v>
      </c>
      <c r="C293" s="76" t="s">
        <v>89</v>
      </c>
      <c r="D293" s="77"/>
      <c r="E293" s="84" t="s">
        <v>30</v>
      </c>
      <c r="F293" s="84"/>
      <c r="G293" s="86" t="s">
        <v>36</v>
      </c>
      <c r="H293" s="42" t="str">
        <f>IF(E293="","","予定")</f>
        <v>予定</v>
      </c>
      <c r="I293" s="42" t="s">
        <v>33</v>
      </c>
      <c r="J293" s="64">
        <v>5</v>
      </c>
      <c r="K293" s="9">
        <f t="shared" ref="K293:K300" si="48">SUM(L293:AD293)</f>
        <v>0</v>
      </c>
      <c r="L293" s="43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53"/>
    </row>
    <row r="294" spans="1:31" x14ac:dyDescent="0.15">
      <c r="A294" s="83"/>
      <c r="B294" s="75"/>
      <c r="C294" s="78"/>
      <c r="D294" s="79"/>
      <c r="E294" s="85"/>
      <c r="F294" s="85"/>
      <c r="G294" s="75"/>
      <c r="H294" s="70" t="str">
        <f>IF(E293="","","実績")</f>
        <v>実績</v>
      </c>
      <c r="I294" s="42"/>
      <c r="J294" s="65"/>
      <c r="K294" s="9">
        <f t="shared" si="48"/>
        <v>0</v>
      </c>
      <c r="L294" s="45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54"/>
    </row>
    <row r="295" spans="1:31" x14ac:dyDescent="0.15">
      <c r="A295" s="82"/>
      <c r="B295" s="74" t="s">
        <v>45</v>
      </c>
      <c r="C295" s="76" t="s">
        <v>90</v>
      </c>
      <c r="D295" s="77"/>
      <c r="E295" s="84" t="s">
        <v>30</v>
      </c>
      <c r="F295" s="84"/>
      <c r="G295" s="86" t="s">
        <v>36</v>
      </c>
      <c r="H295" s="42" t="str">
        <f>IF(E295="","","予定")</f>
        <v>予定</v>
      </c>
      <c r="I295" s="42" t="s">
        <v>33</v>
      </c>
      <c r="J295" s="64">
        <v>5</v>
      </c>
      <c r="K295" s="9">
        <f t="shared" si="48"/>
        <v>0</v>
      </c>
      <c r="L295" s="43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53"/>
    </row>
    <row r="296" spans="1:31" x14ac:dyDescent="0.15">
      <c r="A296" s="83"/>
      <c r="B296" s="75"/>
      <c r="C296" s="78"/>
      <c r="D296" s="79"/>
      <c r="E296" s="85"/>
      <c r="F296" s="85"/>
      <c r="G296" s="75"/>
      <c r="H296" s="70" t="str">
        <f>IF(E295="","","実績")</f>
        <v>実績</v>
      </c>
      <c r="I296" s="42"/>
      <c r="J296" s="65"/>
      <c r="K296" s="9">
        <f t="shared" si="48"/>
        <v>0</v>
      </c>
      <c r="L296" s="45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54"/>
    </row>
    <row r="297" spans="1:31" x14ac:dyDescent="0.15">
      <c r="A297" s="82"/>
      <c r="B297" s="74" t="s">
        <v>39</v>
      </c>
      <c r="C297" s="76" t="s">
        <v>40</v>
      </c>
      <c r="D297" s="77"/>
      <c r="E297" s="84" t="s">
        <v>41</v>
      </c>
      <c r="F297" s="84"/>
      <c r="G297" s="86" t="s">
        <v>81</v>
      </c>
      <c r="H297" s="42" t="str">
        <f>IF(E297="","","予定")</f>
        <v>予定</v>
      </c>
      <c r="I297" s="42" t="s">
        <v>33</v>
      </c>
      <c r="J297" s="64">
        <v>5</v>
      </c>
      <c r="K297" s="9">
        <f t="shared" si="48"/>
        <v>0</v>
      </c>
      <c r="L297" s="43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53"/>
    </row>
    <row r="298" spans="1:31" x14ac:dyDescent="0.15">
      <c r="A298" s="83"/>
      <c r="B298" s="75"/>
      <c r="C298" s="78"/>
      <c r="D298" s="79"/>
      <c r="E298" s="85"/>
      <c r="F298" s="85"/>
      <c r="G298" s="75"/>
      <c r="H298" s="70" t="str">
        <f>IF(E297="","","実績")</f>
        <v>実績</v>
      </c>
      <c r="I298" s="42"/>
      <c r="J298" s="65"/>
      <c r="K298" s="9">
        <f t="shared" si="48"/>
        <v>0</v>
      </c>
      <c r="L298" s="45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54"/>
    </row>
    <row r="299" spans="1:31" x14ac:dyDescent="0.15">
      <c r="A299" s="82">
        <v>9</v>
      </c>
      <c r="B299" s="76" t="s">
        <v>84</v>
      </c>
      <c r="C299" s="80"/>
      <c r="D299" s="77"/>
      <c r="E299" s="87"/>
      <c r="F299" s="87"/>
      <c r="G299" s="89"/>
      <c r="H299" s="23" t="str">
        <f>IF(E299="","","予定")</f>
        <v/>
      </c>
      <c r="I299" s="64" t="s">
        <v>33</v>
      </c>
      <c r="J299" s="23"/>
      <c r="K299" s="25">
        <f t="shared" si="48"/>
        <v>0</v>
      </c>
      <c r="L299" s="43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53"/>
    </row>
    <row r="300" spans="1:31" x14ac:dyDescent="0.15">
      <c r="A300" s="83"/>
      <c r="B300" s="78"/>
      <c r="C300" s="81"/>
      <c r="D300" s="79"/>
      <c r="E300" s="88"/>
      <c r="F300" s="88"/>
      <c r="G300" s="90"/>
      <c r="H300" s="24" t="str">
        <f>IF(E299="","","実績")</f>
        <v/>
      </c>
      <c r="I300" s="64"/>
      <c r="J300" s="24"/>
      <c r="K300" s="25">
        <f t="shared" si="48"/>
        <v>0</v>
      </c>
      <c r="L300" s="45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54"/>
    </row>
    <row r="301" spans="1:31" x14ac:dyDescent="0.15">
      <c r="A301" s="82">
        <v>10</v>
      </c>
      <c r="B301" s="76" t="s">
        <v>91</v>
      </c>
      <c r="C301" s="80"/>
      <c r="D301" s="77"/>
      <c r="E301" s="87"/>
      <c r="F301" s="87"/>
      <c r="G301" s="89"/>
      <c r="H301" s="23" t="str">
        <f>IF(E301="","","予定")</f>
        <v/>
      </c>
      <c r="I301" s="64" t="s">
        <v>33</v>
      </c>
      <c r="J301" s="23"/>
      <c r="K301" s="25">
        <f>SUM(L301:AD301)</f>
        <v>0</v>
      </c>
      <c r="L301" s="43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53"/>
    </row>
    <row r="302" spans="1:31" x14ac:dyDescent="0.15">
      <c r="A302" s="83"/>
      <c r="B302" s="78"/>
      <c r="C302" s="81"/>
      <c r="D302" s="79"/>
      <c r="E302" s="88"/>
      <c r="F302" s="88"/>
      <c r="G302" s="90"/>
      <c r="H302" s="24" t="str">
        <f>IF(E301="","","実績")</f>
        <v/>
      </c>
      <c r="I302" s="64"/>
      <c r="J302" s="24"/>
      <c r="K302" s="25">
        <f>SUM(L302:AD302)</f>
        <v>0</v>
      </c>
      <c r="L302" s="45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54"/>
    </row>
    <row r="303" spans="1:31" x14ac:dyDescent="0.15">
      <c r="A303" s="72"/>
      <c r="B303" s="72"/>
      <c r="C303" s="72"/>
      <c r="D303" s="72"/>
      <c r="E303" s="69"/>
      <c r="F303" s="69"/>
      <c r="H303" s="69"/>
      <c r="I303" s="69"/>
    </row>
    <row r="304" spans="1:31" x14ac:dyDescent="0.15">
      <c r="A304" s="73"/>
      <c r="B304" s="73"/>
      <c r="C304" s="73"/>
      <c r="D304" s="73"/>
      <c r="E304" s="69"/>
      <c r="F304" s="69"/>
      <c r="H304" s="69"/>
      <c r="I304" s="69"/>
    </row>
  </sheetData>
  <autoFilter ref="A2:K166" xr:uid="{00000000-0009-0000-0000-000000000000}">
    <filterColumn colId="0" showButton="0"/>
    <filterColumn colId="1" showButton="0"/>
    <filterColumn colId="2" showButton="0"/>
  </autoFilter>
  <mergeCells count="889">
    <mergeCell ref="A299:A300"/>
    <mergeCell ref="B299:D300"/>
    <mergeCell ref="E299:E300"/>
    <mergeCell ref="F299:F300"/>
    <mergeCell ref="G299:G300"/>
    <mergeCell ref="A301:A302"/>
    <mergeCell ref="B301:D302"/>
    <mergeCell ref="E301:E302"/>
    <mergeCell ref="F301:F302"/>
    <mergeCell ref="G301:G302"/>
    <mergeCell ref="A295:A296"/>
    <mergeCell ref="B295:B296"/>
    <mergeCell ref="C295:D296"/>
    <mergeCell ref="E295:E296"/>
    <mergeCell ref="F295:F296"/>
    <mergeCell ref="G295:G296"/>
    <mergeCell ref="A297:A298"/>
    <mergeCell ref="B297:B298"/>
    <mergeCell ref="C297:D298"/>
    <mergeCell ref="E297:E298"/>
    <mergeCell ref="F297:F298"/>
    <mergeCell ref="G297:G298"/>
    <mergeCell ref="A291:A292"/>
    <mergeCell ref="B291:D292"/>
    <mergeCell ref="E291:E292"/>
    <mergeCell ref="F291:F292"/>
    <mergeCell ref="G291:G292"/>
    <mergeCell ref="A293:A294"/>
    <mergeCell ref="B293:B294"/>
    <mergeCell ref="C293:D294"/>
    <mergeCell ref="E293:E294"/>
    <mergeCell ref="F293:F294"/>
    <mergeCell ref="G293:G294"/>
    <mergeCell ref="A287:A288"/>
    <mergeCell ref="B287:B288"/>
    <mergeCell ref="C287:D288"/>
    <mergeCell ref="E287:E288"/>
    <mergeCell ref="F287:F288"/>
    <mergeCell ref="G287:G288"/>
    <mergeCell ref="A289:A290"/>
    <mergeCell ref="B289:B290"/>
    <mergeCell ref="C289:D290"/>
    <mergeCell ref="E289:E290"/>
    <mergeCell ref="F289:F290"/>
    <mergeCell ref="G289:G290"/>
    <mergeCell ref="A283:A284"/>
    <mergeCell ref="B283:B284"/>
    <mergeCell ref="C283:D284"/>
    <mergeCell ref="E283:E284"/>
    <mergeCell ref="F283:F284"/>
    <mergeCell ref="G283:G284"/>
    <mergeCell ref="A285:A286"/>
    <mergeCell ref="B285:B286"/>
    <mergeCell ref="C285:D286"/>
    <mergeCell ref="E285:E286"/>
    <mergeCell ref="F285:F286"/>
    <mergeCell ref="G285:G286"/>
    <mergeCell ref="A279:A280"/>
    <mergeCell ref="B279:B280"/>
    <mergeCell ref="C279:D280"/>
    <mergeCell ref="E279:E280"/>
    <mergeCell ref="F279:F280"/>
    <mergeCell ref="G279:G280"/>
    <mergeCell ref="A281:A282"/>
    <mergeCell ref="B281:D282"/>
    <mergeCell ref="E281:E282"/>
    <mergeCell ref="F281:F282"/>
    <mergeCell ref="G281:G282"/>
    <mergeCell ref="A275:A276"/>
    <mergeCell ref="B275:B276"/>
    <mergeCell ref="C275:D276"/>
    <mergeCell ref="E275:E276"/>
    <mergeCell ref="F275:F276"/>
    <mergeCell ref="G275:G276"/>
    <mergeCell ref="A277:A278"/>
    <mergeCell ref="B277:B278"/>
    <mergeCell ref="C277:D278"/>
    <mergeCell ref="E277:E278"/>
    <mergeCell ref="F277:F278"/>
    <mergeCell ref="G277:G278"/>
    <mergeCell ref="A271:A272"/>
    <mergeCell ref="B271:B272"/>
    <mergeCell ref="C271:D272"/>
    <mergeCell ref="E271:E272"/>
    <mergeCell ref="F271:F272"/>
    <mergeCell ref="G271:G272"/>
    <mergeCell ref="A273:A274"/>
    <mergeCell ref="B273:D274"/>
    <mergeCell ref="E273:E274"/>
    <mergeCell ref="F273:F274"/>
    <mergeCell ref="G273:G274"/>
    <mergeCell ref="A267:A268"/>
    <mergeCell ref="B267:B268"/>
    <mergeCell ref="C267:D268"/>
    <mergeCell ref="E267:E268"/>
    <mergeCell ref="F267:F268"/>
    <mergeCell ref="G267:G268"/>
    <mergeCell ref="A269:A270"/>
    <mergeCell ref="B269:B270"/>
    <mergeCell ref="C269:D270"/>
    <mergeCell ref="E269:E270"/>
    <mergeCell ref="F269:F270"/>
    <mergeCell ref="G269:G270"/>
    <mergeCell ref="A263:A264"/>
    <mergeCell ref="B263:B264"/>
    <mergeCell ref="C263:D264"/>
    <mergeCell ref="E263:E264"/>
    <mergeCell ref="F263:F264"/>
    <mergeCell ref="G263:G264"/>
    <mergeCell ref="A265:A266"/>
    <mergeCell ref="B265:B266"/>
    <mergeCell ref="C265:D266"/>
    <mergeCell ref="E265:E266"/>
    <mergeCell ref="F265:F266"/>
    <mergeCell ref="G265:G266"/>
    <mergeCell ref="A259:A260"/>
    <mergeCell ref="B259:D260"/>
    <mergeCell ref="E259:E260"/>
    <mergeCell ref="F259:F260"/>
    <mergeCell ref="G259:G260"/>
    <mergeCell ref="A261:A262"/>
    <mergeCell ref="B261:B262"/>
    <mergeCell ref="C261:D262"/>
    <mergeCell ref="E261:E262"/>
    <mergeCell ref="F261:F262"/>
    <mergeCell ref="G261:G262"/>
    <mergeCell ref="A255:A256"/>
    <mergeCell ref="B255:B256"/>
    <mergeCell ref="C255:D256"/>
    <mergeCell ref="E255:E256"/>
    <mergeCell ref="F255:F256"/>
    <mergeCell ref="G255:G256"/>
    <mergeCell ref="A257:A258"/>
    <mergeCell ref="B257:B258"/>
    <mergeCell ref="C257:D258"/>
    <mergeCell ref="E257:E258"/>
    <mergeCell ref="F257:F258"/>
    <mergeCell ref="G257:G258"/>
    <mergeCell ref="A251:A252"/>
    <mergeCell ref="B251:B252"/>
    <mergeCell ref="C251:D252"/>
    <mergeCell ref="E251:E252"/>
    <mergeCell ref="F251:F252"/>
    <mergeCell ref="G251:G252"/>
    <mergeCell ref="A253:A254"/>
    <mergeCell ref="B253:B254"/>
    <mergeCell ref="C253:D254"/>
    <mergeCell ref="E253:E254"/>
    <mergeCell ref="F253:F254"/>
    <mergeCell ref="G253:G254"/>
    <mergeCell ref="A247:A248"/>
    <mergeCell ref="B247:B248"/>
    <mergeCell ref="C247:D248"/>
    <mergeCell ref="E247:E248"/>
    <mergeCell ref="F247:F248"/>
    <mergeCell ref="G247:G248"/>
    <mergeCell ref="A249:A250"/>
    <mergeCell ref="B249:D250"/>
    <mergeCell ref="E249:E250"/>
    <mergeCell ref="F249:F250"/>
    <mergeCell ref="G249:G250"/>
    <mergeCell ref="A243:A244"/>
    <mergeCell ref="B243:B244"/>
    <mergeCell ref="C243:D244"/>
    <mergeCell ref="E243:E244"/>
    <mergeCell ref="F243:F244"/>
    <mergeCell ref="G243:G244"/>
    <mergeCell ref="A245:A246"/>
    <mergeCell ref="B245:B246"/>
    <mergeCell ref="C245:D246"/>
    <mergeCell ref="E245:E246"/>
    <mergeCell ref="F245:F246"/>
    <mergeCell ref="G245:G246"/>
    <mergeCell ref="A239:A240"/>
    <mergeCell ref="B239:B240"/>
    <mergeCell ref="C239:D240"/>
    <mergeCell ref="E239:E240"/>
    <mergeCell ref="F239:F240"/>
    <mergeCell ref="G239:G240"/>
    <mergeCell ref="A241:A242"/>
    <mergeCell ref="B241:B242"/>
    <mergeCell ref="C241:D242"/>
    <mergeCell ref="E241:E242"/>
    <mergeCell ref="F241:F242"/>
    <mergeCell ref="G241:G242"/>
    <mergeCell ref="A235:A236"/>
    <mergeCell ref="B235:B236"/>
    <mergeCell ref="C235:D236"/>
    <mergeCell ref="E235:E236"/>
    <mergeCell ref="F235:F236"/>
    <mergeCell ref="G235:G236"/>
    <mergeCell ref="A237:A238"/>
    <mergeCell ref="B237:D238"/>
    <mergeCell ref="E237:E238"/>
    <mergeCell ref="F237:F238"/>
    <mergeCell ref="G237:G238"/>
    <mergeCell ref="A231:A232"/>
    <mergeCell ref="B231:B232"/>
    <mergeCell ref="C231:D232"/>
    <mergeCell ref="E231:E232"/>
    <mergeCell ref="F231:F232"/>
    <mergeCell ref="G231:G232"/>
    <mergeCell ref="A233:A234"/>
    <mergeCell ref="B233:B234"/>
    <mergeCell ref="C233:D234"/>
    <mergeCell ref="E233:E234"/>
    <mergeCell ref="F233:F234"/>
    <mergeCell ref="G233:G234"/>
    <mergeCell ref="A227:D228"/>
    <mergeCell ref="E227:E228"/>
    <mergeCell ref="F227:F228"/>
    <mergeCell ref="G227:G228"/>
    <mergeCell ref="A229:A230"/>
    <mergeCell ref="B229:D230"/>
    <mergeCell ref="E229:E230"/>
    <mergeCell ref="F229:F230"/>
    <mergeCell ref="G229:G230"/>
    <mergeCell ref="A225:A226"/>
    <mergeCell ref="B225:D226"/>
    <mergeCell ref="E225:E226"/>
    <mergeCell ref="F225:F226"/>
    <mergeCell ref="G225:G226"/>
    <mergeCell ref="A223:A224"/>
    <mergeCell ref="B223:D224"/>
    <mergeCell ref="E223:E224"/>
    <mergeCell ref="F223:F224"/>
    <mergeCell ref="G223:G224"/>
    <mergeCell ref="A221:A222"/>
    <mergeCell ref="B221:B222"/>
    <mergeCell ref="C221:D222"/>
    <mergeCell ref="E221:E222"/>
    <mergeCell ref="F221:F222"/>
    <mergeCell ref="G221:G222"/>
    <mergeCell ref="A147:A148"/>
    <mergeCell ref="B147:B148"/>
    <mergeCell ref="C147:D148"/>
    <mergeCell ref="E147:E148"/>
    <mergeCell ref="F147:F148"/>
    <mergeCell ref="G147:G148"/>
    <mergeCell ref="A213:A214"/>
    <mergeCell ref="A211:A212"/>
    <mergeCell ref="B211:B212"/>
    <mergeCell ref="C211:D212"/>
    <mergeCell ref="E211:E212"/>
    <mergeCell ref="F211:F212"/>
    <mergeCell ref="A209:A210"/>
    <mergeCell ref="B209:B210"/>
    <mergeCell ref="A207:A208"/>
    <mergeCell ref="E207:E208"/>
    <mergeCell ref="F207:F208"/>
    <mergeCell ref="G207:G208"/>
    <mergeCell ref="A205:A206"/>
    <mergeCell ref="A203:A204"/>
    <mergeCell ref="B203:B204"/>
    <mergeCell ref="C203:D204"/>
    <mergeCell ref="E203:E204"/>
    <mergeCell ref="F203:F204"/>
    <mergeCell ref="G203:G204"/>
    <mergeCell ref="A201:A202"/>
    <mergeCell ref="B201:B202"/>
    <mergeCell ref="C201:D202"/>
    <mergeCell ref="E201:E202"/>
    <mergeCell ref="F201:F202"/>
    <mergeCell ref="G201:G202"/>
    <mergeCell ref="G77:G78"/>
    <mergeCell ref="A199:A200"/>
    <mergeCell ref="E199:E200"/>
    <mergeCell ref="F199:F200"/>
    <mergeCell ref="A145:A146"/>
    <mergeCell ref="B145:B146"/>
    <mergeCell ref="C145:D146"/>
    <mergeCell ref="E145:E146"/>
    <mergeCell ref="F145:F146"/>
    <mergeCell ref="G145:G146"/>
    <mergeCell ref="A167:A168"/>
    <mergeCell ref="B167:B168"/>
    <mergeCell ref="C167:D168"/>
    <mergeCell ref="E167:E168"/>
    <mergeCell ref="F167:F168"/>
    <mergeCell ref="G167:G168"/>
    <mergeCell ref="A189:A190"/>
    <mergeCell ref="B189:B190"/>
    <mergeCell ref="A183:A184"/>
    <mergeCell ref="B183:D184"/>
    <mergeCell ref="E183:E184"/>
    <mergeCell ref="F183:F184"/>
    <mergeCell ref="G183:G184"/>
    <mergeCell ref="A185:A186"/>
    <mergeCell ref="E191:E192"/>
    <mergeCell ref="F191:F192"/>
    <mergeCell ref="G191:G192"/>
    <mergeCell ref="E185:E186"/>
    <mergeCell ref="F185:F186"/>
    <mergeCell ref="G185:G186"/>
    <mergeCell ref="C189:D190"/>
    <mergeCell ref="E189:E190"/>
    <mergeCell ref="F189:F190"/>
    <mergeCell ref="G189:G190"/>
    <mergeCell ref="A187:A188"/>
    <mergeCell ref="B187:B188"/>
    <mergeCell ref="C187:D188"/>
    <mergeCell ref="E187:E188"/>
    <mergeCell ref="F187:F188"/>
    <mergeCell ref="G187:G188"/>
    <mergeCell ref="A195:A196"/>
    <mergeCell ref="B195:B196"/>
    <mergeCell ref="C195:D196"/>
    <mergeCell ref="E195:E196"/>
    <mergeCell ref="F195:F196"/>
    <mergeCell ref="G195:G196"/>
    <mergeCell ref="A193:A194"/>
    <mergeCell ref="B193:B194"/>
    <mergeCell ref="C193:D194"/>
    <mergeCell ref="E193:E194"/>
    <mergeCell ref="F193:F194"/>
    <mergeCell ref="G193:G194"/>
    <mergeCell ref="E179:E180"/>
    <mergeCell ref="F179:F180"/>
    <mergeCell ref="G179:G180"/>
    <mergeCell ref="A181:A182"/>
    <mergeCell ref="B181:B182"/>
    <mergeCell ref="C181:D182"/>
    <mergeCell ref="E181:E182"/>
    <mergeCell ref="F181:F182"/>
    <mergeCell ref="G181:G182"/>
    <mergeCell ref="C179:D180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E173:E174"/>
    <mergeCell ref="F173:F174"/>
    <mergeCell ref="G173:G174"/>
    <mergeCell ref="A169:A170"/>
    <mergeCell ref="B169:B170"/>
    <mergeCell ref="C169:D170"/>
    <mergeCell ref="E169:E170"/>
    <mergeCell ref="F169:F170"/>
    <mergeCell ref="G169:G170"/>
    <mergeCell ref="A171:A172"/>
    <mergeCell ref="B171:B172"/>
    <mergeCell ref="C171:D172"/>
    <mergeCell ref="E171:E172"/>
    <mergeCell ref="F171:F172"/>
    <mergeCell ref="G171:G172"/>
    <mergeCell ref="G165:G166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G159:G160"/>
    <mergeCell ref="F161:F162"/>
    <mergeCell ref="G161:G162"/>
    <mergeCell ref="F163:F164"/>
    <mergeCell ref="A163:A164"/>
    <mergeCell ref="B163:B164"/>
    <mergeCell ref="C163:D164"/>
    <mergeCell ref="G163:G164"/>
    <mergeCell ref="F165:F166"/>
    <mergeCell ref="E165:E166"/>
    <mergeCell ref="A157:A158"/>
    <mergeCell ref="B157:B158"/>
    <mergeCell ref="A149:A150"/>
    <mergeCell ref="B149:D150"/>
    <mergeCell ref="E149:E150"/>
    <mergeCell ref="F149:F150"/>
    <mergeCell ref="A135:A136"/>
    <mergeCell ref="B135:B136"/>
    <mergeCell ref="C135:D136"/>
    <mergeCell ref="E135:E136"/>
    <mergeCell ref="F135:F136"/>
    <mergeCell ref="A137:A138"/>
    <mergeCell ref="B137:B138"/>
    <mergeCell ref="C137:D138"/>
    <mergeCell ref="E137:E138"/>
    <mergeCell ref="F137:F138"/>
    <mergeCell ref="A139:A140"/>
    <mergeCell ref="B139:B140"/>
    <mergeCell ref="C139:D140"/>
    <mergeCell ref="A143:A144"/>
    <mergeCell ref="B143:D144"/>
    <mergeCell ref="E139:E140"/>
    <mergeCell ref="F139:F140"/>
    <mergeCell ref="A133:A134"/>
    <mergeCell ref="B133:D134"/>
    <mergeCell ref="E133:E134"/>
    <mergeCell ref="F133:F134"/>
    <mergeCell ref="G133:G134"/>
    <mergeCell ref="A129:A130"/>
    <mergeCell ref="B129:B130"/>
    <mergeCell ref="C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25:A126"/>
    <mergeCell ref="B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3:A124"/>
    <mergeCell ref="B123:B124"/>
    <mergeCell ref="C123:D124"/>
    <mergeCell ref="E123:E124"/>
    <mergeCell ref="F123:F124"/>
    <mergeCell ref="G123:G124"/>
    <mergeCell ref="A121:A122"/>
    <mergeCell ref="B121:B122"/>
    <mergeCell ref="C121:D122"/>
    <mergeCell ref="E121:E122"/>
    <mergeCell ref="F121:F122"/>
    <mergeCell ref="G121:G122"/>
    <mergeCell ref="A113:A114"/>
    <mergeCell ref="G109:G110"/>
    <mergeCell ref="A109:A110"/>
    <mergeCell ref="B109:B110"/>
    <mergeCell ref="C109:D110"/>
    <mergeCell ref="A119:A120"/>
    <mergeCell ref="B119:B120"/>
    <mergeCell ref="C119:D120"/>
    <mergeCell ref="E119:E120"/>
    <mergeCell ref="F119:F120"/>
    <mergeCell ref="G119:G120"/>
    <mergeCell ref="A117:A118"/>
    <mergeCell ref="B117:B118"/>
    <mergeCell ref="C117:D118"/>
    <mergeCell ref="E117:E118"/>
    <mergeCell ref="F117:F118"/>
    <mergeCell ref="G117:G118"/>
    <mergeCell ref="E115:E116"/>
    <mergeCell ref="F115:F116"/>
    <mergeCell ref="G115:G116"/>
    <mergeCell ref="A115:A116"/>
    <mergeCell ref="B115:B116"/>
    <mergeCell ref="C115:D116"/>
    <mergeCell ref="G97:G98"/>
    <mergeCell ref="B97:B98"/>
    <mergeCell ref="C97:D98"/>
    <mergeCell ref="B95:B96"/>
    <mergeCell ref="C95:D96"/>
    <mergeCell ref="A103:A104"/>
    <mergeCell ref="B103:B104"/>
    <mergeCell ref="C103:D104"/>
    <mergeCell ref="E103:E104"/>
    <mergeCell ref="F103:F104"/>
    <mergeCell ref="G103:G104"/>
    <mergeCell ref="E101:E102"/>
    <mergeCell ref="F101:F102"/>
    <mergeCell ref="G101:G102"/>
    <mergeCell ref="B101:D102"/>
    <mergeCell ref="A97:A98"/>
    <mergeCell ref="A95:A96"/>
    <mergeCell ref="A69:A70"/>
    <mergeCell ref="G81:G82"/>
    <mergeCell ref="F65:F66"/>
    <mergeCell ref="G65:G66"/>
    <mergeCell ref="F73:F74"/>
    <mergeCell ref="G73:G74"/>
    <mergeCell ref="E71:E72"/>
    <mergeCell ref="F71:F72"/>
    <mergeCell ref="G71:G72"/>
    <mergeCell ref="G67:G68"/>
    <mergeCell ref="G69:G70"/>
    <mergeCell ref="E73:E74"/>
    <mergeCell ref="E69:E70"/>
    <mergeCell ref="F69:F7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E21:E22"/>
    <mergeCell ref="F21:F22"/>
    <mergeCell ref="G21:G22"/>
    <mergeCell ref="C65:D66"/>
    <mergeCell ref="E65:E66"/>
    <mergeCell ref="A67:A68"/>
    <mergeCell ref="B67:D68"/>
    <mergeCell ref="E67:E68"/>
    <mergeCell ref="F67:F68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A47:A48"/>
    <mergeCell ref="B47:D48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F53:F54"/>
    <mergeCell ref="G51:G52"/>
    <mergeCell ref="A51:A52"/>
    <mergeCell ref="B51:B52"/>
    <mergeCell ref="E79:E80"/>
    <mergeCell ref="F79:F80"/>
    <mergeCell ref="G79:G80"/>
    <mergeCell ref="E81:E82"/>
    <mergeCell ref="G83:G84"/>
    <mergeCell ref="E83:E84"/>
    <mergeCell ref="F83:F84"/>
    <mergeCell ref="E95:E96"/>
    <mergeCell ref="F95:F96"/>
    <mergeCell ref="G95:G96"/>
    <mergeCell ref="G85:G86"/>
    <mergeCell ref="E85:E86"/>
    <mergeCell ref="F85:F86"/>
    <mergeCell ref="E93:E94"/>
    <mergeCell ref="F93:F94"/>
    <mergeCell ref="G93:G94"/>
    <mergeCell ref="F81:F82"/>
    <mergeCell ref="E91:E92"/>
    <mergeCell ref="F91:F92"/>
    <mergeCell ref="G91:G92"/>
    <mergeCell ref="G89:G90"/>
    <mergeCell ref="E89:E90"/>
    <mergeCell ref="G87:G88"/>
    <mergeCell ref="C157:D158"/>
    <mergeCell ref="G139:G140"/>
    <mergeCell ref="G135:G136"/>
    <mergeCell ref="G137:G138"/>
    <mergeCell ref="G149:G150"/>
    <mergeCell ref="E143:E144"/>
    <mergeCell ref="F143:F144"/>
    <mergeCell ref="G143:G144"/>
    <mergeCell ref="E105:E106"/>
    <mergeCell ref="F105:F106"/>
    <mergeCell ref="G105:G106"/>
    <mergeCell ref="G113:G114"/>
    <mergeCell ref="C105:D106"/>
    <mergeCell ref="C107:D108"/>
    <mergeCell ref="E107:E108"/>
    <mergeCell ref="F107:F108"/>
    <mergeCell ref="G107:G108"/>
    <mergeCell ref="B111:D112"/>
    <mergeCell ref="E111:E112"/>
    <mergeCell ref="F111:F112"/>
    <mergeCell ref="G111:G112"/>
    <mergeCell ref="A87:A88"/>
    <mergeCell ref="B87:B88"/>
    <mergeCell ref="C87:D88"/>
    <mergeCell ref="E87:E88"/>
    <mergeCell ref="F87:F88"/>
    <mergeCell ref="A105:A106"/>
    <mergeCell ref="E109:E110"/>
    <mergeCell ref="F109:F110"/>
    <mergeCell ref="B113:B114"/>
    <mergeCell ref="C113:D114"/>
    <mergeCell ref="E113:E114"/>
    <mergeCell ref="F113:F114"/>
    <mergeCell ref="A91:A92"/>
    <mergeCell ref="A93:A94"/>
    <mergeCell ref="B105:B106"/>
    <mergeCell ref="B91:B92"/>
    <mergeCell ref="C91:D92"/>
    <mergeCell ref="B93:B94"/>
    <mergeCell ref="C93:D94"/>
    <mergeCell ref="E97:E98"/>
    <mergeCell ref="F97:F98"/>
    <mergeCell ref="A107:A108"/>
    <mergeCell ref="B107:B108"/>
    <mergeCell ref="A111:A112"/>
    <mergeCell ref="A55:A56"/>
    <mergeCell ref="B55:B56"/>
    <mergeCell ref="C55:D56"/>
    <mergeCell ref="A63:A64"/>
    <mergeCell ref="B63:B64"/>
    <mergeCell ref="C63:D64"/>
    <mergeCell ref="B83:B84"/>
    <mergeCell ref="C83:D84"/>
    <mergeCell ref="A89:A90"/>
    <mergeCell ref="B69:B70"/>
    <mergeCell ref="C69:D70"/>
    <mergeCell ref="B89:D90"/>
    <mergeCell ref="A71:A72"/>
    <mergeCell ref="B71:B72"/>
    <mergeCell ref="C71:D72"/>
    <mergeCell ref="A73:A74"/>
    <mergeCell ref="B73:B74"/>
    <mergeCell ref="C73:D74"/>
    <mergeCell ref="A65:A66"/>
    <mergeCell ref="A85:A86"/>
    <mergeCell ref="B85:B86"/>
    <mergeCell ref="C85:D86"/>
    <mergeCell ref="B65:B66"/>
    <mergeCell ref="A81:A82"/>
    <mergeCell ref="F45:F46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J1:J4"/>
    <mergeCell ref="I1:I4"/>
    <mergeCell ref="F39:F40"/>
    <mergeCell ref="G43:G44"/>
    <mergeCell ref="G45:G46"/>
    <mergeCell ref="G1:G4"/>
    <mergeCell ref="G37:G38"/>
    <mergeCell ref="G15:G16"/>
    <mergeCell ref="F27:F28"/>
    <mergeCell ref="G27:G28"/>
    <mergeCell ref="A43:A44"/>
    <mergeCell ref="B43:B44"/>
    <mergeCell ref="C43:D44"/>
    <mergeCell ref="A45:A46"/>
    <mergeCell ref="B45:B46"/>
    <mergeCell ref="E45:E46"/>
    <mergeCell ref="E39:E40"/>
    <mergeCell ref="C45:D46"/>
    <mergeCell ref="A39:A40"/>
    <mergeCell ref="B39:B40"/>
    <mergeCell ref="C29:D30"/>
    <mergeCell ref="E29:E30"/>
    <mergeCell ref="F29:F30"/>
    <mergeCell ref="G29:G30"/>
    <mergeCell ref="A17:A18"/>
    <mergeCell ref="B17:D18"/>
    <mergeCell ref="A31:A32"/>
    <mergeCell ref="B31:B32"/>
    <mergeCell ref="B41:B42"/>
    <mergeCell ref="C41:D42"/>
    <mergeCell ref="C39:D40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23:E24"/>
    <mergeCell ref="F23:F24"/>
    <mergeCell ref="G23:G24"/>
    <mergeCell ref="E41:E42"/>
    <mergeCell ref="E43:E44"/>
    <mergeCell ref="F43:F44"/>
    <mergeCell ref="G47:G48"/>
    <mergeCell ref="A41:A42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A37:A38"/>
    <mergeCell ref="E1:E4"/>
    <mergeCell ref="A27:A28"/>
    <mergeCell ref="B27:D28"/>
    <mergeCell ref="E27:E28"/>
    <mergeCell ref="A29:A30"/>
    <mergeCell ref="B29:B30"/>
    <mergeCell ref="G5:G6"/>
    <mergeCell ref="G41:G42"/>
    <mergeCell ref="F5:F6"/>
    <mergeCell ref="F37:F38"/>
    <mergeCell ref="R3:S3"/>
    <mergeCell ref="N1:O1"/>
    <mergeCell ref="A79:D80"/>
    <mergeCell ref="K1:K4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B81:D82"/>
    <mergeCell ref="A83:A84"/>
    <mergeCell ref="F89:F90"/>
    <mergeCell ref="F159:F160"/>
    <mergeCell ref="E163:E164"/>
    <mergeCell ref="E161:E162"/>
    <mergeCell ref="E159:E160"/>
    <mergeCell ref="A101:A102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E63:E64"/>
    <mergeCell ref="F63:F64"/>
    <mergeCell ref="A61:A62"/>
    <mergeCell ref="A219:A220"/>
    <mergeCell ref="B219:B220"/>
    <mergeCell ref="C219:D220"/>
    <mergeCell ref="E219:E220"/>
    <mergeCell ref="F219:F220"/>
    <mergeCell ref="G219:G220"/>
    <mergeCell ref="A99:A100"/>
    <mergeCell ref="B99:B100"/>
    <mergeCell ref="C99:D100"/>
    <mergeCell ref="E99:E100"/>
    <mergeCell ref="F99:F100"/>
    <mergeCell ref="G99:G100"/>
    <mergeCell ref="E215:E216"/>
    <mergeCell ref="F215:F216"/>
    <mergeCell ref="G215:G216"/>
    <mergeCell ref="A141:A142"/>
    <mergeCell ref="B141:B142"/>
    <mergeCell ref="C141:D142"/>
    <mergeCell ref="E141:E142"/>
    <mergeCell ref="F141:F142"/>
    <mergeCell ref="G141:G142"/>
    <mergeCell ref="A197:A198"/>
    <mergeCell ref="B197:D198"/>
    <mergeCell ref="E197:E198"/>
    <mergeCell ref="E217:E218"/>
    <mergeCell ref="F217:F218"/>
    <mergeCell ref="G217:G218"/>
    <mergeCell ref="F197:F198"/>
    <mergeCell ref="G197:G198"/>
    <mergeCell ref="B199:B200"/>
    <mergeCell ref="C199:D200"/>
    <mergeCell ref="B205:D206"/>
    <mergeCell ref="B207:B208"/>
    <mergeCell ref="E205:E206"/>
    <mergeCell ref="F205:F206"/>
    <mergeCell ref="G205:G206"/>
    <mergeCell ref="E209:E210"/>
    <mergeCell ref="F209:F210"/>
    <mergeCell ref="G209:G210"/>
    <mergeCell ref="G199:G200"/>
    <mergeCell ref="G211:G212"/>
    <mergeCell ref="C207:D208"/>
    <mergeCell ref="B213:B214"/>
    <mergeCell ref="C213:D214"/>
    <mergeCell ref="E213:E214"/>
    <mergeCell ref="F213:F214"/>
    <mergeCell ref="G213:G214"/>
    <mergeCell ref="C209:D210"/>
    <mergeCell ref="A303:D304"/>
    <mergeCell ref="B159:B160"/>
    <mergeCell ref="C159:D160"/>
    <mergeCell ref="B161:D162"/>
    <mergeCell ref="A215:A216"/>
    <mergeCell ref="B215:D216"/>
    <mergeCell ref="A217:A218"/>
    <mergeCell ref="B217:B218"/>
    <mergeCell ref="C217:D218"/>
    <mergeCell ref="A165:A166"/>
    <mergeCell ref="B165:B166"/>
    <mergeCell ref="C165:D166"/>
    <mergeCell ref="A173:A174"/>
    <mergeCell ref="B173:D174"/>
    <mergeCell ref="A175:A176"/>
    <mergeCell ref="B175:B176"/>
    <mergeCell ref="C175:D176"/>
    <mergeCell ref="B185:B186"/>
    <mergeCell ref="C185:D186"/>
    <mergeCell ref="A191:A192"/>
    <mergeCell ref="B191:B192"/>
    <mergeCell ref="C191:D192"/>
    <mergeCell ref="A179:A180"/>
    <mergeCell ref="B179:B180"/>
  </mergeCells>
  <phoneticPr fontId="1"/>
  <conditionalFormatting sqref="L37:W42 L47:W52 L55:W56 L117:AE120 L189:AE192">
    <cfRule type="expression" dxfId="903" priority="1275" stopIfTrue="1">
      <formula>AND(ROW()&gt;4, COLUMN()&gt;8, MOD(ROW(),2)=1, ISNONTEXT(L37), L37&gt;0)</formula>
    </cfRule>
    <cfRule type="expression" dxfId="902" priority="1276" stopIfTrue="1">
      <formula>AND(ROW()&gt;4, COLUMN()&gt;8,  MOD(ROW(),2)=0, ISNONTEXT(L37), L37&gt;0)</formula>
    </cfRule>
  </conditionalFormatting>
  <conditionalFormatting sqref="L57:W60 L63:W64">
    <cfRule type="expression" dxfId="901" priority="1273" stopIfTrue="1">
      <formula>AND(ROW()&gt;4, COLUMN()&gt;8, MOD(ROW(),2)=1, ISNONTEXT(L57), L57&gt;0)</formula>
    </cfRule>
    <cfRule type="expression" dxfId="900" priority="1274" stopIfTrue="1">
      <formula>AND(ROW()&gt;4, COLUMN()&gt;8,  MOD(ROW(),2)=0, ISNONTEXT(L57), L57&gt;0)</formula>
    </cfRule>
  </conditionalFormatting>
  <conditionalFormatting sqref="L43:W44">
    <cfRule type="expression" dxfId="899" priority="1271" stopIfTrue="1">
      <formula>AND(ROW()&gt;4, COLUMN()&gt;8, MOD(ROW(),2)=1, ISNONTEXT(L43), L43&gt;0)</formula>
    </cfRule>
    <cfRule type="expression" dxfId="898" priority="1272" stopIfTrue="1">
      <formula>AND(ROW()&gt;4, COLUMN()&gt;8,  MOD(ROW(),2)=0, ISNONTEXT(L43), L43&gt;0)</formula>
    </cfRule>
  </conditionalFormatting>
  <conditionalFormatting sqref="L67:W70 L73:W74">
    <cfRule type="expression" dxfId="897" priority="1269" stopIfTrue="1">
      <formula>AND(ROW()&gt;4, COLUMN()&gt;8, MOD(ROW(),2)=1, ISNONTEXT(L67), L67&gt;0)</formula>
    </cfRule>
    <cfRule type="expression" dxfId="896" priority="1270" stopIfTrue="1">
      <formula>AND(ROW()&gt;4, COLUMN()&gt;8,  MOD(ROW(),2)=0, ISNONTEXT(L67), L67&gt;0)</formula>
    </cfRule>
  </conditionalFormatting>
  <conditionalFormatting sqref="L17:W20 L23:W24">
    <cfRule type="expression" dxfId="895" priority="1267" stopIfTrue="1">
      <formula>AND(ROW()&gt;4, COLUMN()&gt;8, MOD(ROW(),2)=1, ISNONTEXT(L17), L17&gt;0)</formula>
    </cfRule>
    <cfRule type="expression" dxfId="894" priority="1268" stopIfTrue="1">
      <formula>AND(ROW()&gt;4, COLUMN()&gt;8,  MOD(ROW(),2)=0, ISNONTEXT(L17), L17&gt;0)</formula>
    </cfRule>
  </conditionalFormatting>
  <conditionalFormatting sqref="L15:W16">
    <cfRule type="expression" dxfId="893" priority="1261" stopIfTrue="1">
      <formula>AND(ROW()&gt;4, COLUMN()&gt;8, MOD(ROW(),2)=1, ISNONTEXT(L15), L15&gt;0)</formula>
    </cfRule>
    <cfRule type="expression" dxfId="892" priority="1262" stopIfTrue="1">
      <formula>AND(ROW()&gt;4, COLUMN()&gt;8,  MOD(ROW(),2)=0, ISNONTEXT(L15), L15&gt;0)</formula>
    </cfRule>
  </conditionalFormatting>
  <conditionalFormatting sqref="L9:W14">
    <cfRule type="expression" dxfId="891" priority="1263" stopIfTrue="1">
      <formula>AND(ROW()&gt;4, COLUMN()&gt;8, MOD(ROW(),2)=1, ISNONTEXT(L9), L9&gt;0)</formula>
    </cfRule>
    <cfRule type="expression" dxfId="890" priority="1264" stopIfTrue="1">
      <formula>AND(ROW()&gt;4, COLUMN()&gt;8,  MOD(ROW(),2)=0, ISNONTEXT(L9), L9&gt;0)</formula>
    </cfRule>
  </conditionalFormatting>
  <conditionalFormatting sqref="L35:W36">
    <cfRule type="expression" dxfId="889" priority="1257" stopIfTrue="1">
      <formula>AND(ROW()&gt;4, COLUMN()&gt;8, MOD(ROW(),2)=1, ISNONTEXT(L35), L35&gt;0)</formula>
    </cfRule>
    <cfRule type="expression" dxfId="888" priority="1258" stopIfTrue="1">
      <formula>AND(ROW()&gt;4, COLUMN()&gt;8,  MOD(ROW(),2)=0, ISNONTEXT(L35), L35&gt;0)</formula>
    </cfRule>
  </conditionalFormatting>
  <conditionalFormatting sqref="L27:W32">
    <cfRule type="expression" dxfId="887" priority="1259" stopIfTrue="1">
      <formula>AND(ROW()&gt;4, COLUMN()&gt;8, MOD(ROW(),2)=1, ISNONTEXT(L27), L27&gt;0)</formula>
    </cfRule>
    <cfRule type="expression" dxfId="886" priority="1260" stopIfTrue="1">
      <formula>AND(ROW()&gt;4, COLUMN()&gt;8,  MOD(ROW(),2)=0, ISNONTEXT(L27), L27&gt;0)</formula>
    </cfRule>
  </conditionalFormatting>
  <conditionalFormatting sqref="X37:Y42 X47:Y52 X55:Y56">
    <cfRule type="expression" dxfId="885" priority="1255" stopIfTrue="1">
      <formula>AND(ROW()&gt;4, COLUMN()&gt;8, MOD(ROW(),2)=1, ISNONTEXT(X37), X37&gt;0)</formula>
    </cfRule>
    <cfRule type="expression" dxfId="884" priority="1256" stopIfTrue="1">
      <formula>AND(ROW()&gt;4, COLUMN()&gt;8,  MOD(ROW(),2)=0, ISNONTEXT(X37), X37&gt;0)</formula>
    </cfRule>
  </conditionalFormatting>
  <conditionalFormatting sqref="X57:Y60 X63:Y64">
    <cfRule type="expression" dxfId="883" priority="1253" stopIfTrue="1">
      <formula>AND(ROW()&gt;4, COLUMN()&gt;8, MOD(ROW(),2)=1, ISNONTEXT(X57), X57&gt;0)</formula>
    </cfRule>
    <cfRule type="expression" dxfId="882" priority="1254" stopIfTrue="1">
      <formula>AND(ROW()&gt;4, COLUMN()&gt;8,  MOD(ROW(),2)=0, ISNONTEXT(X57), X57&gt;0)</formula>
    </cfRule>
  </conditionalFormatting>
  <conditionalFormatting sqref="X43:Y44">
    <cfRule type="expression" dxfId="881" priority="1251" stopIfTrue="1">
      <formula>AND(ROW()&gt;4, COLUMN()&gt;8, MOD(ROW(),2)=1, ISNONTEXT(X43), X43&gt;0)</formula>
    </cfRule>
    <cfRule type="expression" dxfId="880" priority="1252" stopIfTrue="1">
      <formula>AND(ROW()&gt;4, COLUMN()&gt;8,  MOD(ROW(),2)=0, ISNONTEXT(X43), X43&gt;0)</formula>
    </cfRule>
  </conditionalFormatting>
  <conditionalFormatting sqref="X67:Y70 X73:Y74">
    <cfRule type="expression" dxfId="879" priority="1249" stopIfTrue="1">
      <formula>AND(ROW()&gt;4, COLUMN()&gt;8, MOD(ROW(),2)=1, ISNONTEXT(X67), X67&gt;0)</formula>
    </cfRule>
    <cfRule type="expression" dxfId="878" priority="1250" stopIfTrue="1">
      <formula>AND(ROW()&gt;4, COLUMN()&gt;8,  MOD(ROW(),2)=0, ISNONTEXT(X67), X67&gt;0)</formula>
    </cfRule>
  </conditionalFormatting>
  <conditionalFormatting sqref="X17:Y20 X23:Y24">
    <cfRule type="expression" dxfId="877" priority="1247" stopIfTrue="1">
      <formula>AND(ROW()&gt;4, COLUMN()&gt;8, MOD(ROW(),2)=1, ISNONTEXT(X17), X17&gt;0)</formula>
    </cfRule>
    <cfRule type="expression" dxfId="876" priority="1248" stopIfTrue="1">
      <formula>AND(ROW()&gt;4, COLUMN()&gt;8,  MOD(ROW(),2)=0, ISNONTEXT(X17), X17&gt;0)</formula>
    </cfRule>
  </conditionalFormatting>
  <conditionalFormatting sqref="X15:Y16">
    <cfRule type="expression" dxfId="875" priority="1241" stopIfTrue="1">
      <formula>AND(ROW()&gt;4, COLUMN()&gt;8, MOD(ROW(),2)=1, ISNONTEXT(X15), X15&gt;0)</formula>
    </cfRule>
    <cfRule type="expression" dxfId="874" priority="1242" stopIfTrue="1">
      <formula>AND(ROW()&gt;4, COLUMN()&gt;8,  MOD(ROW(),2)=0, ISNONTEXT(X15), X15&gt;0)</formula>
    </cfRule>
  </conditionalFormatting>
  <conditionalFormatting sqref="X9:Y14">
    <cfRule type="expression" dxfId="873" priority="1243" stopIfTrue="1">
      <formula>AND(ROW()&gt;4, COLUMN()&gt;8, MOD(ROW(),2)=1, ISNONTEXT(X9), X9&gt;0)</formula>
    </cfRule>
    <cfRule type="expression" dxfId="872" priority="1244" stopIfTrue="1">
      <formula>AND(ROW()&gt;4, COLUMN()&gt;8,  MOD(ROW(),2)=0, ISNONTEXT(X9), X9&gt;0)</formula>
    </cfRule>
  </conditionalFormatting>
  <conditionalFormatting sqref="X35:Y36">
    <cfRule type="expression" dxfId="871" priority="1237" stopIfTrue="1">
      <formula>AND(ROW()&gt;4, COLUMN()&gt;8, MOD(ROW(),2)=1, ISNONTEXT(X35), X35&gt;0)</formula>
    </cfRule>
    <cfRule type="expression" dxfId="870" priority="1238" stopIfTrue="1">
      <formula>AND(ROW()&gt;4, COLUMN()&gt;8,  MOD(ROW(),2)=0, ISNONTEXT(X35), X35&gt;0)</formula>
    </cfRule>
  </conditionalFormatting>
  <conditionalFormatting sqref="X27:Y32">
    <cfRule type="expression" dxfId="869" priority="1239" stopIfTrue="1">
      <formula>AND(ROW()&gt;4, COLUMN()&gt;8, MOD(ROW(),2)=1, ISNONTEXT(X27), X27&gt;0)</formula>
    </cfRule>
    <cfRule type="expression" dxfId="868" priority="1240" stopIfTrue="1">
      <formula>AND(ROW()&gt;4, COLUMN()&gt;8,  MOD(ROW(),2)=0, ISNONTEXT(X27), X27&gt;0)</formula>
    </cfRule>
  </conditionalFormatting>
  <conditionalFormatting sqref="Z37:AA42 Z47:AA52 Z55:AA56">
    <cfRule type="expression" dxfId="867" priority="1235" stopIfTrue="1">
      <formula>AND(ROW()&gt;4, COLUMN()&gt;8, MOD(ROW(),2)=1, ISNONTEXT(Z37), Z37&gt;0)</formula>
    </cfRule>
    <cfRule type="expression" dxfId="866" priority="1236" stopIfTrue="1">
      <formula>AND(ROW()&gt;4, COLUMN()&gt;8,  MOD(ROW(),2)=0, ISNONTEXT(Z37), Z37&gt;0)</formula>
    </cfRule>
  </conditionalFormatting>
  <conditionalFormatting sqref="Z57:AA60 Z63:AA64">
    <cfRule type="expression" dxfId="865" priority="1233" stopIfTrue="1">
      <formula>AND(ROW()&gt;4, COLUMN()&gt;8, MOD(ROW(),2)=1, ISNONTEXT(Z57), Z57&gt;0)</formula>
    </cfRule>
    <cfRule type="expression" dxfId="864" priority="1234" stopIfTrue="1">
      <formula>AND(ROW()&gt;4, COLUMN()&gt;8,  MOD(ROW(),2)=0, ISNONTEXT(Z57), Z57&gt;0)</formula>
    </cfRule>
  </conditionalFormatting>
  <conditionalFormatting sqref="Z43:AA44">
    <cfRule type="expression" dxfId="863" priority="1231" stopIfTrue="1">
      <formula>AND(ROW()&gt;4, COLUMN()&gt;8, MOD(ROW(),2)=1, ISNONTEXT(Z43), Z43&gt;0)</formula>
    </cfRule>
    <cfRule type="expression" dxfId="862" priority="1232" stopIfTrue="1">
      <formula>AND(ROW()&gt;4, COLUMN()&gt;8,  MOD(ROW(),2)=0, ISNONTEXT(Z43), Z43&gt;0)</formula>
    </cfRule>
  </conditionalFormatting>
  <conditionalFormatting sqref="Z67:AA70 Z73:AA74">
    <cfRule type="expression" dxfId="861" priority="1229" stopIfTrue="1">
      <formula>AND(ROW()&gt;4, COLUMN()&gt;8, MOD(ROW(),2)=1, ISNONTEXT(Z67), Z67&gt;0)</formula>
    </cfRule>
    <cfRule type="expression" dxfId="860" priority="1230" stopIfTrue="1">
      <formula>AND(ROW()&gt;4, COLUMN()&gt;8,  MOD(ROW(),2)=0, ISNONTEXT(Z67), Z67&gt;0)</formula>
    </cfRule>
  </conditionalFormatting>
  <conditionalFormatting sqref="Z17:AA20 Z23:AA24">
    <cfRule type="expression" dxfId="859" priority="1227" stopIfTrue="1">
      <formula>AND(ROW()&gt;4, COLUMN()&gt;8, MOD(ROW(),2)=1, ISNONTEXT(Z17), Z17&gt;0)</formula>
    </cfRule>
    <cfRule type="expression" dxfId="858" priority="1228" stopIfTrue="1">
      <formula>AND(ROW()&gt;4, COLUMN()&gt;8,  MOD(ROW(),2)=0, ISNONTEXT(Z17), Z17&gt;0)</formula>
    </cfRule>
  </conditionalFormatting>
  <conditionalFormatting sqref="Z15:AA16">
    <cfRule type="expression" dxfId="857" priority="1221" stopIfTrue="1">
      <formula>AND(ROW()&gt;4, COLUMN()&gt;8, MOD(ROW(),2)=1, ISNONTEXT(Z15), Z15&gt;0)</formula>
    </cfRule>
    <cfRule type="expression" dxfId="856" priority="1222" stopIfTrue="1">
      <formula>AND(ROW()&gt;4, COLUMN()&gt;8,  MOD(ROW(),2)=0, ISNONTEXT(Z15), Z15&gt;0)</formula>
    </cfRule>
  </conditionalFormatting>
  <conditionalFormatting sqref="Z9:AA14">
    <cfRule type="expression" dxfId="855" priority="1223" stopIfTrue="1">
      <formula>AND(ROW()&gt;4, COLUMN()&gt;8, MOD(ROW(),2)=1, ISNONTEXT(Z9), Z9&gt;0)</formula>
    </cfRule>
    <cfRule type="expression" dxfId="854" priority="1224" stopIfTrue="1">
      <formula>AND(ROW()&gt;4, COLUMN()&gt;8,  MOD(ROW(),2)=0, ISNONTEXT(Z9), Z9&gt;0)</formula>
    </cfRule>
  </conditionalFormatting>
  <conditionalFormatting sqref="Z35:AA36">
    <cfRule type="expression" dxfId="853" priority="1217" stopIfTrue="1">
      <formula>AND(ROW()&gt;4, COLUMN()&gt;8, MOD(ROW(),2)=1, ISNONTEXT(Z35), Z35&gt;0)</formula>
    </cfRule>
    <cfRule type="expression" dxfId="852" priority="1218" stopIfTrue="1">
      <formula>AND(ROW()&gt;4, COLUMN()&gt;8,  MOD(ROW(),2)=0, ISNONTEXT(Z35), Z35&gt;0)</formula>
    </cfRule>
  </conditionalFormatting>
  <conditionalFormatting sqref="Z27:AA32">
    <cfRule type="expression" dxfId="851" priority="1219" stopIfTrue="1">
      <formula>AND(ROW()&gt;4, COLUMN()&gt;8, MOD(ROW(),2)=1, ISNONTEXT(Z27), Z27&gt;0)</formula>
    </cfRule>
    <cfRule type="expression" dxfId="850" priority="1220" stopIfTrue="1">
      <formula>AND(ROW()&gt;4, COLUMN()&gt;8,  MOD(ROW(),2)=0, ISNONTEXT(Z27), Z27&gt;0)</formula>
    </cfRule>
  </conditionalFormatting>
  <conditionalFormatting sqref="L21:W22">
    <cfRule type="expression" dxfId="849" priority="1215" stopIfTrue="1">
      <formula>AND(ROW()&gt;4, COLUMN()&gt;8, MOD(ROW(),2)=1, ISNONTEXT(L21), L21&gt;0)</formula>
    </cfRule>
    <cfRule type="expression" dxfId="848" priority="1216" stopIfTrue="1">
      <formula>AND(ROW()&gt;4, COLUMN()&gt;8,  MOD(ROW(),2)=0, ISNONTEXT(L21), L21&gt;0)</formula>
    </cfRule>
  </conditionalFormatting>
  <conditionalFormatting sqref="X21:Y22">
    <cfRule type="expression" dxfId="847" priority="1213" stopIfTrue="1">
      <formula>AND(ROW()&gt;4, COLUMN()&gt;8, MOD(ROW(),2)=1, ISNONTEXT(X21), X21&gt;0)</formula>
    </cfRule>
    <cfRule type="expression" dxfId="846" priority="1214" stopIfTrue="1">
      <formula>AND(ROW()&gt;4, COLUMN()&gt;8,  MOD(ROW(),2)=0, ISNONTEXT(X21), X21&gt;0)</formula>
    </cfRule>
  </conditionalFormatting>
  <conditionalFormatting sqref="Z21:AA22">
    <cfRule type="expression" dxfId="845" priority="1211" stopIfTrue="1">
      <formula>AND(ROW()&gt;4, COLUMN()&gt;8, MOD(ROW(),2)=1, ISNONTEXT(Z21), Z21&gt;0)</formula>
    </cfRule>
    <cfRule type="expression" dxfId="844" priority="1212" stopIfTrue="1">
      <formula>AND(ROW()&gt;4, COLUMN()&gt;8,  MOD(ROW(),2)=0, ISNONTEXT(Z21), Z21&gt;0)</formula>
    </cfRule>
  </conditionalFormatting>
  <conditionalFormatting sqref="Z25:AA26">
    <cfRule type="expression" dxfId="843" priority="1199" stopIfTrue="1">
      <formula>AND(ROW()&gt;4, COLUMN()&gt;8, MOD(ROW(),2)=1, ISNONTEXT(Z25), Z25&gt;0)</formula>
    </cfRule>
    <cfRule type="expression" dxfId="842" priority="1200" stopIfTrue="1">
      <formula>AND(ROW()&gt;4, COLUMN()&gt;8,  MOD(ROW(),2)=0, ISNONTEXT(Z25), Z25&gt;0)</formula>
    </cfRule>
  </conditionalFormatting>
  <conditionalFormatting sqref="AB37:AC42 AB47:AC52 AB55:AC56">
    <cfRule type="expression" dxfId="841" priority="1197" stopIfTrue="1">
      <formula>AND(ROW()&gt;4, COLUMN()&gt;8, MOD(ROW(),2)=1, ISNONTEXT(AB37), AB37&gt;0)</formula>
    </cfRule>
    <cfRule type="expression" dxfId="840" priority="1198" stopIfTrue="1">
      <formula>AND(ROW()&gt;4, COLUMN()&gt;8,  MOD(ROW(),2)=0, ISNONTEXT(AB37), AB37&gt;0)</formula>
    </cfRule>
  </conditionalFormatting>
  <conditionalFormatting sqref="AB57:AC60 AB63:AC64">
    <cfRule type="expression" dxfId="839" priority="1195" stopIfTrue="1">
      <formula>AND(ROW()&gt;4, COLUMN()&gt;8, MOD(ROW(),2)=1, ISNONTEXT(AB57), AB57&gt;0)</formula>
    </cfRule>
    <cfRule type="expression" dxfId="838" priority="1196" stopIfTrue="1">
      <formula>AND(ROW()&gt;4, COLUMN()&gt;8,  MOD(ROW(),2)=0, ISNONTEXT(AB57), AB57&gt;0)</formula>
    </cfRule>
  </conditionalFormatting>
  <conditionalFormatting sqref="L25:W26">
    <cfRule type="expression" dxfId="837" priority="1203" stopIfTrue="1">
      <formula>AND(ROW()&gt;4, COLUMN()&gt;8, MOD(ROW(),2)=1, ISNONTEXT(L25), L25&gt;0)</formula>
    </cfRule>
    <cfRule type="expression" dxfId="836" priority="1204" stopIfTrue="1">
      <formula>AND(ROW()&gt;4, COLUMN()&gt;8,  MOD(ROW(),2)=0, ISNONTEXT(L25), L25&gt;0)</formula>
    </cfRule>
  </conditionalFormatting>
  <conditionalFormatting sqref="X25:Y26">
    <cfRule type="expression" dxfId="835" priority="1201" stopIfTrue="1">
      <formula>AND(ROW()&gt;4, COLUMN()&gt;8, MOD(ROW(),2)=1, ISNONTEXT(X25), X25&gt;0)</formula>
    </cfRule>
    <cfRule type="expression" dxfId="834" priority="1202" stopIfTrue="1">
      <formula>AND(ROW()&gt;4, COLUMN()&gt;8,  MOD(ROW(),2)=0, ISNONTEXT(X25), X25&gt;0)</formula>
    </cfRule>
  </conditionalFormatting>
  <conditionalFormatting sqref="AB43:AC44">
    <cfRule type="expression" dxfId="833" priority="1193" stopIfTrue="1">
      <formula>AND(ROW()&gt;4, COLUMN()&gt;8, MOD(ROW(),2)=1, ISNONTEXT(AB43), AB43&gt;0)</formula>
    </cfRule>
    <cfRule type="expression" dxfId="832" priority="1194" stopIfTrue="1">
      <formula>AND(ROW()&gt;4, COLUMN()&gt;8,  MOD(ROW(),2)=0, ISNONTEXT(AB43), AB43&gt;0)</formula>
    </cfRule>
  </conditionalFormatting>
  <conditionalFormatting sqref="AB67:AC70 AB73:AC74">
    <cfRule type="expression" dxfId="831" priority="1191" stopIfTrue="1">
      <formula>AND(ROW()&gt;4, COLUMN()&gt;8, MOD(ROW(),2)=1, ISNONTEXT(AB67), AB67&gt;0)</formula>
    </cfRule>
    <cfRule type="expression" dxfId="830" priority="1192" stopIfTrue="1">
      <formula>AND(ROW()&gt;4, COLUMN()&gt;8,  MOD(ROW(),2)=0, ISNONTEXT(AB67), AB67&gt;0)</formula>
    </cfRule>
  </conditionalFormatting>
  <conditionalFormatting sqref="AB17:AC20 AB23:AC24">
    <cfRule type="expression" dxfId="829" priority="1189" stopIfTrue="1">
      <formula>AND(ROW()&gt;4, COLUMN()&gt;8, MOD(ROW(),2)=1, ISNONTEXT(AB17), AB17&gt;0)</formula>
    </cfRule>
    <cfRule type="expression" dxfId="828" priority="1190" stopIfTrue="1">
      <formula>AND(ROW()&gt;4, COLUMN()&gt;8,  MOD(ROW(),2)=0, ISNONTEXT(AB17), AB17&gt;0)</formula>
    </cfRule>
  </conditionalFormatting>
  <conditionalFormatting sqref="AB15:AC16">
    <cfRule type="expression" dxfId="827" priority="1183" stopIfTrue="1">
      <formula>AND(ROW()&gt;4, COLUMN()&gt;8, MOD(ROW(),2)=1, ISNONTEXT(AB15), AB15&gt;0)</formula>
    </cfRule>
    <cfRule type="expression" dxfId="826" priority="1184" stopIfTrue="1">
      <formula>AND(ROW()&gt;4, COLUMN()&gt;8,  MOD(ROW(),2)=0, ISNONTEXT(AB15), AB15&gt;0)</formula>
    </cfRule>
  </conditionalFormatting>
  <conditionalFormatting sqref="AB9:AC14">
    <cfRule type="expression" dxfId="825" priority="1185" stopIfTrue="1">
      <formula>AND(ROW()&gt;4, COLUMN()&gt;8, MOD(ROW(),2)=1, ISNONTEXT(AB9), AB9&gt;0)</formula>
    </cfRule>
    <cfRule type="expression" dxfId="824" priority="1186" stopIfTrue="1">
      <formula>AND(ROW()&gt;4, COLUMN()&gt;8,  MOD(ROW(),2)=0, ISNONTEXT(AB9), AB9&gt;0)</formula>
    </cfRule>
  </conditionalFormatting>
  <conditionalFormatting sqref="AB35:AC36">
    <cfRule type="expression" dxfId="823" priority="1179" stopIfTrue="1">
      <formula>AND(ROW()&gt;4, COLUMN()&gt;8, MOD(ROW(),2)=1, ISNONTEXT(AB35), AB35&gt;0)</formula>
    </cfRule>
    <cfRule type="expression" dxfId="822" priority="1180" stopIfTrue="1">
      <formula>AND(ROW()&gt;4, COLUMN()&gt;8,  MOD(ROW(),2)=0, ISNONTEXT(AB35), AB35&gt;0)</formula>
    </cfRule>
  </conditionalFormatting>
  <conditionalFormatting sqref="AB27:AC32">
    <cfRule type="expression" dxfId="821" priority="1181" stopIfTrue="1">
      <formula>AND(ROW()&gt;4, COLUMN()&gt;8, MOD(ROW(),2)=1, ISNONTEXT(AB27), AB27&gt;0)</formula>
    </cfRule>
    <cfRule type="expression" dxfId="820" priority="1182" stopIfTrue="1">
      <formula>AND(ROW()&gt;4, COLUMN()&gt;8,  MOD(ROW(),2)=0, ISNONTEXT(AB27), AB27&gt;0)</formula>
    </cfRule>
  </conditionalFormatting>
  <conditionalFormatting sqref="AB21:AC22">
    <cfRule type="expression" dxfId="819" priority="1177" stopIfTrue="1">
      <formula>AND(ROW()&gt;4, COLUMN()&gt;8, MOD(ROW(),2)=1, ISNONTEXT(AB21), AB21&gt;0)</formula>
    </cfRule>
    <cfRule type="expression" dxfId="818" priority="1178" stopIfTrue="1">
      <formula>AND(ROW()&gt;4, COLUMN()&gt;8,  MOD(ROW(),2)=0, ISNONTEXT(AB21), AB21&gt;0)</formula>
    </cfRule>
  </conditionalFormatting>
  <conditionalFormatting sqref="AB25:AC26">
    <cfRule type="expression" dxfId="817" priority="1173" stopIfTrue="1">
      <formula>AND(ROW()&gt;4, COLUMN()&gt;8, MOD(ROW(),2)=1, ISNONTEXT(AB25), AB25&gt;0)</formula>
    </cfRule>
    <cfRule type="expression" dxfId="816" priority="1174" stopIfTrue="1">
      <formula>AND(ROW()&gt;4, COLUMN()&gt;8,  MOD(ROW(),2)=0, ISNONTEXT(AB25), AB25&gt;0)</formula>
    </cfRule>
  </conditionalFormatting>
  <conditionalFormatting sqref="AD57:AE60 AD63:AE64">
    <cfRule type="expression" dxfId="815" priority="1091" stopIfTrue="1">
      <formula>AND(ROW()&gt;4, COLUMN()&gt;8, MOD(ROW(),2)=1, ISNONTEXT(AD57), AD57&gt;0)</formula>
    </cfRule>
    <cfRule type="expression" dxfId="814" priority="1092" stopIfTrue="1">
      <formula>AND(ROW()&gt;4, COLUMN()&gt;8,  MOD(ROW(),2)=0, ISNONTEXT(AD57), AD57&gt;0)</formula>
    </cfRule>
  </conditionalFormatting>
  <conditionalFormatting sqref="AD37:AE42 AD47:AE52 AD55:AE56">
    <cfRule type="expression" dxfId="813" priority="1093" stopIfTrue="1">
      <formula>AND(ROW()&gt;4, COLUMN()&gt;8, MOD(ROW(),2)=1, ISNONTEXT(AD37), AD37&gt;0)</formula>
    </cfRule>
    <cfRule type="expression" dxfId="812" priority="1094" stopIfTrue="1">
      <formula>AND(ROW()&gt;4, COLUMN()&gt;8,  MOD(ROW(),2)=0, ISNONTEXT(AD37), AD37&gt;0)</formula>
    </cfRule>
  </conditionalFormatting>
  <conditionalFormatting sqref="AD67:AE70 AD73:AE74">
    <cfRule type="expression" dxfId="811" priority="1087" stopIfTrue="1">
      <formula>AND(ROW()&gt;4, COLUMN()&gt;8, MOD(ROW(),2)=1, ISNONTEXT(AD67), AD67&gt;0)</formula>
    </cfRule>
    <cfRule type="expression" dxfId="810" priority="1088" stopIfTrue="1">
      <formula>AND(ROW()&gt;4, COLUMN()&gt;8,  MOD(ROW(),2)=0, ISNONTEXT(AD67), AD67&gt;0)</formula>
    </cfRule>
  </conditionalFormatting>
  <conditionalFormatting sqref="AD43:AE44">
    <cfRule type="expression" dxfId="809" priority="1089" stopIfTrue="1">
      <formula>AND(ROW()&gt;4, COLUMN()&gt;8, MOD(ROW(),2)=1, ISNONTEXT(AD43), AD43&gt;0)</formula>
    </cfRule>
    <cfRule type="expression" dxfId="808" priority="1090" stopIfTrue="1">
      <formula>AND(ROW()&gt;4, COLUMN()&gt;8,  MOD(ROW(),2)=0, ISNONTEXT(AD43), AD43&gt;0)</formula>
    </cfRule>
  </conditionalFormatting>
  <conditionalFormatting sqref="AD17:AE20 AD23:AE24">
    <cfRule type="expression" dxfId="807" priority="1085" stopIfTrue="1">
      <formula>AND(ROW()&gt;4, COLUMN()&gt;8, MOD(ROW(),2)=1, ISNONTEXT(AD17), AD17&gt;0)</formula>
    </cfRule>
    <cfRule type="expression" dxfId="806" priority="1086" stopIfTrue="1">
      <formula>AND(ROW()&gt;4, COLUMN()&gt;8,  MOD(ROW(),2)=0, ISNONTEXT(AD17), AD17&gt;0)</formula>
    </cfRule>
  </conditionalFormatting>
  <conditionalFormatting sqref="AD9:AE14">
    <cfRule type="expression" dxfId="805" priority="1081" stopIfTrue="1">
      <formula>AND(ROW()&gt;4, COLUMN()&gt;8, MOD(ROW(),2)=1, ISNONTEXT(AD9), AD9&gt;0)</formula>
    </cfRule>
    <cfRule type="expression" dxfId="804" priority="1082" stopIfTrue="1">
      <formula>AND(ROW()&gt;4, COLUMN()&gt;8,  MOD(ROW(),2)=0, ISNONTEXT(AD9), AD9&gt;0)</formula>
    </cfRule>
  </conditionalFormatting>
  <conditionalFormatting sqref="AD15:AE16">
    <cfRule type="expression" dxfId="803" priority="1079" stopIfTrue="1">
      <formula>AND(ROW()&gt;4, COLUMN()&gt;8, MOD(ROW(),2)=1, ISNONTEXT(AD15), AD15&gt;0)</formula>
    </cfRule>
    <cfRule type="expression" dxfId="802" priority="1080" stopIfTrue="1">
      <formula>AND(ROW()&gt;4, COLUMN()&gt;8,  MOD(ROW(),2)=0, ISNONTEXT(AD15), AD15&gt;0)</formula>
    </cfRule>
  </conditionalFormatting>
  <conditionalFormatting sqref="AD35:AE36">
    <cfRule type="expression" dxfId="801" priority="1075" stopIfTrue="1">
      <formula>AND(ROW()&gt;4, COLUMN()&gt;8, MOD(ROW(),2)=1, ISNONTEXT(AD35), AD35&gt;0)</formula>
    </cfRule>
    <cfRule type="expression" dxfId="800" priority="1076" stopIfTrue="1">
      <formula>AND(ROW()&gt;4, COLUMN()&gt;8,  MOD(ROW(),2)=0, ISNONTEXT(AD35), AD35&gt;0)</formula>
    </cfRule>
  </conditionalFormatting>
  <conditionalFormatting sqref="AD27:AE32">
    <cfRule type="expression" dxfId="799" priority="1077" stopIfTrue="1">
      <formula>AND(ROW()&gt;4, COLUMN()&gt;8, MOD(ROW(),2)=1, ISNONTEXT(AD27), AD27&gt;0)</formula>
    </cfRule>
    <cfRule type="expression" dxfId="798" priority="1078" stopIfTrue="1">
      <formula>AND(ROW()&gt;4, COLUMN()&gt;8,  MOD(ROW(),2)=0, ISNONTEXT(AD27), AD27&gt;0)</formula>
    </cfRule>
  </conditionalFormatting>
  <conditionalFormatting sqref="AD21:AE22">
    <cfRule type="expression" dxfId="797" priority="1073" stopIfTrue="1">
      <formula>AND(ROW()&gt;4, COLUMN()&gt;8, MOD(ROW(),2)=1, ISNONTEXT(AD21), AD21&gt;0)</formula>
    </cfRule>
    <cfRule type="expression" dxfId="796" priority="1074" stopIfTrue="1">
      <formula>AND(ROW()&gt;4, COLUMN()&gt;8,  MOD(ROW(),2)=0, ISNONTEXT(AD21), AD21&gt;0)</formula>
    </cfRule>
  </conditionalFormatting>
  <conditionalFormatting sqref="AD25:AE26">
    <cfRule type="expression" dxfId="795" priority="1069" stopIfTrue="1">
      <formula>AND(ROW()&gt;4, COLUMN()&gt;8, MOD(ROW(),2)=1, ISNONTEXT(AD25), AD25&gt;0)</formula>
    </cfRule>
    <cfRule type="expression" dxfId="794" priority="1070" stopIfTrue="1">
      <formula>AND(ROW()&gt;4, COLUMN()&gt;8,  MOD(ROW(),2)=0, ISNONTEXT(AD25), AD25&gt;0)</formula>
    </cfRule>
  </conditionalFormatting>
  <conditionalFormatting sqref="L33:W34">
    <cfRule type="expression" dxfId="793" priority="1041" stopIfTrue="1">
      <formula>AND(ROW()&gt;4, COLUMN()&gt;8, MOD(ROW(),2)=1, ISNONTEXT(L33), L33&gt;0)</formula>
    </cfRule>
    <cfRule type="expression" dxfId="792" priority="1042" stopIfTrue="1">
      <formula>AND(ROW()&gt;4, COLUMN()&gt;8,  MOD(ROW(),2)=0, ISNONTEXT(L33), L33&gt;0)</formula>
    </cfRule>
  </conditionalFormatting>
  <conditionalFormatting sqref="X33:Y34">
    <cfRule type="expression" dxfId="791" priority="1039" stopIfTrue="1">
      <formula>AND(ROW()&gt;4, COLUMN()&gt;8, MOD(ROW(),2)=1, ISNONTEXT(X33), X33&gt;0)</formula>
    </cfRule>
    <cfRule type="expression" dxfId="790" priority="1040" stopIfTrue="1">
      <formula>AND(ROW()&gt;4, COLUMN()&gt;8,  MOD(ROW(),2)=0, ISNONTEXT(X33), X33&gt;0)</formula>
    </cfRule>
  </conditionalFormatting>
  <conditionalFormatting sqref="Z33:AA34">
    <cfRule type="expression" dxfId="789" priority="1037" stopIfTrue="1">
      <formula>AND(ROW()&gt;4, COLUMN()&gt;8, MOD(ROW(),2)=1, ISNONTEXT(Z33), Z33&gt;0)</formula>
    </cfRule>
    <cfRule type="expression" dxfId="788" priority="1038" stopIfTrue="1">
      <formula>AND(ROW()&gt;4, COLUMN()&gt;8,  MOD(ROW(),2)=0, ISNONTEXT(Z33), Z33&gt;0)</formula>
    </cfRule>
  </conditionalFormatting>
  <conditionalFormatting sqref="AB33:AC34">
    <cfRule type="expression" dxfId="787" priority="1035" stopIfTrue="1">
      <formula>AND(ROW()&gt;4, COLUMN()&gt;8, MOD(ROW(),2)=1, ISNONTEXT(AB33), AB33&gt;0)</formula>
    </cfRule>
    <cfRule type="expression" dxfId="786" priority="1036" stopIfTrue="1">
      <formula>AND(ROW()&gt;4, COLUMN()&gt;8,  MOD(ROW(),2)=0, ISNONTEXT(AB33), AB33&gt;0)</formula>
    </cfRule>
  </conditionalFormatting>
  <conditionalFormatting sqref="AD33:AE34">
    <cfRule type="expression" dxfId="785" priority="1029" stopIfTrue="1">
      <formula>AND(ROW()&gt;4, COLUMN()&gt;8, MOD(ROW(),2)=1, ISNONTEXT(AD33), AD33&gt;0)</formula>
    </cfRule>
    <cfRule type="expression" dxfId="784" priority="1030" stopIfTrue="1">
      <formula>AND(ROW()&gt;4, COLUMN()&gt;8,  MOD(ROW(),2)=0, ISNONTEXT(AD33), AD33&gt;0)</formula>
    </cfRule>
  </conditionalFormatting>
  <conditionalFormatting sqref="L45:W46">
    <cfRule type="expression" dxfId="783" priority="983" stopIfTrue="1">
      <formula>AND(ROW()&gt;4, COLUMN()&gt;8, MOD(ROW(),2)=1, ISNONTEXT(L45), L45&gt;0)</formula>
    </cfRule>
    <cfRule type="expression" dxfId="782" priority="984" stopIfTrue="1">
      <formula>AND(ROW()&gt;4, COLUMN()&gt;8,  MOD(ROW(),2)=0, ISNONTEXT(L45), L45&gt;0)</formula>
    </cfRule>
  </conditionalFormatting>
  <conditionalFormatting sqref="X45:Y46">
    <cfRule type="expression" dxfId="781" priority="981" stopIfTrue="1">
      <formula>AND(ROW()&gt;4, COLUMN()&gt;8, MOD(ROW(),2)=1, ISNONTEXT(X45), X45&gt;0)</formula>
    </cfRule>
    <cfRule type="expression" dxfId="780" priority="982" stopIfTrue="1">
      <formula>AND(ROW()&gt;4, COLUMN()&gt;8,  MOD(ROW(),2)=0, ISNONTEXT(X45), X45&gt;0)</formula>
    </cfRule>
  </conditionalFormatting>
  <conditionalFormatting sqref="Z45:AA46">
    <cfRule type="expression" dxfId="779" priority="979" stopIfTrue="1">
      <formula>AND(ROW()&gt;4, COLUMN()&gt;8, MOD(ROW(),2)=1, ISNONTEXT(Z45), Z45&gt;0)</formula>
    </cfRule>
    <cfRule type="expression" dxfId="778" priority="980" stopIfTrue="1">
      <formula>AND(ROW()&gt;4, COLUMN()&gt;8,  MOD(ROW(),2)=0, ISNONTEXT(Z45), Z45&gt;0)</formula>
    </cfRule>
  </conditionalFormatting>
  <conditionalFormatting sqref="AB45:AC46">
    <cfRule type="expression" dxfId="777" priority="977" stopIfTrue="1">
      <formula>AND(ROW()&gt;4, COLUMN()&gt;8, MOD(ROW(),2)=1, ISNONTEXT(AB45), AB45&gt;0)</formula>
    </cfRule>
    <cfRule type="expression" dxfId="776" priority="978" stopIfTrue="1">
      <formula>AND(ROW()&gt;4, COLUMN()&gt;8,  MOD(ROW(),2)=0, ISNONTEXT(AB45), AB45&gt;0)</formula>
    </cfRule>
  </conditionalFormatting>
  <conditionalFormatting sqref="AD45:AE46">
    <cfRule type="expression" dxfId="775" priority="975" stopIfTrue="1">
      <formula>AND(ROW()&gt;4, COLUMN()&gt;8, MOD(ROW(),2)=1, ISNONTEXT(AD45), AD45&gt;0)</formula>
    </cfRule>
    <cfRule type="expression" dxfId="774" priority="976" stopIfTrue="1">
      <formula>AND(ROW()&gt;4, COLUMN()&gt;8,  MOD(ROW(),2)=0, ISNONTEXT(AD45), AD45&gt;0)</formula>
    </cfRule>
  </conditionalFormatting>
  <conditionalFormatting sqref="L71:W72">
    <cfRule type="expression" dxfId="773" priority="973" stopIfTrue="1">
      <formula>AND(ROW()&gt;4, COLUMN()&gt;8, MOD(ROW(),2)=1, ISNONTEXT(L71), L71&gt;0)</formula>
    </cfRule>
    <cfRule type="expression" dxfId="772" priority="974" stopIfTrue="1">
      <formula>AND(ROW()&gt;4, COLUMN()&gt;8,  MOD(ROW(),2)=0, ISNONTEXT(L71), L71&gt;0)</formula>
    </cfRule>
  </conditionalFormatting>
  <conditionalFormatting sqref="X71:Y72">
    <cfRule type="expression" dxfId="771" priority="971" stopIfTrue="1">
      <formula>AND(ROW()&gt;4, COLUMN()&gt;8, MOD(ROW(),2)=1, ISNONTEXT(X71), X71&gt;0)</formula>
    </cfRule>
    <cfRule type="expression" dxfId="770" priority="972" stopIfTrue="1">
      <formula>AND(ROW()&gt;4, COLUMN()&gt;8,  MOD(ROW(),2)=0, ISNONTEXT(X71), X71&gt;0)</formula>
    </cfRule>
  </conditionalFormatting>
  <conditionalFormatting sqref="Z71:AA72">
    <cfRule type="expression" dxfId="769" priority="969" stopIfTrue="1">
      <formula>AND(ROW()&gt;4, COLUMN()&gt;8, MOD(ROW(),2)=1, ISNONTEXT(Z71), Z71&gt;0)</formula>
    </cfRule>
    <cfRule type="expression" dxfId="768" priority="970" stopIfTrue="1">
      <formula>AND(ROW()&gt;4, COLUMN()&gt;8,  MOD(ROW(),2)=0, ISNONTEXT(Z71), Z71&gt;0)</formula>
    </cfRule>
  </conditionalFormatting>
  <conditionalFormatting sqref="AB71:AC72">
    <cfRule type="expression" dxfId="767" priority="967" stopIfTrue="1">
      <formula>AND(ROW()&gt;4, COLUMN()&gt;8, MOD(ROW(),2)=1, ISNONTEXT(AB71), AB71&gt;0)</formula>
    </cfRule>
    <cfRule type="expression" dxfId="766" priority="968" stopIfTrue="1">
      <formula>AND(ROW()&gt;4, COLUMN()&gt;8,  MOD(ROW(),2)=0, ISNONTEXT(AB71), AB71&gt;0)</formula>
    </cfRule>
  </conditionalFormatting>
  <conditionalFormatting sqref="AD71:AE72">
    <cfRule type="expression" dxfId="765" priority="965" stopIfTrue="1">
      <formula>AND(ROW()&gt;4, COLUMN()&gt;8, MOD(ROW(),2)=1, ISNONTEXT(AD71), AD71&gt;0)</formula>
    </cfRule>
    <cfRule type="expression" dxfId="764" priority="966" stopIfTrue="1">
      <formula>AND(ROW()&gt;4, COLUMN()&gt;8,  MOD(ROW(),2)=0, ISNONTEXT(AD71), AD71&gt;0)</formula>
    </cfRule>
  </conditionalFormatting>
  <conditionalFormatting sqref="L61:W62">
    <cfRule type="expression" dxfId="763" priority="963" stopIfTrue="1">
      <formula>AND(ROW()&gt;4, COLUMN()&gt;8, MOD(ROW(),2)=1, ISNONTEXT(L61), L61&gt;0)</formula>
    </cfRule>
    <cfRule type="expression" dxfId="762" priority="964" stopIfTrue="1">
      <formula>AND(ROW()&gt;4, COLUMN()&gt;8,  MOD(ROW(),2)=0, ISNONTEXT(L61), L61&gt;0)</formula>
    </cfRule>
  </conditionalFormatting>
  <conditionalFormatting sqref="X61:Y62">
    <cfRule type="expression" dxfId="761" priority="961" stopIfTrue="1">
      <formula>AND(ROW()&gt;4, COLUMN()&gt;8, MOD(ROW(),2)=1, ISNONTEXT(X61), X61&gt;0)</formula>
    </cfRule>
    <cfRule type="expression" dxfId="760" priority="962" stopIfTrue="1">
      <formula>AND(ROW()&gt;4, COLUMN()&gt;8,  MOD(ROW(),2)=0, ISNONTEXT(X61), X61&gt;0)</formula>
    </cfRule>
  </conditionalFormatting>
  <conditionalFormatting sqref="Z61:AA62">
    <cfRule type="expression" dxfId="759" priority="959" stopIfTrue="1">
      <formula>AND(ROW()&gt;4, COLUMN()&gt;8, MOD(ROW(),2)=1, ISNONTEXT(Z61), Z61&gt;0)</formula>
    </cfRule>
    <cfRule type="expression" dxfId="758" priority="960" stopIfTrue="1">
      <formula>AND(ROW()&gt;4, COLUMN()&gt;8,  MOD(ROW(),2)=0, ISNONTEXT(Z61), Z61&gt;0)</formula>
    </cfRule>
  </conditionalFormatting>
  <conditionalFormatting sqref="AB61:AC62">
    <cfRule type="expression" dxfId="757" priority="957" stopIfTrue="1">
      <formula>AND(ROW()&gt;4, COLUMN()&gt;8, MOD(ROW(),2)=1, ISNONTEXT(AB61), AB61&gt;0)</formula>
    </cfRule>
    <cfRule type="expression" dxfId="756" priority="958" stopIfTrue="1">
      <formula>AND(ROW()&gt;4, COLUMN()&gt;8,  MOD(ROW(),2)=0, ISNONTEXT(AB61), AB61&gt;0)</formula>
    </cfRule>
  </conditionalFormatting>
  <conditionalFormatting sqref="AD61:AE62">
    <cfRule type="expression" dxfId="755" priority="955" stopIfTrue="1">
      <formula>AND(ROW()&gt;4, COLUMN()&gt;8, MOD(ROW(),2)=1, ISNONTEXT(AD61), AD61&gt;0)</formula>
    </cfRule>
    <cfRule type="expression" dxfId="754" priority="956" stopIfTrue="1">
      <formula>AND(ROW()&gt;4, COLUMN()&gt;8,  MOD(ROW(),2)=0, ISNONTEXT(AD61), AD61&gt;0)</formula>
    </cfRule>
  </conditionalFormatting>
  <conditionalFormatting sqref="L65:W66">
    <cfRule type="expression" dxfId="753" priority="953" stopIfTrue="1">
      <formula>AND(ROW()&gt;4, COLUMN()&gt;8, MOD(ROW(),2)=1, ISNONTEXT(L65), L65&gt;0)</formula>
    </cfRule>
    <cfRule type="expression" dxfId="752" priority="954" stopIfTrue="1">
      <formula>AND(ROW()&gt;4, COLUMN()&gt;8,  MOD(ROW(),2)=0, ISNONTEXT(L65), L65&gt;0)</formula>
    </cfRule>
  </conditionalFormatting>
  <conditionalFormatting sqref="X65:Y66">
    <cfRule type="expression" dxfId="751" priority="951" stopIfTrue="1">
      <formula>AND(ROW()&gt;4, COLUMN()&gt;8, MOD(ROW(),2)=1, ISNONTEXT(X65), X65&gt;0)</formula>
    </cfRule>
    <cfRule type="expression" dxfId="750" priority="952" stopIfTrue="1">
      <formula>AND(ROW()&gt;4, COLUMN()&gt;8,  MOD(ROW(),2)=0, ISNONTEXT(X65), X65&gt;0)</formula>
    </cfRule>
  </conditionalFormatting>
  <conditionalFormatting sqref="Z65:AA66">
    <cfRule type="expression" dxfId="749" priority="949" stopIfTrue="1">
      <formula>AND(ROW()&gt;4, COLUMN()&gt;8, MOD(ROW(),2)=1, ISNONTEXT(Z65), Z65&gt;0)</formula>
    </cfRule>
    <cfRule type="expression" dxfId="748" priority="950" stopIfTrue="1">
      <formula>AND(ROW()&gt;4, COLUMN()&gt;8,  MOD(ROW(),2)=0, ISNONTEXT(Z65), Z65&gt;0)</formula>
    </cfRule>
  </conditionalFormatting>
  <conditionalFormatting sqref="AB65:AC66">
    <cfRule type="expression" dxfId="747" priority="947" stopIfTrue="1">
      <formula>AND(ROW()&gt;4, COLUMN()&gt;8, MOD(ROW(),2)=1, ISNONTEXT(AB65), AB65&gt;0)</formula>
    </cfRule>
    <cfRule type="expression" dxfId="746" priority="948" stopIfTrue="1">
      <formula>AND(ROW()&gt;4, COLUMN()&gt;8,  MOD(ROW(),2)=0, ISNONTEXT(AB65), AB65&gt;0)</formula>
    </cfRule>
  </conditionalFormatting>
  <conditionalFormatting sqref="AD65:AE66">
    <cfRule type="expression" dxfId="745" priority="945" stopIfTrue="1">
      <formula>AND(ROW()&gt;4, COLUMN()&gt;8, MOD(ROW(),2)=1, ISNONTEXT(AD65), AD65&gt;0)</formula>
    </cfRule>
    <cfRule type="expression" dxfId="744" priority="946" stopIfTrue="1">
      <formula>AND(ROW()&gt;4, COLUMN()&gt;8,  MOD(ROW(),2)=0, ISNONTEXT(AD65), AD65&gt;0)</formula>
    </cfRule>
  </conditionalFormatting>
  <conditionalFormatting sqref="L49:W50">
    <cfRule type="expression" dxfId="743" priority="913" stopIfTrue="1">
      <formula>AND(ROW()&gt;4, COLUMN()&gt;8, MOD(ROW(),2)=1, ISNONTEXT(L49), L49&gt;0)</formula>
    </cfRule>
    <cfRule type="expression" dxfId="742" priority="914" stopIfTrue="1">
      <formula>AND(ROW()&gt;4, COLUMN()&gt;8,  MOD(ROW(),2)=0, ISNONTEXT(L49), L49&gt;0)</formula>
    </cfRule>
  </conditionalFormatting>
  <conditionalFormatting sqref="X49:Y50">
    <cfRule type="expression" dxfId="741" priority="911" stopIfTrue="1">
      <formula>AND(ROW()&gt;4, COLUMN()&gt;8, MOD(ROW(),2)=1, ISNONTEXT(X49), X49&gt;0)</formula>
    </cfRule>
    <cfRule type="expression" dxfId="740" priority="912" stopIfTrue="1">
      <formula>AND(ROW()&gt;4, COLUMN()&gt;8,  MOD(ROW(),2)=0, ISNONTEXT(X49), X49&gt;0)</formula>
    </cfRule>
  </conditionalFormatting>
  <conditionalFormatting sqref="Z49:AA50">
    <cfRule type="expression" dxfId="739" priority="909" stopIfTrue="1">
      <formula>AND(ROW()&gt;4, COLUMN()&gt;8, MOD(ROW(),2)=1, ISNONTEXT(Z49), Z49&gt;0)</formula>
    </cfRule>
    <cfRule type="expression" dxfId="738" priority="910" stopIfTrue="1">
      <formula>AND(ROW()&gt;4, COLUMN()&gt;8,  MOD(ROW(),2)=0, ISNONTEXT(Z49), Z49&gt;0)</formula>
    </cfRule>
  </conditionalFormatting>
  <conditionalFormatting sqref="AB49:AC50">
    <cfRule type="expression" dxfId="737" priority="907" stopIfTrue="1">
      <formula>AND(ROW()&gt;4, COLUMN()&gt;8, MOD(ROW(),2)=1, ISNONTEXT(AB49), AB49&gt;0)</formula>
    </cfRule>
    <cfRule type="expression" dxfId="736" priority="908" stopIfTrue="1">
      <formula>AND(ROW()&gt;4, COLUMN()&gt;8,  MOD(ROW(),2)=0, ISNONTEXT(AB49), AB49&gt;0)</formula>
    </cfRule>
  </conditionalFormatting>
  <conditionalFormatting sqref="AD49:AE50">
    <cfRule type="expression" dxfId="735" priority="905" stopIfTrue="1">
      <formula>AND(ROW()&gt;4, COLUMN()&gt;8, MOD(ROW(),2)=1, ISNONTEXT(AD49), AD49&gt;0)</formula>
    </cfRule>
    <cfRule type="expression" dxfId="734" priority="906" stopIfTrue="1">
      <formula>AND(ROW()&gt;4, COLUMN()&gt;8,  MOD(ROW(),2)=0, ISNONTEXT(AD49), AD49&gt;0)</formula>
    </cfRule>
  </conditionalFormatting>
  <conditionalFormatting sqref="L53:W54">
    <cfRule type="expression" dxfId="733" priority="903" stopIfTrue="1">
      <formula>AND(ROW()&gt;4, COLUMN()&gt;8, MOD(ROW(),2)=1, ISNONTEXT(L53), L53&gt;0)</formula>
    </cfRule>
    <cfRule type="expression" dxfId="732" priority="904" stopIfTrue="1">
      <formula>AND(ROW()&gt;4, COLUMN()&gt;8,  MOD(ROW(),2)=0, ISNONTEXT(L53), L53&gt;0)</formula>
    </cfRule>
  </conditionalFormatting>
  <conditionalFormatting sqref="X53:Y54">
    <cfRule type="expression" dxfId="731" priority="901" stopIfTrue="1">
      <formula>AND(ROW()&gt;4, COLUMN()&gt;8, MOD(ROW(),2)=1, ISNONTEXT(X53), X53&gt;0)</formula>
    </cfRule>
    <cfRule type="expression" dxfId="730" priority="902" stopIfTrue="1">
      <formula>AND(ROW()&gt;4, COLUMN()&gt;8,  MOD(ROW(),2)=0, ISNONTEXT(X53), X53&gt;0)</formula>
    </cfRule>
  </conditionalFormatting>
  <conditionalFormatting sqref="Z53:AA54">
    <cfRule type="expression" dxfId="729" priority="899" stopIfTrue="1">
      <formula>AND(ROW()&gt;4, COLUMN()&gt;8, MOD(ROW(),2)=1, ISNONTEXT(Z53), Z53&gt;0)</formula>
    </cfRule>
    <cfRule type="expression" dxfId="728" priority="900" stopIfTrue="1">
      <formula>AND(ROW()&gt;4, COLUMN()&gt;8,  MOD(ROW(),2)=0, ISNONTEXT(Z53), Z53&gt;0)</formula>
    </cfRule>
  </conditionalFormatting>
  <conditionalFormatting sqref="AB53:AC54">
    <cfRule type="expression" dxfId="727" priority="897" stopIfTrue="1">
      <formula>AND(ROW()&gt;4, COLUMN()&gt;8, MOD(ROW(),2)=1, ISNONTEXT(AB53), AB53&gt;0)</formula>
    </cfRule>
    <cfRule type="expression" dxfId="726" priority="898" stopIfTrue="1">
      <formula>AND(ROW()&gt;4, COLUMN()&gt;8,  MOD(ROW(),2)=0, ISNONTEXT(AB53), AB53&gt;0)</formula>
    </cfRule>
  </conditionalFormatting>
  <conditionalFormatting sqref="AD53:AE54">
    <cfRule type="expression" dxfId="725" priority="895" stopIfTrue="1">
      <formula>AND(ROW()&gt;4, COLUMN()&gt;8, MOD(ROW(),2)=1, ISNONTEXT(AD53), AD53&gt;0)</formula>
    </cfRule>
    <cfRule type="expression" dxfId="724" priority="896" stopIfTrue="1">
      <formula>AND(ROW()&gt;4, COLUMN()&gt;8,  MOD(ROW(),2)=0, ISNONTEXT(AD53), AD53&gt;0)</formula>
    </cfRule>
  </conditionalFormatting>
  <conditionalFormatting sqref="L111:W120">
    <cfRule type="expression" dxfId="723" priority="893" stopIfTrue="1">
      <formula>AND(ROW()&gt;4, COLUMN()&gt;8, MOD(ROW(),2)=1, ISNONTEXT(L111), L111&gt;0)</formula>
    </cfRule>
    <cfRule type="expression" dxfId="722" priority="894" stopIfTrue="1">
      <formula>AND(ROW()&gt;4, COLUMN()&gt;8,  MOD(ROW(),2)=0, ISNONTEXT(L111), L111&gt;0)</formula>
    </cfRule>
  </conditionalFormatting>
  <conditionalFormatting sqref="L125:W128 L131:W132">
    <cfRule type="expression" dxfId="721" priority="891" stopIfTrue="1">
      <formula>AND(ROW()&gt;4, COLUMN()&gt;8, MOD(ROW(),2)=1, ISNONTEXT(L125), L125&gt;0)</formula>
    </cfRule>
    <cfRule type="expression" dxfId="720" priority="892" stopIfTrue="1">
      <formula>AND(ROW()&gt;4, COLUMN()&gt;8,  MOD(ROW(),2)=0, ISNONTEXT(L125), L125&gt;0)</formula>
    </cfRule>
  </conditionalFormatting>
  <conditionalFormatting sqref="L121:W122">
    <cfRule type="expression" dxfId="719" priority="889" stopIfTrue="1">
      <formula>AND(ROW()&gt;4, COLUMN()&gt;8, MOD(ROW(),2)=1, ISNONTEXT(L121), L121&gt;0)</formula>
    </cfRule>
    <cfRule type="expression" dxfId="718" priority="890" stopIfTrue="1">
      <formula>AND(ROW()&gt;4, COLUMN()&gt;8,  MOD(ROW(),2)=0, ISNONTEXT(L121), L121&gt;0)</formula>
    </cfRule>
  </conditionalFormatting>
  <conditionalFormatting sqref="L133:W136 L139:W140">
    <cfRule type="expression" dxfId="717" priority="887" stopIfTrue="1">
      <formula>AND(ROW()&gt;4, COLUMN()&gt;8, MOD(ROW(),2)=1, ISNONTEXT(L133), L133&gt;0)</formula>
    </cfRule>
    <cfRule type="expression" dxfId="716" priority="888" stopIfTrue="1">
      <formula>AND(ROW()&gt;4, COLUMN()&gt;8,  MOD(ROW(),2)=0, ISNONTEXT(L133), L133&gt;0)</formula>
    </cfRule>
  </conditionalFormatting>
  <conditionalFormatting sqref="L89:W92 L97:W98">
    <cfRule type="expression" dxfId="715" priority="885" stopIfTrue="1">
      <formula>AND(ROW()&gt;4, COLUMN()&gt;8, MOD(ROW(),2)=1, ISNONTEXT(L89), L89&gt;0)</formula>
    </cfRule>
    <cfRule type="expression" dxfId="714" priority="886" stopIfTrue="1">
      <formula>AND(ROW()&gt;4, COLUMN()&gt;8,  MOD(ROW(),2)=0, ISNONTEXT(L89), L89&gt;0)</formula>
    </cfRule>
  </conditionalFormatting>
  <conditionalFormatting sqref="L109:W110">
    <cfRule type="expression" dxfId="713" priority="875" stopIfTrue="1">
      <formula>AND(ROW()&gt;4, COLUMN()&gt;8, MOD(ROW(),2)=1, ISNONTEXT(L109), L109&gt;0)</formula>
    </cfRule>
    <cfRule type="expression" dxfId="712" priority="876" stopIfTrue="1">
      <formula>AND(ROW()&gt;4, COLUMN()&gt;8,  MOD(ROW(),2)=0, ISNONTEXT(L109), L109&gt;0)</formula>
    </cfRule>
  </conditionalFormatting>
  <conditionalFormatting sqref="L101:W106">
    <cfRule type="expression" dxfId="711" priority="877" stopIfTrue="1">
      <formula>AND(ROW()&gt;4, COLUMN()&gt;8, MOD(ROW(),2)=1, ISNONTEXT(L101), L101&gt;0)</formula>
    </cfRule>
    <cfRule type="expression" dxfId="710" priority="878" stopIfTrue="1">
      <formula>AND(ROW()&gt;4, COLUMN()&gt;8,  MOD(ROW(),2)=0, ISNONTEXT(L101), L101&gt;0)</formula>
    </cfRule>
  </conditionalFormatting>
  <conditionalFormatting sqref="X111:Y120">
    <cfRule type="expression" dxfId="709" priority="873" stopIfTrue="1">
      <formula>AND(ROW()&gt;4, COLUMN()&gt;8, MOD(ROW(),2)=1, ISNONTEXT(X111), X111&gt;0)</formula>
    </cfRule>
    <cfRule type="expression" dxfId="708" priority="874" stopIfTrue="1">
      <formula>AND(ROW()&gt;4, COLUMN()&gt;8,  MOD(ROW(),2)=0, ISNONTEXT(X111), X111&gt;0)</formula>
    </cfRule>
  </conditionalFormatting>
  <conditionalFormatting sqref="X125:Y128 X131:Y132">
    <cfRule type="expression" dxfId="707" priority="871" stopIfTrue="1">
      <formula>AND(ROW()&gt;4, COLUMN()&gt;8, MOD(ROW(),2)=1, ISNONTEXT(X125), X125&gt;0)</formula>
    </cfRule>
    <cfRule type="expression" dxfId="706" priority="872" stopIfTrue="1">
      <formula>AND(ROW()&gt;4, COLUMN()&gt;8,  MOD(ROW(),2)=0, ISNONTEXT(X125), X125&gt;0)</formula>
    </cfRule>
  </conditionalFormatting>
  <conditionalFormatting sqref="X121:Y122">
    <cfRule type="expression" dxfId="705" priority="869" stopIfTrue="1">
      <formula>AND(ROW()&gt;4, COLUMN()&gt;8, MOD(ROW(),2)=1, ISNONTEXT(X121), X121&gt;0)</formula>
    </cfRule>
    <cfRule type="expression" dxfId="704" priority="870" stopIfTrue="1">
      <formula>AND(ROW()&gt;4, COLUMN()&gt;8,  MOD(ROW(),2)=0, ISNONTEXT(X121), X121&gt;0)</formula>
    </cfRule>
  </conditionalFormatting>
  <conditionalFormatting sqref="X133:Y136 X139:Y140">
    <cfRule type="expression" dxfId="703" priority="867" stopIfTrue="1">
      <formula>AND(ROW()&gt;4, COLUMN()&gt;8, MOD(ROW(),2)=1, ISNONTEXT(X133), X133&gt;0)</formula>
    </cfRule>
    <cfRule type="expression" dxfId="702" priority="868" stopIfTrue="1">
      <formula>AND(ROW()&gt;4, COLUMN()&gt;8,  MOD(ROW(),2)=0, ISNONTEXT(X133), X133&gt;0)</formula>
    </cfRule>
  </conditionalFormatting>
  <conditionalFormatting sqref="X89:Y92 X97:Y98">
    <cfRule type="expression" dxfId="701" priority="865" stopIfTrue="1">
      <formula>AND(ROW()&gt;4, COLUMN()&gt;8, MOD(ROW(),2)=1, ISNONTEXT(X89), X89&gt;0)</formula>
    </cfRule>
    <cfRule type="expression" dxfId="700" priority="866" stopIfTrue="1">
      <formula>AND(ROW()&gt;4, COLUMN()&gt;8,  MOD(ROW(),2)=0, ISNONTEXT(X89), X89&gt;0)</formula>
    </cfRule>
  </conditionalFormatting>
  <conditionalFormatting sqref="X109:Y110">
    <cfRule type="expression" dxfId="699" priority="855" stopIfTrue="1">
      <formula>AND(ROW()&gt;4, COLUMN()&gt;8, MOD(ROW(),2)=1, ISNONTEXT(X109), X109&gt;0)</formula>
    </cfRule>
    <cfRule type="expression" dxfId="698" priority="856" stopIfTrue="1">
      <formula>AND(ROW()&gt;4, COLUMN()&gt;8,  MOD(ROW(),2)=0, ISNONTEXT(X109), X109&gt;0)</formula>
    </cfRule>
  </conditionalFormatting>
  <conditionalFormatting sqref="X101:Y106">
    <cfRule type="expression" dxfId="697" priority="857" stopIfTrue="1">
      <formula>AND(ROW()&gt;4, COLUMN()&gt;8, MOD(ROW(),2)=1, ISNONTEXT(X101), X101&gt;0)</formula>
    </cfRule>
    <cfRule type="expression" dxfId="696" priority="858" stopIfTrue="1">
      <formula>AND(ROW()&gt;4, COLUMN()&gt;8,  MOD(ROW(),2)=0, ISNONTEXT(X101), X101&gt;0)</formula>
    </cfRule>
  </conditionalFormatting>
  <conditionalFormatting sqref="Z111:AA120">
    <cfRule type="expression" dxfId="695" priority="853" stopIfTrue="1">
      <formula>AND(ROW()&gt;4, COLUMN()&gt;8, MOD(ROW(),2)=1, ISNONTEXT(Z111), Z111&gt;0)</formula>
    </cfRule>
    <cfRule type="expression" dxfId="694" priority="854" stopIfTrue="1">
      <formula>AND(ROW()&gt;4, COLUMN()&gt;8,  MOD(ROW(),2)=0, ISNONTEXT(Z111), Z111&gt;0)</formula>
    </cfRule>
  </conditionalFormatting>
  <conditionalFormatting sqref="Z125:AA128 Z131:AA132">
    <cfRule type="expression" dxfId="693" priority="851" stopIfTrue="1">
      <formula>AND(ROW()&gt;4, COLUMN()&gt;8, MOD(ROW(),2)=1, ISNONTEXT(Z125), Z125&gt;0)</formula>
    </cfRule>
    <cfRule type="expression" dxfId="692" priority="852" stopIfTrue="1">
      <formula>AND(ROW()&gt;4, COLUMN()&gt;8,  MOD(ROW(),2)=0, ISNONTEXT(Z125), Z125&gt;0)</formula>
    </cfRule>
  </conditionalFormatting>
  <conditionalFormatting sqref="Z121:AA122">
    <cfRule type="expression" dxfId="691" priority="849" stopIfTrue="1">
      <formula>AND(ROW()&gt;4, COLUMN()&gt;8, MOD(ROW(),2)=1, ISNONTEXT(Z121), Z121&gt;0)</formula>
    </cfRule>
    <cfRule type="expression" dxfId="690" priority="850" stopIfTrue="1">
      <formula>AND(ROW()&gt;4, COLUMN()&gt;8,  MOD(ROW(),2)=0, ISNONTEXT(Z121), Z121&gt;0)</formula>
    </cfRule>
  </conditionalFormatting>
  <conditionalFormatting sqref="Z133:AA136 Z139:AA140">
    <cfRule type="expression" dxfId="689" priority="847" stopIfTrue="1">
      <formula>AND(ROW()&gt;4, COLUMN()&gt;8, MOD(ROW(),2)=1, ISNONTEXT(Z133), Z133&gt;0)</formula>
    </cfRule>
    <cfRule type="expression" dxfId="688" priority="848" stopIfTrue="1">
      <formula>AND(ROW()&gt;4, COLUMN()&gt;8,  MOD(ROW(),2)=0, ISNONTEXT(Z133), Z133&gt;0)</formula>
    </cfRule>
  </conditionalFormatting>
  <conditionalFormatting sqref="Z89:AA92 Z97:AA98">
    <cfRule type="expression" dxfId="687" priority="845" stopIfTrue="1">
      <formula>AND(ROW()&gt;4, COLUMN()&gt;8, MOD(ROW(),2)=1, ISNONTEXT(Z89), Z89&gt;0)</formula>
    </cfRule>
    <cfRule type="expression" dxfId="686" priority="846" stopIfTrue="1">
      <formula>AND(ROW()&gt;4, COLUMN()&gt;8,  MOD(ROW(),2)=0, ISNONTEXT(Z89), Z89&gt;0)</formula>
    </cfRule>
  </conditionalFormatting>
  <conditionalFormatting sqref="Z109:AA110">
    <cfRule type="expression" dxfId="685" priority="835" stopIfTrue="1">
      <formula>AND(ROW()&gt;4, COLUMN()&gt;8, MOD(ROW(),2)=1, ISNONTEXT(Z109), Z109&gt;0)</formula>
    </cfRule>
    <cfRule type="expression" dxfId="684" priority="836" stopIfTrue="1">
      <formula>AND(ROW()&gt;4, COLUMN()&gt;8,  MOD(ROW(),2)=0, ISNONTEXT(Z109), Z109&gt;0)</formula>
    </cfRule>
  </conditionalFormatting>
  <conditionalFormatting sqref="Z101:AA106">
    <cfRule type="expression" dxfId="683" priority="837" stopIfTrue="1">
      <formula>AND(ROW()&gt;4, COLUMN()&gt;8, MOD(ROW(),2)=1, ISNONTEXT(Z101), Z101&gt;0)</formula>
    </cfRule>
    <cfRule type="expression" dxfId="682" priority="838" stopIfTrue="1">
      <formula>AND(ROW()&gt;4, COLUMN()&gt;8,  MOD(ROW(),2)=0, ISNONTEXT(Z101), Z101&gt;0)</formula>
    </cfRule>
  </conditionalFormatting>
  <conditionalFormatting sqref="L93:W96">
    <cfRule type="expression" dxfId="681" priority="833" stopIfTrue="1">
      <formula>AND(ROW()&gt;4, COLUMN()&gt;8, MOD(ROW(),2)=1, ISNONTEXT(L93), L93&gt;0)</formula>
    </cfRule>
    <cfRule type="expression" dxfId="680" priority="834" stopIfTrue="1">
      <formula>AND(ROW()&gt;4, COLUMN()&gt;8,  MOD(ROW(),2)=0, ISNONTEXT(L93), L93&gt;0)</formula>
    </cfRule>
  </conditionalFormatting>
  <conditionalFormatting sqref="X93:Y96">
    <cfRule type="expression" dxfId="679" priority="831" stopIfTrue="1">
      <formula>AND(ROW()&gt;4, COLUMN()&gt;8, MOD(ROW(),2)=1, ISNONTEXT(X93), X93&gt;0)</formula>
    </cfRule>
    <cfRule type="expression" dxfId="678" priority="832" stopIfTrue="1">
      <formula>AND(ROW()&gt;4, COLUMN()&gt;8,  MOD(ROW(),2)=0, ISNONTEXT(X93), X93&gt;0)</formula>
    </cfRule>
  </conditionalFormatting>
  <conditionalFormatting sqref="Z93:AA96">
    <cfRule type="expression" dxfId="677" priority="829" stopIfTrue="1">
      <formula>AND(ROW()&gt;4, COLUMN()&gt;8, MOD(ROW(),2)=1, ISNONTEXT(Z93), Z93&gt;0)</formula>
    </cfRule>
    <cfRule type="expression" dxfId="676" priority="830" stopIfTrue="1">
      <formula>AND(ROW()&gt;4, COLUMN()&gt;8,  MOD(ROW(),2)=0, ISNONTEXT(Z93), Z93&gt;0)</formula>
    </cfRule>
  </conditionalFormatting>
  <conditionalFormatting sqref="Z99:AA100">
    <cfRule type="expression" dxfId="675" priority="823" stopIfTrue="1">
      <formula>AND(ROW()&gt;4, COLUMN()&gt;8, MOD(ROW(),2)=1, ISNONTEXT(Z99), Z99&gt;0)</formula>
    </cfRule>
    <cfRule type="expression" dxfId="674" priority="824" stopIfTrue="1">
      <formula>AND(ROW()&gt;4, COLUMN()&gt;8,  MOD(ROW(),2)=0, ISNONTEXT(Z99), Z99&gt;0)</formula>
    </cfRule>
  </conditionalFormatting>
  <conditionalFormatting sqref="AB111:AC120">
    <cfRule type="expression" dxfId="673" priority="821" stopIfTrue="1">
      <formula>AND(ROW()&gt;4, COLUMN()&gt;8, MOD(ROW(),2)=1, ISNONTEXT(AB111), AB111&gt;0)</formula>
    </cfRule>
    <cfRule type="expression" dxfId="672" priority="822" stopIfTrue="1">
      <formula>AND(ROW()&gt;4, COLUMN()&gt;8,  MOD(ROW(),2)=0, ISNONTEXT(AB111), AB111&gt;0)</formula>
    </cfRule>
  </conditionalFormatting>
  <conditionalFormatting sqref="AB125:AC128 AB131:AC132">
    <cfRule type="expression" dxfId="671" priority="819" stopIfTrue="1">
      <formula>AND(ROW()&gt;4, COLUMN()&gt;8, MOD(ROW(),2)=1, ISNONTEXT(AB125), AB125&gt;0)</formula>
    </cfRule>
    <cfRule type="expression" dxfId="670" priority="820" stopIfTrue="1">
      <formula>AND(ROW()&gt;4, COLUMN()&gt;8,  MOD(ROW(),2)=0, ISNONTEXT(AB125), AB125&gt;0)</formula>
    </cfRule>
  </conditionalFormatting>
  <conditionalFormatting sqref="L99:W100">
    <cfRule type="expression" dxfId="669" priority="827" stopIfTrue="1">
      <formula>AND(ROW()&gt;4, COLUMN()&gt;8, MOD(ROW(),2)=1, ISNONTEXT(L99), L99&gt;0)</formula>
    </cfRule>
    <cfRule type="expression" dxfId="668" priority="828" stopIfTrue="1">
      <formula>AND(ROW()&gt;4, COLUMN()&gt;8,  MOD(ROW(),2)=0, ISNONTEXT(L99), L99&gt;0)</formula>
    </cfRule>
  </conditionalFormatting>
  <conditionalFormatting sqref="X99:Y100">
    <cfRule type="expression" dxfId="667" priority="825" stopIfTrue="1">
      <formula>AND(ROW()&gt;4, COLUMN()&gt;8, MOD(ROW(),2)=1, ISNONTEXT(X99), X99&gt;0)</formula>
    </cfRule>
    <cfRule type="expression" dxfId="666" priority="826" stopIfTrue="1">
      <formula>AND(ROW()&gt;4, COLUMN()&gt;8,  MOD(ROW(),2)=0, ISNONTEXT(X99), X99&gt;0)</formula>
    </cfRule>
  </conditionalFormatting>
  <conditionalFormatting sqref="AB121:AC122">
    <cfRule type="expression" dxfId="665" priority="817" stopIfTrue="1">
      <formula>AND(ROW()&gt;4, COLUMN()&gt;8, MOD(ROW(),2)=1, ISNONTEXT(AB121), AB121&gt;0)</formula>
    </cfRule>
    <cfRule type="expression" dxfId="664" priority="818" stopIfTrue="1">
      <formula>AND(ROW()&gt;4, COLUMN()&gt;8,  MOD(ROW(),2)=0, ISNONTEXT(AB121), AB121&gt;0)</formula>
    </cfRule>
  </conditionalFormatting>
  <conditionalFormatting sqref="AB133:AC136 AB139:AC140">
    <cfRule type="expression" dxfId="663" priority="815" stopIfTrue="1">
      <formula>AND(ROW()&gt;4, COLUMN()&gt;8, MOD(ROW(),2)=1, ISNONTEXT(AB133), AB133&gt;0)</formula>
    </cfRule>
    <cfRule type="expression" dxfId="662" priority="816" stopIfTrue="1">
      <formula>AND(ROW()&gt;4, COLUMN()&gt;8,  MOD(ROW(),2)=0, ISNONTEXT(AB133), AB133&gt;0)</formula>
    </cfRule>
  </conditionalFormatting>
  <conditionalFormatting sqref="AB89:AC92 AB97:AC98">
    <cfRule type="expression" dxfId="661" priority="813" stopIfTrue="1">
      <formula>AND(ROW()&gt;4, COLUMN()&gt;8, MOD(ROW(),2)=1, ISNONTEXT(AB89), AB89&gt;0)</formula>
    </cfRule>
    <cfRule type="expression" dxfId="660" priority="814" stopIfTrue="1">
      <formula>AND(ROW()&gt;4, COLUMN()&gt;8,  MOD(ROW(),2)=0, ISNONTEXT(AB89), AB89&gt;0)</formula>
    </cfRule>
  </conditionalFormatting>
  <conditionalFormatting sqref="AB109:AC110">
    <cfRule type="expression" dxfId="659" priority="803" stopIfTrue="1">
      <formula>AND(ROW()&gt;4, COLUMN()&gt;8, MOD(ROW(),2)=1, ISNONTEXT(AB109), AB109&gt;0)</formula>
    </cfRule>
    <cfRule type="expression" dxfId="658" priority="804" stopIfTrue="1">
      <formula>AND(ROW()&gt;4, COLUMN()&gt;8,  MOD(ROW(),2)=0, ISNONTEXT(AB109), AB109&gt;0)</formula>
    </cfRule>
  </conditionalFormatting>
  <conditionalFormatting sqref="AB101:AC106">
    <cfRule type="expression" dxfId="657" priority="805" stopIfTrue="1">
      <formula>AND(ROW()&gt;4, COLUMN()&gt;8, MOD(ROW(),2)=1, ISNONTEXT(AB101), AB101&gt;0)</formula>
    </cfRule>
    <cfRule type="expression" dxfId="656" priority="806" stopIfTrue="1">
      <formula>AND(ROW()&gt;4, COLUMN()&gt;8,  MOD(ROW(),2)=0, ISNONTEXT(AB101), AB101&gt;0)</formula>
    </cfRule>
  </conditionalFormatting>
  <conditionalFormatting sqref="AB93:AC96">
    <cfRule type="expression" dxfId="655" priority="801" stopIfTrue="1">
      <formula>AND(ROW()&gt;4, COLUMN()&gt;8, MOD(ROW(),2)=1, ISNONTEXT(AB93), AB93&gt;0)</formula>
    </cfRule>
    <cfRule type="expression" dxfId="654" priority="802" stopIfTrue="1">
      <formula>AND(ROW()&gt;4, COLUMN()&gt;8,  MOD(ROW(),2)=0, ISNONTEXT(AB93), AB93&gt;0)</formula>
    </cfRule>
  </conditionalFormatting>
  <conditionalFormatting sqref="AB99:AC100">
    <cfRule type="expression" dxfId="653" priority="799" stopIfTrue="1">
      <formula>AND(ROW()&gt;4, COLUMN()&gt;8, MOD(ROW(),2)=1, ISNONTEXT(AB99), AB99&gt;0)</formula>
    </cfRule>
    <cfRule type="expression" dxfId="652" priority="800" stopIfTrue="1">
      <formula>AND(ROW()&gt;4, COLUMN()&gt;8,  MOD(ROW(),2)=0, ISNONTEXT(AB99), AB99&gt;0)</formula>
    </cfRule>
  </conditionalFormatting>
  <conditionalFormatting sqref="AD125:AE128 AD131:AE132">
    <cfRule type="expression" dxfId="651" priority="795" stopIfTrue="1">
      <formula>AND(ROW()&gt;4, COLUMN()&gt;8, MOD(ROW(),2)=1, ISNONTEXT(AD125), AD125&gt;0)</formula>
    </cfRule>
    <cfRule type="expression" dxfId="650" priority="796" stopIfTrue="1">
      <formula>AND(ROW()&gt;4, COLUMN()&gt;8,  MOD(ROW(),2)=0, ISNONTEXT(AD125), AD125&gt;0)</formula>
    </cfRule>
  </conditionalFormatting>
  <conditionalFormatting sqref="AD111:AE120">
    <cfRule type="expression" dxfId="649" priority="797" stopIfTrue="1">
      <formula>AND(ROW()&gt;4, COLUMN()&gt;8, MOD(ROW(),2)=1, ISNONTEXT(AD111), AD111&gt;0)</formula>
    </cfRule>
    <cfRule type="expression" dxfId="648" priority="798" stopIfTrue="1">
      <formula>AND(ROW()&gt;4, COLUMN()&gt;8,  MOD(ROW(),2)=0, ISNONTEXT(AD111), AD111&gt;0)</formula>
    </cfRule>
  </conditionalFormatting>
  <conditionalFormatting sqref="AD133:AE136 AD139:AE140">
    <cfRule type="expression" dxfId="647" priority="791" stopIfTrue="1">
      <formula>AND(ROW()&gt;4, COLUMN()&gt;8, MOD(ROW(),2)=1, ISNONTEXT(AD133), AD133&gt;0)</formula>
    </cfRule>
    <cfRule type="expression" dxfId="646" priority="792" stopIfTrue="1">
      <formula>AND(ROW()&gt;4, COLUMN()&gt;8,  MOD(ROW(),2)=0, ISNONTEXT(AD133), AD133&gt;0)</formula>
    </cfRule>
  </conditionalFormatting>
  <conditionalFormatting sqref="AD121:AE122">
    <cfRule type="expression" dxfId="645" priority="793" stopIfTrue="1">
      <formula>AND(ROW()&gt;4, COLUMN()&gt;8, MOD(ROW(),2)=1, ISNONTEXT(AD121), AD121&gt;0)</formula>
    </cfRule>
    <cfRule type="expression" dxfId="644" priority="794" stopIfTrue="1">
      <formula>AND(ROW()&gt;4, COLUMN()&gt;8,  MOD(ROW(),2)=0, ISNONTEXT(AD121), AD121&gt;0)</formula>
    </cfRule>
  </conditionalFormatting>
  <conditionalFormatting sqref="AD89:AE92 AD97:AE98">
    <cfRule type="expression" dxfId="643" priority="789" stopIfTrue="1">
      <formula>AND(ROW()&gt;4, COLUMN()&gt;8, MOD(ROW(),2)=1, ISNONTEXT(AD89), AD89&gt;0)</formula>
    </cfRule>
    <cfRule type="expression" dxfId="642" priority="790" stopIfTrue="1">
      <formula>AND(ROW()&gt;4, COLUMN()&gt;8,  MOD(ROW(),2)=0, ISNONTEXT(AD89), AD89&gt;0)</formula>
    </cfRule>
  </conditionalFormatting>
  <conditionalFormatting sqref="AD109:AE110">
    <cfRule type="expression" dxfId="641" priority="779" stopIfTrue="1">
      <formula>AND(ROW()&gt;4, COLUMN()&gt;8, MOD(ROW(),2)=1, ISNONTEXT(AD109), AD109&gt;0)</formula>
    </cfRule>
    <cfRule type="expression" dxfId="640" priority="780" stopIfTrue="1">
      <formula>AND(ROW()&gt;4, COLUMN()&gt;8,  MOD(ROW(),2)=0, ISNONTEXT(AD109), AD109&gt;0)</formula>
    </cfRule>
  </conditionalFormatting>
  <conditionalFormatting sqref="AD101:AE106">
    <cfRule type="expression" dxfId="639" priority="781" stopIfTrue="1">
      <formula>AND(ROW()&gt;4, COLUMN()&gt;8, MOD(ROW(),2)=1, ISNONTEXT(AD101), AD101&gt;0)</formula>
    </cfRule>
    <cfRule type="expression" dxfId="638" priority="782" stopIfTrue="1">
      <formula>AND(ROW()&gt;4, COLUMN()&gt;8,  MOD(ROW(),2)=0, ISNONTEXT(AD101), AD101&gt;0)</formula>
    </cfRule>
  </conditionalFormatting>
  <conditionalFormatting sqref="AD93:AE96">
    <cfRule type="expression" dxfId="637" priority="777" stopIfTrue="1">
      <formula>AND(ROW()&gt;4, COLUMN()&gt;8, MOD(ROW(),2)=1, ISNONTEXT(AD93), AD93&gt;0)</formula>
    </cfRule>
    <cfRule type="expression" dxfId="636" priority="778" stopIfTrue="1">
      <formula>AND(ROW()&gt;4, COLUMN()&gt;8,  MOD(ROW(),2)=0, ISNONTEXT(AD93), AD93&gt;0)</formula>
    </cfRule>
  </conditionalFormatting>
  <conditionalFormatting sqref="AD99:AE100">
    <cfRule type="expression" dxfId="635" priority="775" stopIfTrue="1">
      <formula>AND(ROW()&gt;4, COLUMN()&gt;8, MOD(ROW(),2)=1, ISNONTEXT(AD99), AD99&gt;0)</formula>
    </cfRule>
    <cfRule type="expression" dxfId="634" priority="776" stopIfTrue="1">
      <formula>AND(ROW()&gt;4, COLUMN()&gt;8,  MOD(ROW(),2)=0, ISNONTEXT(AD99), AD99&gt;0)</formula>
    </cfRule>
  </conditionalFormatting>
  <conditionalFormatting sqref="L107:W108">
    <cfRule type="expression" dxfId="633" priority="773" stopIfTrue="1">
      <formula>AND(ROW()&gt;4, COLUMN()&gt;8, MOD(ROW(),2)=1, ISNONTEXT(L107), L107&gt;0)</formula>
    </cfRule>
    <cfRule type="expression" dxfId="632" priority="774" stopIfTrue="1">
      <formula>AND(ROW()&gt;4, COLUMN()&gt;8,  MOD(ROW(),2)=0, ISNONTEXT(L107), L107&gt;0)</formula>
    </cfRule>
  </conditionalFormatting>
  <conditionalFormatting sqref="X107:Y108">
    <cfRule type="expression" dxfId="631" priority="771" stopIfTrue="1">
      <formula>AND(ROW()&gt;4, COLUMN()&gt;8, MOD(ROW(),2)=1, ISNONTEXT(X107), X107&gt;0)</formula>
    </cfRule>
    <cfRule type="expression" dxfId="630" priority="772" stopIfTrue="1">
      <formula>AND(ROW()&gt;4, COLUMN()&gt;8,  MOD(ROW(),2)=0, ISNONTEXT(X107), X107&gt;0)</formula>
    </cfRule>
  </conditionalFormatting>
  <conditionalFormatting sqref="Z107:AA108">
    <cfRule type="expression" dxfId="629" priority="769" stopIfTrue="1">
      <formula>AND(ROW()&gt;4, COLUMN()&gt;8, MOD(ROW(),2)=1, ISNONTEXT(Z107), Z107&gt;0)</formula>
    </cfRule>
    <cfRule type="expression" dxfId="628" priority="770" stopIfTrue="1">
      <formula>AND(ROW()&gt;4, COLUMN()&gt;8,  MOD(ROW(),2)=0, ISNONTEXT(Z107), Z107&gt;0)</formula>
    </cfRule>
  </conditionalFormatting>
  <conditionalFormatting sqref="AB107:AC108">
    <cfRule type="expression" dxfId="627" priority="767" stopIfTrue="1">
      <formula>AND(ROW()&gt;4, COLUMN()&gt;8, MOD(ROW(),2)=1, ISNONTEXT(AB107), AB107&gt;0)</formula>
    </cfRule>
    <cfRule type="expression" dxfId="626" priority="768" stopIfTrue="1">
      <formula>AND(ROW()&gt;4, COLUMN()&gt;8,  MOD(ROW(),2)=0, ISNONTEXT(AB107), AB107&gt;0)</formula>
    </cfRule>
  </conditionalFormatting>
  <conditionalFormatting sqref="AD107:AE108">
    <cfRule type="expression" dxfId="625" priority="765" stopIfTrue="1">
      <formula>AND(ROW()&gt;4, COLUMN()&gt;8, MOD(ROW(),2)=1, ISNONTEXT(AD107), AD107&gt;0)</formula>
    </cfRule>
    <cfRule type="expression" dxfId="624" priority="766" stopIfTrue="1">
      <formula>AND(ROW()&gt;4, COLUMN()&gt;8,  MOD(ROW(),2)=0, ISNONTEXT(AD107), AD107&gt;0)</formula>
    </cfRule>
  </conditionalFormatting>
  <conditionalFormatting sqref="L123:W124">
    <cfRule type="expression" dxfId="623" priority="763" stopIfTrue="1">
      <formula>AND(ROW()&gt;4, COLUMN()&gt;8, MOD(ROW(),2)=1, ISNONTEXT(L123), L123&gt;0)</formula>
    </cfRule>
    <cfRule type="expression" dxfId="622" priority="764" stopIfTrue="1">
      <formula>AND(ROW()&gt;4, COLUMN()&gt;8,  MOD(ROW(),2)=0, ISNONTEXT(L123), L123&gt;0)</formula>
    </cfRule>
  </conditionalFormatting>
  <conditionalFormatting sqref="X123:Y124">
    <cfRule type="expression" dxfId="621" priority="761" stopIfTrue="1">
      <formula>AND(ROW()&gt;4, COLUMN()&gt;8, MOD(ROW(),2)=1, ISNONTEXT(X123), X123&gt;0)</formula>
    </cfRule>
    <cfRule type="expression" dxfId="620" priority="762" stopIfTrue="1">
      <formula>AND(ROW()&gt;4, COLUMN()&gt;8,  MOD(ROW(),2)=0, ISNONTEXT(X123), X123&gt;0)</formula>
    </cfRule>
  </conditionalFormatting>
  <conditionalFormatting sqref="Z123:AA124">
    <cfRule type="expression" dxfId="619" priority="759" stopIfTrue="1">
      <formula>AND(ROW()&gt;4, COLUMN()&gt;8, MOD(ROW(),2)=1, ISNONTEXT(Z123), Z123&gt;0)</formula>
    </cfRule>
    <cfRule type="expression" dxfId="618" priority="760" stopIfTrue="1">
      <formula>AND(ROW()&gt;4, COLUMN()&gt;8,  MOD(ROW(),2)=0, ISNONTEXT(Z123), Z123&gt;0)</formula>
    </cfRule>
  </conditionalFormatting>
  <conditionalFormatting sqref="AB123:AC124">
    <cfRule type="expression" dxfId="617" priority="757" stopIfTrue="1">
      <formula>AND(ROW()&gt;4, COLUMN()&gt;8, MOD(ROW(),2)=1, ISNONTEXT(AB123), AB123&gt;0)</formula>
    </cfRule>
    <cfRule type="expression" dxfId="616" priority="758" stopIfTrue="1">
      <formula>AND(ROW()&gt;4, COLUMN()&gt;8,  MOD(ROW(),2)=0, ISNONTEXT(AB123), AB123&gt;0)</formula>
    </cfRule>
  </conditionalFormatting>
  <conditionalFormatting sqref="AD123:AE124">
    <cfRule type="expression" dxfId="615" priority="755" stopIfTrue="1">
      <formula>AND(ROW()&gt;4, COLUMN()&gt;8, MOD(ROW(),2)=1, ISNONTEXT(AD123), AD123&gt;0)</formula>
    </cfRule>
    <cfRule type="expression" dxfId="614" priority="756" stopIfTrue="1">
      <formula>AND(ROW()&gt;4, COLUMN()&gt;8,  MOD(ROW(),2)=0, ISNONTEXT(AD123), AD123&gt;0)</formula>
    </cfRule>
  </conditionalFormatting>
  <conditionalFormatting sqref="L137:W138">
    <cfRule type="expression" dxfId="613" priority="753" stopIfTrue="1">
      <formula>AND(ROW()&gt;4, COLUMN()&gt;8, MOD(ROW(),2)=1, ISNONTEXT(L137), L137&gt;0)</formula>
    </cfRule>
    <cfRule type="expression" dxfId="612" priority="754" stopIfTrue="1">
      <formula>AND(ROW()&gt;4, COLUMN()&gt;8,  MOD(ROW(),2)=0, ISNONTEXT(L137), L137&gt;0)</formula>
    </cfRule>
  </conditionalFormatting>
  <conditionalFormatting sqref="X137:Y138">
    <cfRule type="expression" dxfId="611" priority="751" stopIfTrue="1">
      <formula>AND(ROW()&gt;4, COLUMN()&gt;8, MOD(ROW(),2)=1, ISNONTEXT(X137), X137&gt;0)</formula>
    </cfRule>
    <cfRule type="expression" dxfId="610" priority="752" stopIfTrue="1">
      <formula>AND(ROW()&gt;4, COLUMN()&gt;8,  MOD(ROW(),2)=0, ISNONTEXT(X137), X137&gt;0)</formula>
    </cfRule>
  </conditionalFormatting>
  <conditionalFormatting sqref="Z137:AA138">
    <cfRule type="expression" dxfId="609" priority="749" stopIfTrue="1">
      <formula>AND(ROW()&gt;4, COLUMN()&gt;8, MOD(ROW(),2)=1, ISNONTEXT(Z137), Z137&gt;0)</formula>
    </cfRule>
    <cfRule type="expression" dxfId="608" priority="750" stopIfTrue="1">
      <formula>AND(ROW()&gt;4, COLUMN()&gt;8,  MOD(ROW(),2)=0, ISNONTEXT(Z137), Z137&gt;0)</formula>
    </cfRule>
  </conditionalFormatting>
  <conditionalFormatting sqref="AB137:AC138">
    <cfRule type="expression" dxfId="607" priority="747" stopIfTrue="1">
      <formula>AND(ROW()&gt;4, COLUMN()&gt;8, MOD(ROW(),2)=1, ISNONTEXT(AB137), AB137&gt;0)</formula>
    </cfRule>
    <cfRule type="expression" dxfId="606" priority="748" stopIfTrue="1">
      <formula>AND(ROW()&gt;4, COLUMN()&gt;8,  MOD(ROW(),2)=0, ISNONTEXT(AB137), AB137&gt;0)</formula>
    </cfRule>
  </conditionalFormatting>
  <conditionalFormatting sqref="AD137:AE138">
    <cfRule type="expression" dxfId="605" priority="745" stopIfTrue="1">
      <formula>AND(ROW()&gt;4, COLUMN()&gt;8, MOD(ROW(),2)=1, ISNONTEXT(AD137), AD137&gt;0)</formula>
    </cfRule>
    <cfRule type="expression" dxfId="604" priority="746" stopIfTrue="1">
      <formula>AND(ROW()&gt;4, COLUMN()&gt;8,  MOD(ROW(),2)=0, ISNONTEXT(AD137), AD137&gt;0)</formula>
    </cfRule>
  </conditionalFormatting>
  <conditionalFormatting sqref="L129:W130">
    <cfRule type="expression" dxfId="603" priority="743" stopIfTrue="1">
      <formula>AND(ROW()&gt;4, COLUMN()&gt;8, MOD(ROW(),2)=1, ISNONTEXT(L129), L129&gt;0)</formula>
    </cfRule>
    <cfRule type="expression" dxfId="602" priority="744" stopIfTrue="1">
      <formula>AND(ROW()&gt;4, COLUMN()&gt;8,  MOD(ROW(),2)=0, ISNONTEXT(L129), L129&gt;0)</formula>
    </cfRule>
  </conditionalFormatting>
  <conditionalFormatting sqref="X129:Y130">
    <cfRule type="expression" dxfId="601" priority="741" stopIfTrue="1">
      <formula>AND(ROW()&gt;4, COLUMN()&gt;8, MOD(ROW(),2)=1, ISNONTEXT(X129), X129&gt;0)</formula>
    </cfRule>
    <cfRule type="expression" dxfId="600" priority="742" stopIfTrue="1">
      <formula>AND(ROW()&gt;4, COLUMN()&gt;8,  MOD(ROW(),2)=0, ISNONTEXT(X129), X129&gt;0)</formula>
    </cfRule>
  </conditionalFormatting>
  <conditionalFormatting sqref="Z129:AA130">
    <cfRule type="expression" dxfId="599" priority="739" stopIfTrue="1">
      <formula>AND(ROW()&gt;4, COLUMN()&gt;8, MOD(ROW(),2)=1, ISNONTEXT(Z129), Z129&gt;0)</formula>
    </cfRule>
    <cfRule type="expression" dxfId="598" priority="740" stopIfTrue="1">
      <formula>AND(ROW()&gt;4, COLUMN()&gt;8,  MOD(ROW(),2)=0, ISNONTEXT(Z129), Z129&gt;0)</formula>
    </cfRule>
  </conditionalFormatting>
  <conditionalFormatting sqref="AB129:AC130">
    <cfRule type="expression" dxfId="597" priority="737" stopIfTrue="1">
      <formula>AND(ROW()&gt;4, COLUMN()&gt;8, MOD(ROW(),2)=1, ISNONTEXT(AB129), AB129&gt;0)</formula>
    </cfRule>
    <cfRule type="expression" dxfId="596" priority="738" stopIfTrue="1">
      <formula>AND(ROW()&gt;4, COLUMN()&gt;8,  MOD(ROW(),2)=0, ISNONTEXT(AB129), AB129&gt;0)</formula>
    </cfRule>
  </conditionalFormatting>
  <conditionalFormatting sqref="AD129:AE130">
    <cfRule type="expression" dxfId="595" priority="735" stopIfTrue="1">
      <formula>AND(ROW()&gt;4, COLUMN()&gt;8, MOD(ROW(),2)=1, ISNONTEXT(AD129), AD129&gt;0)</formula>
    </cfRule>
    <cfRule type="expression" dxfId="594" priority="736" stopIfTrue="1">
      <formula>AND(ROW()&gt;4, COLUMN()&gt;8,  MOD(ROW(),2)=0, ISNONTEXT(AD129), AD129&gt;0)</formula>
    </cfRule>
  </conditionalFormatting>
  <conditionalFormatting sqref="L117:W118">
    <cfRule type="expression" dxfId="593" priority="723" stopIfTrue="1">
      <formula>AND(ROW()&gt;4, COLUMN()&gt;8, MOD(ROW(),2)=1, ISNONTEXT(L117), L117&gt;0)</formula>
    </cfRule>
    <cfRule type="expression" dxfId="592" priority="724" stopIfTrue="1">
      <formula>AND(ROW()&gt;4, COLUMN()&gt;8,  MOD(ROW(),2)=0, ISNONTEXT(L117), L117&gt;0)</formula>
    </cfRule>
  </conditionalFormatting>
  <conditionalFormatting sqref="X117:Y118">
    <cfRule type="expression" dxfId="591" priority="721" stopIfTrue="1">
      <formula>AND(ROW()&gt;4, COLUMN()&gt;8, MOD(ROW(),2)=1, ISNONTEXT(X117), X117&gt;0)</formula>
    </cfRule>
    <cfRule type="expression" dxfId="590" priority="722" stopIfTrue="1">
      <formula>AND(ROW()&gt;4, COLUMN()&gt;8,  MOD(ROW(),2)=0, ISNONTEXT(X117), X117&gt;0)</formula>
    </cfRule>
  </conditionalFormatting>
  <conditionalFormatting sqref="Z117:AA118">
    <cfRule type="expression" dxfId="589" priority="719" stopIfTrue="1">
      <formula>AND(ROW()&gt;4, COLUMN()&gt;8, MOD(ROW(),2)=1, ISNONTEXT(Z117), Z117&gt;0)</formula>
    </cfRule>
    <cfRule type="expression" dxfId="588" priority="720" stopIfTrue="1">
      <formula>AND(ROW()&gt;4, COLUMN()&gt;8,  MOD(ROW(),2)=0, ISNONTEXT(Z117), Z117&gt;0)</formula>
    </cfRule>
  </conditionalFormatting>
  <conditionalFormatting sqref="AB117:AC118">
    <cfRule type="expression" dxfId="587" priority="717" stopIfTrue="1">
      <formula>AND(ROW()&gt;4, COLUMN()&gt;8, MOD(ROW(),2)=1, ISNONTEXT(AB117), AB117&gt;0)</formula>
    </cfRule>
    <cfRule type="expression" dxfId="586" priority="718" stopIfTrue="1">
      <formula>AND(ROW()&gt;4, COLUMN()&gt;8,  MOD(ROW(),2)=0, ISNONTEXT(AB117), AB117&gt;0)</formula>
    </cfRule>
  </conditionalFormatting>
  <conditionalFormatting sqref="AD117:AE118">
    <cfRule type="expression" dxfId="585" priority="715" stopIfTrue="1">
      <formula>AND(ROW()&gt;4, COLUMN()&gt;8, MOD(ROW(),2)=1, ISNONTEXT(AD117), AD117&gt;0)</formula>
    </cfRule>
    <cfRule type="expression" dxfId="584" priority="716" stopIfTrue="1">
      <formula>AND(ROW()&gt;4, COLUMN()&gt;8,  MOD(ROW(),2)=0, ISNONTEXT(AD117), AD117&gt;0)</formula>
    </cfRule>
  </conditionalFormatting>
  <conditionalFormatting sqref="L95:W96">
    <cfRule type="expression" dxfId="583" priority="713" stopIfTrue="1">
      <formula>AND(ROW()&gt;4, COLUMN()&gt;8, MOD(ROW(),2)=1, ISNONTEXT(L95), L95&gt;0)</formula>
    </cfRule>
    <cfRule type="expression" dxfId="582" priority="714" stopIfTrue="1">
      <formula>AND(ROW()&gt;4, COLUMN()&gt;8,  MOD(ROW(),2)=0, ISNONTEXT(L95), L95&gt;0)</formula>
    </cfRule>
  </conditionalFormatting>
  <conditionalFormatting sqref="X95:Y96">
    <cfRule type="expression" dxfId="581" priority="711" stopIfTrue="1">
      <formula>AND(ROW()&gt;4, COLUMN()&gt;8, MOD(ROW(),2)=1, ISNONTEXT(X95), X95&gt;0)</formula>
    </cfRule>
    <cfRule type="expression" dxfId="580" priority="712" stopIfTrue="1">
      <formula>AND(ROW()&gt;4, COLUMN()&gt;8,  MOD(ROW(),2)=0, ISNONTEXT(X95), X95&gt;0)</formula>
    </cfRule>
  </conditionalFormatting>
  <conditionalFormatting sqref="Z95:AA96">
    <cfRule type="expression" dxfId="579" priority="709" stopIfTrue="1">
      <formula>AND(ROW()&gt;4, COLUMN()&gt;8, MOD(ROW(),2)=1, ISNONTEXT(Z95), Z95&gt;0)</formula>
    </cfRule>
    <cfRule type="expression" dxfId="578" priority="710" stopIfTrue="1">
      <formula>AND(ROW()&gt;4, COLUMN()&gt;8,  MOD(ROW(),2)=0, ISNONTEXT(Z95), Z95&gt;0)</formula>
    </cfRule>
  </conditionalFormatting>
  <conditionalFormatting sqref="AB95:AC96">
    <cfRule type="expression" dxfId="577" priority="707" stopIfTrue="1">
      <formula>AND(ROW()&gt;4, COLUMN()&gt;8, MOD(ROW(),2)=1, ISNONTEXT(AB95), AB95&gt;0)</formula>
    </cfRule>
    <cfRule type="expression" dxfId="576" priority="708" stopIfTrue="1">
      <formula>AND(ROW()&gt;4, COLUMN()&gt;8,  MOD(ROW(),2)=0, ISNONTEXT(AB95), AB95&gt;0)</formula>
    </cfRule>
  </conditionalFormatting>
  <conditionalFormatting sqref="AD95:AE96">
    <cfRule type="expression" dxfId="575" priority="705" stopIfTrue="1">
      <formula>AND(ROW()&gt;4, COLUMN()&gt;8, MOD(ROW(),2)=1, ISNONTEXT(AD95), AD95&gt;0)</formula>
    </cfRule>
    <cfRule type="expression" dxfId="574" priority="706" stopIfTrue="1">
      <formula>AND(ROW()&gt;4, COLUMN()&gt;8,  MOD(ROW(),2)=0, ISNONTEXT(AD95), AD95&gt;0)</formula>
    </cfRule>
  </conditionalFormatting>
  <conditionalFormatting sqref="L183:W192">
    <cfRule type="expression" dxfId="573" priority="703" stopIfTrue="1">
      <formula>AND(ROW()&gt;4, COLUMN()&gt;8, MOD(ROW(),2)=1, ISNONTEXT(L183), L183&gt;0)</formula>
    </cfRule>
    <cfRule type="expression" dxfId="572" priority="704" stopIfTrue="1">
      <formula>AND(ROW()&gt;4, COLUMN()&gt;8,  MOD(ROW(),2)=0, ISNONTEXT(L183), L183&gt;0)</formula>
    </cfRule>
  </conditionalFormatting>
  <conditionalFormatting sqref="L193:W194">
    <cfRule type="expression" dxfId="571" priority="699" stopIfTrue="1">
      <formula>AND(ROW()&gt;4, COLUMN()&gt;8, MOD(ROW(),2)=1, ISNONTEXT(L193), L193&gt;0)</formula>
    </cfRule>
    <cfRule type="expression" dxfId="570" priority="700" stopIfTrue="1">
      <formula>AND(ROW()&gt;4, COLUMN()&gt;8,  MOD(ROW(),2)=0, ISNONTEXT(L193), L193&gt;0)</formula>
    </cfRule>
  </conditionalFormatting>
  <conditionalFormatting sqref="L161:W164 L169:W170">
    <cfRule type="expression" dxfId="569" priority="695" stopIfTrue="1">
      <formula>AND(ROW()&gt;4, COLUMN()&gt;8, MOD(ROW(),2)=1, ISNONTEXT(L161), L161&gt;0)</formula>
    </cfRule>
    <cfRule type="expression" dxfId="568" priority="696" stopIfTrue="1">
      <formula>AND(ROW()&gt;4, COLUMN()&gt;8,  MOD(ROW(),2)=0, ISNONTEXT(L161), L161&gt;0)</formula>
    </cfRule>
  </conditionalFormatting>
  <conditionalFormatting sqref="L159:W160">
    <cfRule type="expression" dxfId="567" priority="689" stopIfTrue="1">
      <formula>AND(ROW()&gt;4, COLUMN()&gt;8, MOD(ROW(),2)=1, ISNONTEXT(L159), L159&gt;0)</formula>
    </cfRule>
    <cfRule type="expression" dxfId="566" priority="690" stopIfTrue="1">
      <formula>AND(ROW()&gt;4, COLUMN()&gt;8,  MOD(ROW(),2)=0, ISNONTEXT(L159), L159&gt;0)</formula>
    </cfRule>
  </conditionalFormatting>
  <conditionalFormatting sqref="L153:W158">
    <cfRule type="expression" dxfId="565" priority="691" stopIfTrue="1">
      <formula>AND(ROW()&gt;4, COLUMN()&gt;8, MOD(ROW(),2)=1, ISNONTEXT(L153), L153&gt;0)</formula>
    </cfRule>
    <cfRule type="expression" dxfId="564" priority="692" stopIfTrue="1">
      <formula>AND(ROW()&gt;4, COLUMN()&gt;8,  MOD(ROW(),2)=0, ISNONTEXT(L153), L153&gt;0)</formula>
    </cfRule>
  </conditionalFormatting>
  <conditionalFormatting sqref="L181:W182">
    <cfRule type="expression" dxfId="563" priority="685" stopIfTrue="1">
      <formula>AND(ROW()&gt;4, COLUMN()&gt;8, MOD(ROW(),2)=1, ISNONTEXT(L181), L181&gt;0)</formula>
    </cfRule>
    <cfRule type="expression" dxfId="562" priority="686" stopIfTrue="1">
      <formula>AND(ROW()&gt;4, COLUMN()&gt;8,  MOD(ROW(),2)=0, ISNONTEXT(L181), L181&gt;0)</formula>
    </cfRule>
  </conditionalFormatting>
  <conditionalFormatting sqref="L173:W178">
    <cfRule type="expression" dxfId="561" priority="687" stopIfTrue="1">
      <formula>AND(ROW()&gt;4, COLUMN()&gt;8, MOD(ROW(),2)=1, ISNONTEXT(L173), L173&gt;0)</formula>
    </cfRule>
    <cfRule type="expression" dxfId="560" priority="688" stopIfTrue="1">
      <formula>AND(ROW()&gt;4, COLUMN()&gt;8,  MOD(ROW(),2)=0, ISNONTEXT(L173), L173&gt;0)</formula>
    </cfRule>
  </conditionalFormatting>
  <conditionalFormatting sqref="X183:Y192">
    <cfRule type="expression" dxfId="559" priority="683" stopIfTrue="1">
      <formula>AND(ROW()&gt;4, COLUMN()&gt;8, MOD(ROW(),2)=1, ISNONTEXT(X183), X183&gt;0)</formula>
    </cfRule>
    <cfRule type="expression" dxfId="558" priority="684" stopIfTrue="1">
      <formula>AND(ROW()&gt;4, COLUMN()&gt;8,  MOD(ROW(),2)=0, ISNONTEXT(X183), X183&gt;0)</formula>
    </cfRule>
  </conditionalFormatting>
  <conditionalFormatting sqref="X193:Y194">
    <cfRule type="expression" dxfId="557" priority="679" stopIfTrue="1">
      <formula>AND(ROW()&gt;4, COLUMN()&gt;8, MOD(ROW(),2)=1, ISNONTEXT(X193), X193&gt;0)</formula>
    </cfRule>
    <cfRule type="expression" dxfId="556" priority="680" stopIfTrue="1">
      <formula>AND(ROW()&gt;4, COLUMN()&gt;8,  MOD(ROW(),2)=0, ISNONTEXT(X193), X193&gt;0)</formula>
    </cfRule>
  </conditionalFormatting>
  <conditionalFormatting sqref="X161:Y164 X169:Y170">
    <cfRule type="expression" dxfId="555" priority="675" stopIfTrue="1">
      <formula>AND(ROW()&gt;4, COLUMN()&gt;8, MOD(ROW(),2)=1, ISNONTEXT(X161), X161&gt;0)</formula>
    </cfRule>
    <cfRule type="expression" dxfId="554" priority="676" stopIfTrue="1">
      <formula>AND(ROW()&gt;4, COLUMN()&gt;8,  MOD(ROW(),2)=0, ISNONTEXT(X161), X161&gt;0)</formula>
    </cfRule>
  </conditionalFormatting>
  <conditionalFormatting sqref="X159:Y160">
    <cfRule type="expression" dxfId="553" priority="669" stopIfTrue="1">
      <formula>AND(ROW()&gt;4, COLUMN()&gt;8, MOD(ROW(),2)=1, ISNONTEXT(X159), X159&gt;0)</formula>
    </cfRule>
    <cfRule type="expression" dxfId="552" priority="670" stopIfTrue="1">
      <formula>AND(ROW()&gt;4, COLUMN()&gt;8,  MOD(ROW(),2)=0, ISNONTEXT(X159), X159&gt;0)</formula>
    </cfRule>
  </conditionalFormatting>
  <conditionalFormatting sqref="X153:Y158">
    <cfRule type="expression" dxfId="551" priority="671" stopIfTrue="1">
      <formula>AND(ROW()&gt;4, COLUMN()&gt;8, MOD(ROW(),2)=1, ISNONTEXT(X153), X153&gt;0)</formula>
    </cfRule>
    <cfRule type="expression" dxfId="550" priority="672" stopIfTrue="1">
      <formula>AND(ROW()&gt;4, COLUMN()&gt;8,  MOD(ROW(),2)=0, ISNONTEXT(X153), X153&gt;0)</formula>
    </cfRule>
  </conditionalFormatting>
  <conditionalFormatting sqref="X181:Y182">
    <cfRule type="expression" dxfId="549" priority="665" stopIfTrue="1">
      <formula>AND(ROW()&gt;4, COLUMN()&gt;8, MOD(ROW(),2)=1, ISNONTEXT(X181), X181&gt;0)</formula>
    </cfRule>
    <cfRule type="expression" dxfId="548" priority="666" stopIfTrue="1">
      <formula>AND(ROW()&gt;4, COLUMN()&gt;8,  MOD(ROW(),2)=0, ISNONTEXT(X181), X181&gt;0)</formula>
    </cfRule>
  </conditionalFormatting>
  <conditionalFormatting sqref="X173:Y178">
    <cfRule type="expression" dxfId="547" priority="667" stopIfTrue="1">
      <formula>AND(ROW()&gt;4, COLUMN()&gt;8, MOD(ROW(),2)=1, ISNONTEXT(X173), X173&gt;0)</formula>
    </cfRule>
    <cfRule type="expression" dxfId="546" priority="668" stopIfTrue="1">
      <formula>AND(ROW()&gt;4, COLUMN()&gt;8,  MOD(ROW(),2)=0, ISNONTEXT(X173), X173&gt;0)</formula>
    </cfRule>
  </conditionalFormatting>
  <conditionalFormatting sqref="Z183:AA192">
    <cfRule type="expression" dxfId="545" priority="663" stopIfTrue="1">
      <formula>AND(ROW()&gt;4, COLUMN()&gt;8, MOD(ROW(),2)=1, ISNONTEXT(Z183), Z183&gt;0)</formula>
    </cfRule>
    <cfRule type="expression" dxfId="544" priority="664" stopIfTrue="1">
      <formula>AND(ROW()&gt;4, COLUMN()&gt;8,  MOD(ROW(),2)=0, ISNONTEXT(Z183), Z183&gt;0)</formula>
    </cfRule>
  </conditionalFormatting>
  <conditionalFormatting sqref="Z193:AA194">
    <cfRule type="expression" dxfId="543" priority="659" stopIfTrue="1">
      <formula>AND(ROW()&gt;4, COLUMN()&gt;8, MOD(ROW(),2)=1, ISNONTEXT(Z193), Z193&gt;0)</formula>
    </cfRule>
    <cfRule type="expression" dxfId="542" priority="660" stopIfTrue="1">
      <formula>AND(ROW()&gt;4, COLUMN()&gt;8,  MOD(ROW(),2)=0, ISNONTEXT(Z193), Z193&gt;0)</formula>
    </cfRule>
  </conditionalFormatting>
  <conditionalFormatting sqref="Z161:AA164 Z169:AA170">
    <cfRule type="expression" dxfId="541" priority="655" stopIfTrue="1">
      <formula>AND(ROW()&gt;4, COLUMN()&gt;8, MOD(ROW(),2)=1, ISNONTEXT(Z161), Z161&gt;0)</formula>
    </cfRule>
    <cfRule type="expression" dxfId="540" priority="656" stopIfTrue="1">
      <formula>AND(ROW()&gt;4, COLUMN()&gt;8,  MOD(ROW(),2)=0, ISNONTEXT(Z161), Z161&gt;0)</formula>
    </cfRule>
  </conditionalFormatting>
  <conditionalFormatting sqref="Z159:AA160">
    <cfRule type="expression" dxfId="539" priority="649" stopIfTrue="1">
      <formula>AND(ROW()&gt;4, COLUMN()&gt;8, MOD(ROW(),2)=1, ISNONTEXT(Z159), Z159&gt;0)</formula>
    </cfRule>
    <cfRule type="expression" dxfId="538" priority="650" stopIfTrue="1">
      <formula>AND(ROW()&gt;4, COLUMN()&gt;8,  MOD(ROW(),2)=0, ISNONTEXT(Z159), Z159&gt;0)</formula>
    </cfRule>
  </conditionalFormatting>
  <conditionalFormatting sqref="Z153:AA158">
    <cfRule type="expression" dxfId="537" priority="651" stopIfTrue="1">
      <formula>AND(ROW()&gt;4, COLUMN()&gt;8, MOD(ROW(),2)=1, ISNONTEXT(Z153), Z153&gt;0)</formula>
    </cfRule>
    <cfRule type="expression" dxfId="536" priority="652" stopIfTrue="1">
      <formula>AND(ROW()&gt;4, COLUMN()&gt;8,  MOD(ROW(),2)=0, ISNONTEXT(Z153), Z153&gt;0)</formula>
    </cfRule>
  </conditionalFormatting>
  <conditionalFormatting sqref="Z181:AA182">
    <cfRule type="expression" dxfId="535" priority="645" stopIfTrue="1">
      <formula>AND(ROW()&gt;4, COLUMN()&gt;8, MOD(ROW(),2)=1, ISNONTEXT(Z181), Z181&gt;0)</formula>
    </cfRule>
    <cfRule type="expression" dxfId="534" priority="646" stopIfTrue="1">
      <formula>AND(ROW()&gt;4, COLUMN()&gt;8,  MOD(ROW(),2)=0, ISNONTEXT(Z181), Z181&gt;0)</formula>
    </cfRule>
  </conditionalFormatting>
  <conditionalFormatting sqref="Z173:AA178">
    <cfRule type="expression" dxfId="533" priority="647" stopIfTrue="1">
      <formula>AND(ROW()&gt;4, COLUMN()&gt;8, MOD(ROW(),2)=1, ISNONTEXT(Z173), Z173&gt;0)</formula>
    </cfRule>
    <cfRule type="expression" dxfId="532" priority="648" stopIfTrue="1">
      <formula>AND(ROW()&gt;4, COLUMN()&gt;8,  MOD(ROW(),2)=0, ISNONTEXT(Z173), Z173&gt;0)</formula>
    </cfRule>
  </conditionalFormatting>
  <conditionalFormatting sqref="L165:W168">
    <cfRule type="expression" dxfId="531" priority="643" stopIfTrue="1">
      <formula>AND(ROW()&gt;4, COLUMN()&gt;8, MOD(ROW(),2)=1, ISNONTEXT(L165), L165&gt;0)</formula>
    </cfRule>
    <cfRule type="expression" dxfId="530" priority="644" stopIfTrue="1">
      <formula>AND(ROW()&gt;4, COLUMN()&gt;8,  MOD(ROW(),2)=0, ISNONTEXT(L165), L165&gt;0)</formula>
    </cfRule>
  </conditionalFormatting>
  <conditionalFormatting sqref="X165:Y168">
    <cfRule type="expression" dxfId="529" priority="641" stopIfTrue="1">
      <formula>AND(ROW()&gt;4, COLUMN()&gt;8, MOD(ROW(),2)=1, ISNONTEXT(X165), X165&gt;0)</formula>
    </cfRule>
    <cfRule type="expression" dxfId="528" priority="642" stopIfTrue="1">
      <formula>AND(ROW()&gt;4, COLUMN()&gt;8,  MOD(ROW(),2)=0, ISNONTEXT(X165), X165&gt;0)</formula>
    </cfRule>
  </conditionalFormatting>
  <conditionalFormatting sqref="Z165:AA168">
    <cfRule type="expression" dxfId="527" priority="639" stopIfTrue="1">
      <formula>AND(ROW()&gt;4, COLUMN()&gt;8, MOD(ROW(),2)=1, ISNONTEXT(Z165), Z165&gt;0)</formula>
    </cfRule>
    <cfRule type="expression" dxfId="526" priority="640" stopIfTrue="1">
      <formula>AND(ROW()&gt;4, COLUMN()&gt;8,  MOD(ROW(),2)=0, ISNONTEXT(Z165), Z165&gt;0)</formula>
    </cfRule>
  </conditionalFormatting>
  <conditionalFormatting sqref="Z171:AA172">
    <cfRule type="expression" dxfId="525" priority="633" stopIfTrue="1">
      <formula>AND(ROW()&gt;4, COLUMN()&gt;8, MOD(ROW(),2)=1, ISNONTEXT(Z171), Z171&gt;0)</formula>
    </cfRule>
    <cfRule type="expression" dxfId="524" priority="634" stopIfTrue="1">
      <formula>AND(ROW()&gt;4, COLUMN()&gt;8,  MOD(ROW(),2)=0, ISNONTEXT(Z171), Z171&gt;0)</formula>
    </cfRule>
  </conditionalFormatting>
  <conditionalFormatting sqref="AB183:AC192">
    <cfRule type="expression" dxfId="523" priority="631" stopIfTrue="1">
      <formula>AND(ROW()&gt;4, COLUMN()&gt;8, MOD(ROW(),2)=1, ISNONTEXT(AB183), AB183&gt;0)</formula>
    </cfRule>
    <cfRule type="expression" dxfId="522" priority="632" stopIfTrue="1">
      <formula>AND(ROW()&gt;4, COLUMN()&gt;8,  MOD(ROW(),2)=0, ISNONTEXT(AB183), AB183&gt;0)</formula>
    </cfRule>
  </conditionalFormatting>
  <conditionalFormatting sqref="L171:W172">
    <cfRule type="expression" dxfId="521" priority="637" stopIfTrue="1">
      <formula>AND(ROW()&gt;4, COLUMN()&gt;8, MOD(ROW(),2)=1, ISNONTEXT(L171), L171&gt;0)</formula>
    </cfRule>
    <cfRule type="expression" dxfId="520" priority="638" stopIfTrue="1">
      <formula>AND(ROW()&gt;4, COLUMN()&gt;8,  MOD(ROW(),2)=0, ISNONTEXT(L171), L171&gt;0)</formula>
    </cfRule>
  </conditionalFormatting>
  <conditionalFormatting sqref="X171:Y172">
    <cfRule type="expression" dxfId="519" priority="635" stopIfTrue="1">
      <formula>AND(ROW()&gt;4, COLUMN()&gt;8, MOD(ROW(),2)=1, ISNONTEXT(X171), X171&gt;0)</formula>
    </cfRule>
    <cfRule type="expression" dxfId="518" priority="636" stopIfTrue="1">
      <formula>AND(ROW()&gt;4, COLUMN()&gt;8,  MOD(ROW(),2)=0, ISNONTEXT(X171), X171&gt;0)</formula>
    </cfRule>
  </conditionalFormatting>
  <conditionalFormatting sqref="AB193:AC194">
    <cfRule type="expression" dxfId="517" priority="627" stopIfTrue="1">
      <formula>AND(ROW()&gt;4, COLUMN()&gt;8, MOD(ROW(),2)=1, ISNONTEXT(AB193), AB193&gt;0)</formula>
    </cfRule>
    <cfRule type="expression" dxfId="516" priority="628" stopIfTrue="1">
      <formula>AND(ROW()&gt;4, COLUMN()&gt;8,  MOD(ROW(),2)=0, ISNONTEXT(AB193), AB193&gt;0)</formula>
    </cfRule>
  </conditionalFormatting>
  <conditionalFormatting sqref="AB161:AC164 AB169:AC170">
    <cfRule type="expression" dxfId="515" priority="623" stopIfTrue="1">
      <formula>AND(ROW()&gt;4, COLUMN()&gt;8, MOD(ROW(),2)=1, ISNONTEXT(AB161), AB161&gt;0)</formula>
    </cfRule>
    <cfRule type="expression" dxfId="514" priority="624" stopIfTrue="1">
      <formula>AND(ROW()&gt;4, COLUMN()&gt;8,  MOD(ROW(),2)=0, ISNONTEXT(AB161), AB161&gt;0)</formula>
    </cfRule>
  </conditionalFormatting>
  <conditionalFormatting sqref="AB159:AC160">
    <cfRule type="expression" dxfId="513" priority="617" stopIfTrue="1">
      <formula>AND(ROW()&gt;4, COLUMN()&gt;8, MOD(ROW(),2)=1, ISNONTEXT(AB159), AB159&gt;0)</formula>
    </cfRule>
    <cfRule type="expression" dxfId="512" priority="618" stopIfTrue="1">
      <formula>AND(ROW()&gt;4, COLUMN()&gt;8,  MOD(ROW(),2)=0, ISNONTEXT(AB159), AB159&gt;0)</formula>
    </cfRule>
  </conditionalFormatting>
  <conditionalFormatting sqref="AB153:AC158">
    <cfRule type="expression" dxfId="511" priority="619" stopIfTrue="1">
      <formula>AND(ROW()&gt;4, COLUMN()&gt;8, MOD(ROW(),2)=1, ISNONTEXT(AB153), AB153&gt;0)</formula>
    </cfRule>
    <cfRule type="expression" dxfId="510" priority="620" stopIfTrue="1">
      <formula>AND(ROW()&gt;4, COLUMN()&gt;8,  MOD(ROW(),2)=0, ISNONTEXT(AB153), AB153&gt;0)</formula>
    </cfRule>
  </conditionalFormatting>
  <conditionalFormatting sqref="AB181:AC182">
    <cfRule type="expression" dxfId="509" priority="613" stopIfTrue="1">
      <formula>AND(ROW()&gt;4, COLUMN()&gt;8, MOD(ROW(),2)=1, ISNONTEXT(AB181), AB181&gt;0)</formula>
    </cfRule>
    <cfRule type="expression" dxfId="508" priority="614" stopIfTrue="1">
      <formula>AND(ROW()&gt;4, COLUMN()&gt;8,  MOD(ROW(),2)=0, ISNONTEXT(AB181), AB181&gt;0)</formula>
    </cfRule>
  </conditionalFormatting>
  <conditionalFormatting sqref="AB173:AC178">
    <cfRule type="expression" dxfId="507" priority="615" stopIfTrue="1">
      <formula>AND(ROW()&gt;4, COLUMN()&gt;8, MOD(ROW(),2)=1, ISNONTEXT(AB173), AB173&gt;0)</formula>
    </cfRule>
    <cfRule type="expression" dxfId="506" priority="616" stopIfTrue="1">
      <formula>AND(ROW()&gt;4, COLUMN()&gt;8,  MOD(ROW(),2)=0, ISNONTEXT(AB173), AB173&gt;0)</formula>
    </cfRule>
  </conditionalFormatting>
  <conditionalFormatting sqref="AB165:AC168">
    <cfRule type="expression" dxfId="505" priority="611" stopIfTrue="1">
      <formula>AND(ROW()&gt;4, COLUMN()&gt;8, MOD(ROW(),2)=1, ISNONTEXT(AB165), AB165&gt;0)</formula>
    </cfRule>
    <cfRule type="expression" dxfId="504" priority="612" stopIfTrue="1">
      <formula>AND(ROW()&gt;4, COLUMN()&gt;8,  MOD(ROW(),2)=0, ISNONTEXT(AB165), AB165&gt;0)</formula>
    </cfRule>
  </conditionalFormatting>
  <conditionalFormatting sqref="AB171:AC172">
    <cfRule type="expression" dxfId="503" priority="609" stopIfTrue="1">
      <formula>AND(ROW()&gt;4, COLUMN()&gt;8, MOD(ROW(),2)=1, ISNONTEXT(AB171), AB171&gt;0)</formula>
    </cfRule>
    <cfRule type="expression" dxfId="502" priority="610" stopIfTrue="1">
      <formula>AND(ROW()&gt;4, COLUMN()&gt;8,  MOD(ROW(),2)=0, ISNONTEXT(AB171), AB171&gt;0)</formula>
    </cfRule>
  </conditionalFormatting>
  <conditionalFormatting sqref="AD183:AE192">
    <cfRule type="expression" dxfId="501" priority="607" stopIfTrue="1">
      <formula>AND(ROW()&gt;4, COLUMN()&gt;8, MOD(ROW(),2)=1, ISNONTEXT(AD183), AD183&gt;0)</formula>
    </cfRule>
    <cfRule type="expression" dxfId="500" priority="608" stopIfTrue="1">
      <formula>AND(ROW()&gt;4, COLUMN()&gt;8,  MOD(ROW(),2)=0, ISNONTEXT(AD183), AD183&gt;0)</formula>
    </cfRule>
  </conditionalFormatting>
  <conditionalFormatting sqref="AD193:AE194">
    <cfRule type="expression" dxfId="499" priority="603" stopIfTrue="1">
      <formula>AND(ROW()&gt;4, COLUMN()&gt;8, MOD(ROW(),2)=1, ISNONTEXT(AD193), AD193&gt;0)</formula>
    </cfRule>
    <cfRule type="expression" dxfId="498" priority="604" stopIfTrue="1">
      <formula>AND(ROW()&gt;4, COLUMN()&gt;8,  MOD(ROW(),2)=0, ISNONTEXT(AD193), AD193&gt;0)</formula>
    </cfRule>
  </conditionalFormatting>
  <conditionalFormatting sqref="AD161:AE164 AD169:AE170">
    <cfRule type="expression" dxfId="497" priority="599" stopIfTrue="1">
      <formula>AND(ROW()&gt;4, COLUMN()&gt;8, MOD(ROW(),2)=1, ISNONTEXT(AD161), AD161&gt;0)</formula>
    </cfRule>
    <cfRule type="expression" dxfId="496" priority="600" stopIfTrue="1">
      <formula>AND(ROW()&gt;4, COLUMN()&gt;8,  MOD(ROW(),2)=0, ISNONTEXT(AD161), AD161&gt;0)</formula>
    </cfRule>
  </conditionalFormatting>
  <conditionalFormatting sqref="AD153:AE158">
    <cfRule type="expression" dxfId="495" priority="595" stopIfTrue="1">
      <formula>AND(ROW()&gt;4, COLUMN()&gt;8, MOD(ROW(),2)=1, ISNONTEXT(AD153), AD153&gt;0)</formula>
    </cfRule>
    <cfRule type="expression" dxfId="494" priority="596" stopIfTrue="1">
      <formula>AND(ROW()&gt;4, COLUMN()&gt;8,  MOD(ROW(),2)=0, ISNONTEXT(AD153), AD153&gt;0)</formula>
    </cfRule>
  </conditionalFormatting>
  <conditionalFormatting sqref="AD159:AE160">
    <cfRule type="expression" dxfId="493" priority="593" stopIfTrue="1">
      <formula>AND(ROW()&gt;4, COLUMN()&gt;8, MOD(ROW(),2)=1, ISNONTEXT(AD159), AD159&gt;0)</formula>
    </cfRule>
    <cfRule type="expression" dxfId="492" priority="594" stopIfTrue="1">
      <formula>AND(ROW()&gt;4, COLUMN()&gt;8,  MOD(ROW(),2)=0, ISNONTEXT(AD159), AD159&gt;0)</formula>
    </cfRule>
  </conditionalFormatting>
  <conditionalFormatting sqref="AD181:AE182">
    <cfRule type="expression" dxfId="491" priority="589" stopIfTrue="1">
      <formula>AND(ROW()&gt;4, COLUMN()&gt;8, MOD(ROW(),2)=1, ISNONTEXT(AD181), AD181&gt;0)</formula>
    </cfRule>
    <cfRule type="expression" dxfId="490" priority="590" stopIfTrue="1">
      <formula>AND(ROW()&gt;4, COLUMN()&gt;8,  MOD(ROW(),2)=0, ISNONTEXT(AD181), AD181&gt;0)</formula>
    </cfRule>
  </conditionalFormatting>
  <conditionalFormatting sqref="AD173:AE178">
    <cfRule type="expression" dxfId="489" priority="591" stopIfTrue="1">
      <formula>AND(ROW()&gt;4, COLUMN()&gt;8, MOD(ROW(),2)=1, ISNONTEXT(AD173), AD173&gt;0)</formula>
    </cfRule>
    <cfRule type="expression" dxfId="488" priority="592" stopIfTrue="1">
      <formula>AND(ROW()&gt;4, COLUMN()&gt;8,  MOD(ROW(),2)=0, ISNONTEXT(AD173), AD173&gt;0)</formula>
    </cfRule>
  </conditionalFormatting>
  <conditionalFormatting sqref="AD165:AE168">
    <cfRule type="expression" dxfId="487" priority="587" stopIfTrue="1">
      <formula>AND(ROW()&gt;4, COLUMN()&gt;8, MOD(ROW(),2)=1, ISNONTEXT(AD165), AD165&gt;0)</formula>
    </cfRule>
    <cfRule type="expression" dxfId="486" priority="588" stopIfTrue="1">
      <formula>AND(ROW()&gt;4, COLUMN()&gt;8,  MOD(ROW(),2)=0, ISNONTEXT(AD165), AD165&gt;0)</formula>
    </cfRule>
  </conditionalFormatting>
  <conditionalFormatting sqref="AD171:AE172">
    <cfRule type="expression" dxfId="485" priority="585" stopIfTrue="1">
      <formula>AND(ROW()&gt;4, COLUMN()&gt;8, MOD(ROW(),2)=1, ISNONTEXT(AD171), AD171&gt;0)</formula>
    </cfRule>
    <cfRule type="expression" dxfId="484" priority="586" stopIfTrue="1">
      <formula>AND(ROW()&gt;4, COLUMN()&gt;8,  MOD(ROW(),2)=0, ISNONTEXT(AD171), AD171&gt;0)</formula>
    </cfRule>
  </conditionalFormatting>
  <conditionalFormatting sqref="L179:W180">
    <cfRule type="expression" dxfId="483" priority="583" stopIfTrue="1">
      <formula>AND(ROW()&gt;4, COLUMN()&gt;8, MOD(ROW(),2)=1, ISNONTEXT(L179), L179&gt;0)</formula>
    </cfRule>
    <cfRule type="expression" dxfId="482" priority="584" stopIfTrue="1">
      <formula>AND(ROW()&gt;4, COLUMN()&gt;8,  MOD(ROW(),2)=0, ISNONTEXT(L179), L179&gt;0)</formula>
    </cfRule>
  </conditionalFormatting>
  <conditionalFormatting sqref="X179:Y180">
    <cfRule type="expression" dxfId="481" priority="581" stopIfTrue="1">
      <formula>AND(ROW()&gt;4, COLUMN()&gt;8, MOD(ROW(),2)=1, ISNONTEXT(X179), X179&gt;0)</formula>
    </cfRule>
    <cfRule type="expression" dxfId="480" priority="582" stopIfTrue="1">
      <formula>AND(ROW()&gt;4, COLUMN()&gt;8,  MOD(ROW(),2)=0, ISNONTEXT(X179), X179&gt;0)</formula>
    </cfRule>
  </conditionalFormatting>
  <conditionalFormatting sqref="Z179:AA180">
    <cfRule type="expression" dxfId="479" priority="579" stopIfTrue="1">
      <formula>AND(ROW()&gt;4, COLUMN()&gt;8, MOD(ROW(),2)=1, ISNONTEXT(Z179), Z179&gt;0)</formula>
    </cfRule>
    <cfRule type="expression" dxfId="478" priority="580" stopIfTrue="1">
      <formula>AND(ROW()&gt;4, COLUMN()&gt;8,  MOD(ROW(),2)=0, ISNONTEXT(Z179), Z179&gt;0)</formula>
    </cfRule>
  </conditionalFormatting>
  <conditionalFormatting sqref="AB179:AC180">
    <cfRule type="expression" dxfId="477" priority="577" stopIfTrue="1">
      <formula>AND(ROW()&gt;4, COLUMN()&gt;8, MOD(ROW(),2)=1, ISNONTEXT(AB179), AB179&gt;0)</formula>
    </cfRule>
    <cfRule type="expression" dxfId="476" priority="578" stopIfTrue="1">
      <formula>AND(ROW()&gt;4, COLUMN()&gt;8,  MOD(ROW(),2)=0, ISNONTEXT(AB179), AB179&gt;0)</formula>
    </cfRule>
  </conditionalFormatting>
  <conditionalFormatting sqref="AD179:AE180">
    <cfRule type="expression" dxfId="475" priority="575" stopIfTrue="1">
      <formula>AND(ROW()&gt;4, COLUMN()&gt;8, MOD(ROW(),2)=1, ISNONTEXT(AD179), AD179&gt;0)</formula>
    </cfRule>
    <cfRule type="expression" dxfId="474" priority="576" stopIfTrue="1">
      <formula>AND(ROW()&gt;4, COLUMN()&gt;8,  MOD(ROW(),2)=0, ISNONTEXT(AD179), AD179&gt;0)</formula>
    </cfRule>
  </conditionalFormatting>
  <conditionalFormatting sqref="L195:W196">
    <cfRule type="expression" dxfId="473" priority="573" stopIfTrue="1">
      <formula>AND(ROW()&gt;4, COLUMN()&gt;8, MOD(ROW(),2)=1, ISNONTEXT(L195), L195&gt;0)</formula>
    </cfRule>
    <cfRule type="expression" dxfId="472" priority="574" stopIfTrue="1">
      <formula>AND(ROW()&gt;4, COLUMN()&gt;8,  MOD(ROW(),2)=0, ISNONTEXT(L195), L195&gt;0)</formula>
    </cfRule>
  </conditionalFormatting>
  <conditionalFormatting sqref="X195:Y196">
    <cfRule type="expression" dxfId="471" priority="571" stopIfTrue="1">
      <formula>AND(ROW()&gt;4, COLUMN()&gt;8, MOD(ROW(),2)=1, ISNONTEXT(X195), X195&gt;0)</formula>
    </cfRule>
    <cfRule type="expression" dxfId="470" priority="572" stopIfTrue="1">
      <formula>AND(ROW()&gt;4, COLUMN()&gt;8,  MOD(ROW(),2)=0, ISNONTEXT(X195), X195&gt;0)</formula>
    </cfRule>
  </conditionalFormatting>
  <conditionalFormatting sqref="Z195:AA196">
    <cfRule type="expression" dxfId="469" priority="569" stopIfTrue="1">
      <formula>AND(ROW()&gt;4, COLUMN()&gt;8, MOD(ROW(),2)=1, ISNONTEXT(Z195), Z195&gt;0)</formula>
    </cfRule>
    <cfRule type="expression" dxfId="468" priority="570" stopIfTrue="1">
      <formula>AND(ROW()&gt;4, COLUMN()&gt;8,  MOD(ROW(),2)=0, ISNONTEXT(Z195), Z195&gt;0)</formula>
    </cfRule>
  </conditionalFormatting>
  <conditionalFormatting sqref="AB195:AC196">
    <cfRule type="expression" dxfId="467" priority="567" stopIfTrue="1">
      <formula>AND(ROW()&gt;4, COLUMN()&gt;8, MOD(ROW(),2)=1, ISNONTEXT(AB195), AB195&gt;0)</formula>
    </cfRule>
    <cfRule type="expression" dxfId="466" priority="568" stopIfTrue="1">
      <formula>AND(ROW()&gt;4, COLUMN()&gt;8,  MOD(ROW(),2)=0, ISNONTEXT(AB195), AB195&gt;0)</formula>
    </cfRule>
  </conditionalFormatting>
  <conditionalFormatting sqref="AD195:AE196">
    <cfRule type="expression" dxfId="465" priority="565" stopIfTrue="1">
      <formula>AND(ROW()&gt;4, COLUMN()&gt;8, MOD(ROW(),2)=1, ISNONTEXT(AD195), AD195&gt;0)</formula>
    </cfRule>
    <cfRule type="expression" dxfId="464" priority="566" stopIfTrue="1">
      <formula>AND(ROW()&gt;4, COLUMN()&gt;8,  MOD(ROW(),2)=0, ISNONTEXT(AD195), AD195&gt;0)</formula>
    </cfRule>
  </conditionalFormatting>
  <conditionalFormatting sqref="L189:W190">
    <cfRule type="expression" dxfId="463" priority="533" stopIfTrue="1">
      <formula>AND(ROW()&gt;4, COLUMN()&gt;8, MOD(ROW(),2)=1, ISNONTEXT(L189), L189&gt;0)</formula>
    </cfRule>
    <cfRule type="expression" dxfId="462" priority="534" stopIfTrue="1">
      <formula>AND(ROW()&gt;4, COLUMN()&gt;8,  MOD(ROW(),2)=0, ISNONTEXT(L189), L189&gt;0)</formula>
    </cfRule>
  </conditionalFormatting>
  <conditionalFormatting sqref="X189:Y190">
    <cfRule type="expression" dxfId="461" priority="531" stopIfTrue="1">
      <formula>AND(ROW()&gt;4, COLUMN()&gt;8, MOD(ROW(),2)=1, ISNONTEXT(X189), X189&gt;0)</formula>
    </cfRule>
    <cfRule type="expression" dxfId="460" priority="532" stopIfTrue="1">
      <formula>AND(ROW()&gt;4, COLUMN()&gt;8,  MOD(ROW(),2)=0, ISNONTEXT(X189), X189&gt;0)</formula>
    </cfRule>
  </conditionalFormatting>
  <conditionalFormatting sqref="Z189:AA190">
    <cfRule type="expression" dxfId="459" priority="529" stopIfTrue="1">
      <formula>AND(ROW()&gt;4, COLUMN()&gt;8, MOD(ROW(),2)=1, ISNONTEXT(Z189), Z189&gt;0)</formula>
    </cfRule>
    <cfRule type="expression" dxfId="458" priority="530" stopIfTrue="1">
      <formula>AND(ROW()&gt;4, COLUMN()&gt;8,  MOD(ROW(),2)=0, ISNONTEXT(Z189), Z189&gt;0)</formula>
    </cfRule>
  </conditionalFormatting>
  <conditionalFormatting sqref="AB189:AC190">
    <cfRule type="expression" dxfId="457" priority="527" stopIfTrue="1">
      <formula>AND(ROW()&gt;4, COLUMN()&gt;8, MOD(ROW(),2)=1, ISNONTEXT(AB189), AB189&gt;0)</formula>
    </cfRule>
    <cfRule type="expression" dxfId="456" priority="528" stopIfTrue="1">
      <formula>AND(ROW()&gt;4, COLUMN()&gt;8,  MOD(ROW(),2)=0, ISNONTEXT(AB189), AB189&gt;0)</formula>
    </cfRule>
  </conditionalFormatting>
  <conditionalFormatting sqref="AD189:AE190">
    <cfRule type="expression" dxfId="455" priority="525" stopIfTrue="1">
      <formula>AND(ROW()&gt;4, COLUMN()&gt;8, MOD(ROW(),2)=1, ISNONTEXT(AD189), AD189&gt;0)</formula>
    </cfRule>
    <cfRule type="expression" dxfId="454" priority="526" stopIfTrue="1">
      <formula>AND(ROW()&gt;4, COLUMN()&gt;8,  MOD(ROW(),2)=0, ISNONTEXT(AD189), AD189&gt;0)</formula>
    </cfRule>
  </conditionalFormatting>
  <conditionalFormatting sqref="L167:W168">
    <cfRule type="expression" dxfId="453" priority="523" stopIfTrue="1">
      <formula>AND(ROW()&gt;4, COLUMN()&gt;8, MOD(ROW(),2)=1, ISNONTEXT(L167), L167&gt;0)</formula>
    </cfRule>
    <cfRule type="expression" dxfId="452" priority="524" stopIfTrue="1">
      <formula>AND(ROW()&gt;4, COLUMN()&gt;8,  MOD(ROW(),2)=0, ISNONTEXT(L167), L167&gt;0)</formula>
    </cfRule>
  </conditionalFormatting>
  <conditionalFormatting sqref="X167:Y168">
    <cfRule type="expression" dxfId="451" priority="521" stopIfTrue="1">
      <formula>AND(ROW()&gt;4, COLUMN()&gt;8, MOD(ROW(),2)=1, ISNONTEXT(X167), X167&gt;0)</formula>
    </cfRule>
    <cfRule type="expression" dxfId="450" priority="522" stopIfTrue="1">
      <formula>AND(ROW()&gt;4, COLUMN()&gt;8,  MOD(ROW(),2)=0, ISNONTEXT(X167), X167&gt;0)</formula>
    </cfRule>
  </conditionalFormatting>
  <conditionalFormatting sqref="Z167:AA168">
    <cfRule type="expression" dxfId="449" priority="519" stopIfTrue="1">
      <formula>AND(ROW()&gt;4, COLUMN()&gt;8, MOD(ROW(),2)=1, ISNONTEXT(Z167), Z167&gt;0)</formula>
    </cfRule>
    <cfRule type="expression" dxfId="448" priority="520" stopIfTrue="1">
      <formula>AND(ROW()&gt;4, COLUMN()&gt;8,  MOD(ROW(),2)=0, ISNONTEXT(Z167), Z167&gt;0)</formula>
    </cfRule>
  </conditionalFormatting>
  <conditionalFormatting sqref="AB167:AC168">
    <cfRule type="expression" dxfId="447" priority="517" stopIfTrue="1">
      <formula>AND(ROW()&gt;4, COLUMN()&gt;8, MOD(ROW(),2)=1, ISNONTEXT(AB167), AB167&gt;0)</formula>
    </cfRule>
    <cfRule type="expression" dxfId="446" priority="518" stopIfTrue="1">
      <formula>AND(ROW()&gt;4, COLUMN()&gt;8,  MOD(ROW(),2)=0, ISNONTEXT(AB167), AB167&gt;0)</formula>
    </cfRule>
  </conditionalFormatting>
  <conditionalFormatting sqref="AD167:AE168">
    <cfRule type="expression" dxfId="445" priority="515" stopIfTrue="1">
      <formula>AND(ROW()&gt;4, COLUMN()&gt;8, MOD(ROW(),2)=1, ISNONTEXT(AD167), AD167&gt;0)</formula>
    </cfRule>
    <cfRule type="expression" dxfId="444" priority="516" stopIfTrue="1">
      <formula>AND(ROW()&gt;4, COLUMN()&gt;8,  MOD(ROW(),2)=0, ISNONTEXT(AD167), AD167&gt;0)</formula>
    </cfRule>
  </conditionalFormatting>
  <conditionalFormatting sqref="L75:W76">
    <cfRule type="expression" dxfId="443" priority="513" stopIfTrue="1">
      <formula>AND(ROW()&gt;4, COLUMN()&gt;8, MOD(ROW(),2)=1, ISNONTEXT(L75), L75&gt;0)</formula>
    </cfRule>
    <cfRule type="expression" dxfId="442" priority="514" stopIfTrue="1">
      <formula>AND(ROW()&gt;4, COLUMN()&gt;8,  MOD(ROW(),2)=0, ISNONTEXT(L75), L75&gt;0)</formula>
    </cfRule>
  </conditionalFormatting>
  <conditionalFormatting sqref="X75:Y76">
    <cfRule type="expression" dxfId="441" priority="511" stopIfTrue="1">
      <formula>AND(ROW()&gt;4, COLUMN()&gt;8, MOD(ROW(),2)=1, ISNONTEXT(X75), X75&gt;0)</formula>
    </cfRule>
    <cfRule type="expression" dxfId="440" priority="512" stopIfTrue="1">
      <formula>AND(ROW()&gt;4, COLUMN()&gt;8,  MOD(ROW(),2)=0, ISNONTEXT(X75), X75&gt;0)</formula>
    </cfRule>
  </conditionalFormatting>
  <conditionalFormatting sqref="Z75:AA76">
    <cfRule type="expression" dxfId="439" priority="509" stopIfTrue="1">
      <formula>AND(ROW()&gt;4, COLUMN()&gt;8, MOD(ROW(),2)=1, ISNONTEXT(Z75), Z75&gt;0)</formula>
    </cfRule>
    <cfRule type="expression" dxfId="438" priority="510" stopIfTrue="1">
      <formula>AND(ROW()&gt;4, COLUMN()&gt;8,  MOD(ROW(),2)=0, ISNONTEXT(Z75), Z75&gt;0)</formula>
    </cfRule>
  </conditionalFormatting>
  <conditionalFormatting sqref="AB75:AC76">
    <cfRule type="expression" dxfId="437" priority="507" stopIfTrue="1">
      <formula>AND(ROW()&gt;4, COLUMN()&gt;8, MOD(ROW(),2)=1, ISNONTEXT(AB75), AB75&gt;0)</formula>
    </cfRule>
    <cfRule type="expression" dxfId="436" priority="508" stopIfTrue="1">
      <formula>AND(ROW()&gt;4, COLUMN()&gt;8,  MOD(ROW(),2)=0, ISNONTEXT(AB75), AB75&gt;0)</formula>
    </cfRule>
  </conditionalFormatting>
  <conditionalFormatting sqref="AD75:AE76">
    <cfRule type="expression" dxfId="435" priority="505" stopIfTrue="1">
      <formula>AND(ROW()&gt;4, COLUMN()&gt;8, MOD(ROW(),2)=1, ISNONTEXT(AD75), AD75&gt;0)</formula>
    </cfRule>
    <cfRule type="expression" dxfId="434" priority="506" stopIfTrue="1">
      <formula>AND(ROW()&gt;4, COLUMN()&gt;8,  MOD(ROW(),2)=0, ISNONTEXT(AD75), AD75&gt;0)</formula>
    </cfRule>
  </conditionalFormatting>
  <conditionalFormatting sqref="L77:W78">
    <cfRule type="expression" dxfId="433" priority="493" stopIfTrue="1">
      <formula>AND(ROW()&gt;4, COLUMN()&gt;8, MOD(ROW(),2)=1, ISNONTEXT(L77), L77&gt;0)</formula>
    </cfRule>
    <cfRule type="expression" dxfId="432" priority="494" stopIfTrue="1">
      <formula>AND(ROW()&gt;4, COLUMN()&gt;8,  MOD(ROW(),2)=0, ISNONTEXT(L77), L77&gt;0)</formula>
    </cfRule>
  </conditionalFormatting>
  <conditionalFormatting sqref="X77:Y78">
    <cfRule type="expression" dxfId="431" priority="491" stopIfTrue="1">
      <formula>AND(ROW()&gt;4, COLUMN()&gt;8, MOD(ROW(),2)=1, ISNONTEXT(X77), X77&gt;0)</formula>
    </cfRule>
    <cfRule type="expression" dxfId="430" priority="492" stopIfTrue="1">
      <formula>AND(ROW()&gt;4, COLUMN()&gt;8,  MOD(ROW(),2)=0, ISNONTEXT(X77), X77&gt;0)</formula>
    </cfRule>
  </conditionalFormatting>
  <conditionalFormatting sqref="Z77:AA78">
    <cfRule type="expression" dxfId="429" priority="489" stopIfTrue="1">
      <formula>AND(ROW()&gt;4, COLUMN()&gt;8, MOD(ROW(),2)=1, ISNONTEXT(Z77), Z77&gt;0)</formula>
    </cfRule>
    <cfRule type="expression" dxfId="428" priority="490" stopIfTrue="1">
      <formula>AND(ROW()&gt;4, COLUMN()&gt;8,  MOD(ROW(),2)=0, ISNONTEXT(Z77), Z77&gt;0)</formula>
    </cfRule>
  </conditionalFormatting>
  <conditionalFormatting sqref="AB77:AC78">
    <cfRule type="expression" dxfId="427" priority="487" stopIfTrue="1">
      <formula>AND(ROW()&gt;4, COLUMN()&gt;8, MOD(ROW(),2)=1, ISNONTEXT(AB77), AB77&gt;0)</formula>
    </cfRule>
    <cfRule type="expression" dxfId="426" priority="488" stopIfTrue="1">
      <formula>AND(ROW()&gt;4, COLUMN()&gt;8,  MOD(ROW(),2)=0, ISNONTEXT(AB77), AB77&gt;0)</formula>
    </cfRule>
  </conditionalFormatting>
  <conditionalFormatting sqref="AD77:AE78">
    <cfRule type="expression" dxfId="425" priority="485" stopIfTrue="1">
      <formula>AND(ROW()&gt;4, COLUMN()&gt;8, MOD(ROW(),2)=1, ISNONTEXT(AD77), AD77&gt;0)</formula>
    </cfRule>
    <cfRule type="expression" dxfId="424" priority="486" stopIfTrue="1">
      <formula>AND(ROW()&gt;4, COLUMN()&gt;8,  MOD(ROW(),2)=0, ISNONTEXT(AD77), AD77&gt;0)</formula>
    </cfRule>
  </conditionalFormatting>
  <conditionalFormatting sqref="L87:W88">
    <cfRule type="expression" dxfId="423" priority="431" stopIfTrue="1">
      <formula>AND(ROW()&gt;4, COLUMN()&gt;8, MOD(ROW(),2)=1, ISNONTEXT(L87), L87&gt;0)</formula>
    </cfRule>
    <cfRule type="expression" dxfId="422" priority="432" stopIfTrue="1">
      <formula>AND(ROW()&gt;4, COLUMN()&gt;8,  MOD(ROW(),2)=0, ISNONTEXT(L87), L87&gt;0)</formula>
    </cfRule>
  </conditionalFormatting>
  <conditionalFormatting sqref="L82:W86 L81:R81 T81:W81">
    <cfRule type="expression" dxfId="421" priority="433" stopIfTrue="1">
      <formula>AND(ROW()&gt;4, COLUMN()&gt;8, MOD(ROW(),2)=1, ISNONTEXT(L81), L81&gt;0)</formula>
    </cfRule>
    <cfRule type="expression" dxfId="420" priority="434" stopIfTrue="1">
      <formula>AND(ROW()&gt;4, COLUMN()&gt;8,  MOD(ROW(),2)=0, ISNONTEXT(L81), L81&gt;0)</formula>
    </cfRule>
  </conditionalFormatting>
  <conditionalFormatting sqref="X87:Y88">
    <cfRule type="expression" dxfId="419" priority="427" stopIfTrue="1">
      <formula>AND(ROW()&gt;4, COLUMN()&gt;8, MOD(ROW(),2)=1, ISNONTEXT(X87), X87&gt;0)</formula>
    </cfRule>
    <cfRule type="expression" dxfId="418" priority="428" stopIfTrue="1">
      <formula>AND(ROW()&gt;4, COLUMN()&gt;8,  MOD(ROW(),2)=0, ISNONTEXT(X87), X87&gt;0)</formula>
    </cfRule>
  </conditionalFormatting>
  <conditionalFormatting sqref="X81:Y86">
    <cfRule type="expression" dxfId="417" priority="429" stopIfTrue="1">
      <formula>AND(ROW()&gt;4, COLUMN()&gt;8, MOD(ROW(),2)=1, ISNONTEXT(X81), X81&gt;0)</formula>
    </cfRule>
    <cfRule type="expression" dxfId="416" priority="430" stopIfTrue="1">
      <formula>AND(ROW()&gt;4, COLUMN()&gt;8,  MOD(ROW(),2)=0, ISNONTEXT(X81), X81&gt;0)</formula>
    </cfRule>
  </conditionalFormatting>
  <conditionalFormatting sqref="Z87:AA88">
    <cfRule type="expression" dxfId="415" priority="423" stopIfTrue="1">
      <formula>AND(ROW()&gt;4, COLUMN()&gt;8, MOD(ROW(),2)=1, ISNONTEXT(Z87), Z87&gt;0)</formula>
    </cfRule>
    <cfRule type="expression" dxfId="414" priority="424" stopIfTrue="1">
      <formula>AND(ROW()&gt;4, COLUMN()&gt;8,  MOD(ROW(),2)=0, ISNONTEXT(Z87), Z87&gt;0)</formula>
    </cfRule>
  </conditionalFormatting>
  <conditionalFormatting sqref="Z81:AA86">
    <cfRule type="expression" dxfId="413" priority="425" stopIfTrue="1">
      <formula>AND(ROW()&gt;4, COLUMN()&gt;8, MOD(ROW(),2)=1, ISNONTEXT(Z81), Z81&gt;0)</formula>
    </cfRule>
    <cfRule type="expression" dxfId="412" priority="426" stopIfTrue="1">
      <formula>AND(ROW()&gt;4, COLUMN()&gt;8,  MOD(ROW(),2)=0, ISNONTEXT(Z81), Z81&gt;0)</formula>
    </cfRule>
  </conditionalFormatting>
  <conditionalFormatting sqref="AB87:AC88">
    <cfRule type="expression" dxfId="411" priority="419" stopIfTrue="1">
      <formula>AND(ROW()&gt;4, COLUMN()&gt;8, MOD(ROW(),2)=1, ISNONTEXT(AB87), AB87&gt;0)</formula>
    </cfRule>
    <cfRule type="expression" dxfId="410" priority="420" stopIfTrue="1">
      <formula>AND(ROW()&gt;4, COLUMN()&gt;8,  MOD(ROW(),2)=0, ISNONTEXT(AB87), AB87&gt;0)</formula>
    </cfRule>
  </conditionalFormatting>
  <conditionalFormatting sqref="AB81:AC86">
    <cfRule type="expression" dxfId="409" priority="421" stopIfTrue="1">
      <formula>AND(ROW()&gt;4, COLUMN()&gt;8, MOD(ROW(),2)=1, ISNONTEXT(AB81), AB81&gt;0)</formula>
    </cfRule>
    <cfRule type="expression" dxfId="408" priority="422" stopIfTrue="1">
      <formula>AND(ROW()&gt;4, COLUMN()&gt;8,  MOD(ROW(),2)=0, ISNONTEXT(AB81), AB81&gt;0)</formula>
    </cfRule>
  </conditionalFormatting>
  <conditionalFormatting sqref="AD81:AE86">
    <cfRule type="expression" dxfId="407" priority="417" stopIfTrue="1">
      <formula>AND(ROW()&gt;4, COLUMN()&gt;8, MOD(ROW(),2)=1, ISNONTEXT(AD81), AD81&gt;0)</formula>
    </cfRule>
    <cfRule type="expression" dxfId="406" priority="418" stopIfTrue="1">
      <formula>AND(ROW()&gt;4, COLUMN()&gt;8,  MOD(ROW(),2)=0, ISNONTEXT(AD81), AD81&gt;0)</formula>
    </cfRule>
  </conditionalFormatting>
  <conditionalFormatting sqref="AD87:AE88">
    <cfRule type="expression" dxfId="405" priority="415" stopIfTrue="1">
      <formula>AND(ROW()&gt;4, COLUMN()&gt;8, MOD(ROW(),2)=1, ISNONTEXT(AD87), AD87&gt;0)</formula>
    </cfRule>
    <cfRule type="expression" dxfId="404" priority="416" stopIfTrue="1">
      <formula>AND(ROW()&gt;4, COLUMN()&gt;8,  MOD(ROW(),2)=0, ISNONTEXT(AD87), AD87&gt;0)</formula>
    </cfRule>
  </conditionalFormatting>
  <conditionalFormatting sqref="L149:W150">
    <cfRule type="expression" dxfId="403" priority="413" stopIfTrue="1">
      <formula>AND(ROW()&gt;4, COLUMN()&gt;8, MOD(ROW(),2)=1, ISNONTEXT(L149), L149&gt;0)</formula>
    </cfRule>
    <cfRule type="expression" dxfId="402" priority="414" stopIfTrue="1">
      <formula>AND(ROW()&gt;4, COLUMN()&gt;8,  MOD(ROW(),2)=0, ISNONTEXT(L149), L149&gt;0)</formula>
    </cfRule>
  </conditionalFormatting>
  <conditionalFormatting sqref="X149:Y150">
    <cfRule type="expression" dxfId="401" priority="411" stopIfTrue="1">
      <formula>AND(ROW()&gt;4, COLUMN()&gt;8, MOD(ROW(),2)=1, ISNONTEXT(X149), X149&gt;0)</formula>
    </cfRule>
    <cfRule type="expression" dxfId="400" priority="412" stopIfTrue="1">
      <formula>AND(ROW()&gt;4, COLUMN()&gt;8,  MOD(ROW(),2)=0, ISNONTEXT(X149), X149&gt;0)</formula>
    </cfRule>
  </conditionalFormatting>
  <conditionalFormatting sqref="Z149:AA150">
    <cfRule type="expression" dxfId="399" priority="409" stopIfTrue="1">
      <formula>AND(ROW()&gt;4, COLUMN()&gt;8, MOD(ROW(),2)=1, ISNONTEXT(Z149), Z149&gt;0)</formula>
    </cfRule>
    <cfRule type="expression" dxfId="398" priority="410" stopIfTrue="1">
      <formula>AND(ROW()&gt;4, COLUMN()&gt;8,  MOD(ROW(),2)=0, ISNONTEXT(Z149), Z149&gt;0)</formula>
    </cfRule>
  </conditionalFormatting>
  <conditionalFormatting sqref="AB149:AC150">
    <cfRule type="expression" dxfId="397" priority="407" stopIfTrue="1">
      <formula>AND(ROW()&gt;4, COLUMN()&gt;8, MOD(ROW(),2)=1, ISNONTEXT(AB149), AB149&gt;0)</formula>
    </cfRule>
    <cfRule type="expression" dxfId="396" priority="408" stopIfTrue="1">
      <formula>AND(ROW()&gt;4, COLUMN()&gt;8,  MOD(ROW(),2)=0, ISNONTEXT(AB149), AB149&gt;0)</formula>
    </cfRule>
  </conditionalFormatting>
  <conditionalFormatting sqref="AD149:AE150">
    <cfRule type="expression" dxfId="395" priority="405" stopIfTrue="1">
      <formula>AND(ROW()&gt;4, COLUMN()&gt;8, MOD(ROW(),2)=1, ISNONTEXT(AD149), AD149&gt;0)</formula>
    </cfRule>
    <cfRule type="expression" dxfId="394" priority="406" stopIfTrue="1">
      <formula>AND(ROW()&gt;4, COLUMN()&gt;8,  MOD(ROW(),2)=0, ISNONTEXT(AD149), AD149&gt;0)</formula>
    </cfRule>
  </conditionalFormatting>
  <conditionalFormatting sqref="L215:W216">
    <cfRule type="expression" dxfId="393" priority="403" stopIfTrue="1">
      <formula>AND(ROW()&gt;4, COLUMN()&gt;8, MOD(ROW(),2)=1, ISNONTEXT(L215), L215&gt;0)</formula>
    </cfRule>
    <cfRule type="expression" dxfId="392" priority="404" stopIfTrue="1">
      <formula>AND(ROW()&gt;4, COLUMN()&gt;8,  MOD(ROW(),2)=0, ISNONTEXT(L215), L215&gt;0)</formula>
    </cfRule>
  </conditionalFormatting>
  <conditionalFormatting sqref="X215:Y216">
    <cfRule type="expression" dxfId="391" priority="401" stopIfTrue="1">
      <formula>AND(ROW()&gt;4, COLUMN()&gt;8, MOD(ROW(),2)=1, ISNONTEXT(X215), X215&gt;0)</formula>
    </cfRule>
    <cfRule type="expression" dxfId="390" priority="402" stopIfTrue="1">
      <formula>AND(ROW()&gt;4, COLUMN()&gt;8,  MOD(ROW(),2)=0, ISNONTEXT(X215), X215&gt;0)</formula>
    </cfRule>
  </conditionalFormatting>
  <conditionalFormatting sqref="Z215:AA216">
    <cfRule type="expression" dxfId="389" priority="399" stopIfTrue="1">
      <formula>AND(ROW()&gt;4, COLUMN()&gt;8, MOD(ROW(),2)=1, ISNONTEXT(Z215), Z215&gt;0)</formula>
    </cfRule>
    <cfRule type="expression" dxfId="388" priority="400" stopIfTrue="1">
      <formula>AND(ROW()&gt;4, COLUMN()&gt;8,  MOD(ROW(),2)=0, ISNONTEXT(Z215), Z215&gt;0)</formula>
    </cfRule>
  </conditionalFormatting>
  <conditionalFormatting sqref="AB215:AC216">
    <cfRule type="expression" dxfId="387" priority="397" stopIfTrue="1">
      <formula>AND(ROW()&gt;4, COLUMN()&gt;8, MOD(ROW(),2)=1, ISNONTEXT(AB215), AB215&gt;0)</formula>
    </cfRule>
    <cfRule type="expression" dxfId="386" priority="398" stopIfTrue="1">
      <formula>AND(ROW()&gt;4, COLUMN()&gt;8,  MOD(ROW(),2)=0, ISNONTEXT(AB215), AB215&gt;0)</formula>
    </cfRule>
  </conditionalFormatting>
  <conditionalFormatting sqref="AD215:AE216">
    <cfRule type="expression" dxfId="385" priority="395" stopIfTrue="1">
      <formula>AND(ROW()&gt;4, COLUMN()&gt;8, MOD(ROW(),2)=1, ISNONTEXT(AD215), AD215&gt;0)</formula>
    </cfRule>
    <cfRule type="expression" dxfId="384" priority="396" stopIfTrue="1">
      <formula>AND(ROW()&gt;4, COLUMN()&gt;8,  MOD(ROW(),2)=0, ISNONTEXT(AD215), AD215&gt;0)</formula>
    </cfRule>
  </conditionalFormatting>
  <conditionalFormatting sqref="L219:W220">
    <cfRule type="expression" dxfId="383" priority="393" stopIfTrue="1">
      <formula>AND(ROW()&gt;4, COLUMN()&gt;8, MOD(ROW(),2)=1, ISNONTEXT(L219), L219&gt;0)</formula>
    </cfRule>
    <cfRule type="expression" dxfId="382" priority="394" stopIfTrue="1">
      <formula>AND(ROW()&gt;4, COLUMN()&gt;8,  MOD(ROW(),2)=0, ISNONTEXT(L219), L219&gt;0)</formula>
    </cfRule>
  </conditionalFormatting>
  <conditionalFormatting sqref="X219:Y220">
    <cfRule type="expression" dxfId="381" priority="391" stopIfTrue="1">
      <formula>AND(ROW()&gt;4, COLUMN()&gt;8, MOD(ROW(),2)=1, ISNONTEXT(X219), X219&gt;0)</formula>
    </cfRule>
    <cfRule type="expression" dxfId="380" priority="392" stopIfTrue="1">
      <formula>AND(ROW()&gt;4, COLUMN()&gt;8,  MOD(ROW(),2)=0, ISNONTEXT(X219), X219&gt;0)</formula>
    </cfRule>
  </conditionalFormatting>
  <conditionalFormatting sqref="Z219:AA220">
    <cfRule type="expression" dxfId="379" priority="389" stopIfTrue="1">
      <formula>AND(ROW()&gt;4, COLUMN()&gt;8, MOD(ROW(),2)=1, ISNONTEXT(Z219), Z219&gt;0)</formula>
    </cfRule>
    <cfRule type="expression" dxfId="378" priority="390" stopIfTrue="1">
      <formula>AND(ROW()&gt;4, COLUMN()&gt;8,  MOD(ROW(),2)=0, ISNONTEXT(Z219), Z219&gt;0)</formula>
    </cfRule>
  </conditionalFormatting>
  <conditionalFormatting sqref="AB219:AC220">
    <cfRule type="expression" dxfId="377" priority="387" stopIfTrue="1">
      <formula>AND(ROW()&gt;4, COLUMN()&gt;8, MOD(ROW(),2)=1, ISNONTEXT(AB219), AB219&gt;0)</formula>
    </cfRule>
    <cfRule type="expression" dxfId="376" priority="388" stopIfTrue="1">
      <formula>AND(ROW()&gt;4, COLUMN()&gt;8,  MOD(ROW(),2)=0, ISNONTEXT(AB219), AB219&gt;0)</formula>
    </cfRule>
  </conditionalFormatting>
  <conditionalFormatting sqref="AD219:AE220">
    <cfRule type="expression" dxfId="375" priority="385" stopIfTrue="1">
      <formula>AND(ROW()&gt;4, COLUMN()&gt;8, MOD(ROW(),2)=1, ISNONTEXT(AD219), AD219&gt;0)</formula>
    </cfRule>
    <cfRule type="expression" dxfId="374" priority="386" stopIfTrue="1">
      <formula>AND(ROW()&gt;4, COLUMN()&gt;8,  MOD(ROW(),2)=0, ISNONTEXT(AD219), AD219&gt;0)</formula>
    </cfRule>
  </conditionalFormatting>
  <conditionalFormatting sqref="L217:W218">
    <cfRule type="expression" dxfId="373" priority="383" stopIfTrue="1">
      <formula>AND(ROW()&gt;4, COLUMN()&gt;8, MOD(ROW(),2)=1, ISNONTEXT(L217), L217&gt;0)</formula>
    </cfRule>
    <cfRule type="expression" dxfId="372" priority="384" stopIfTrue="1">
      <formula>AND(ROW()&gt;4, COLUMN()&gt;8,  MOD(ROW(),2)=0, ISNONTEXT(L217), L217&gt;0)</formula>
    </cfRule>
  </conditionalFormatting>
  <conditionalFormatting sqref="X217:Y218">
    <cfRule type="expression" dxfId="371" priority="381" stopIfTrue="1">
      <formula>AND(ROW()&gt;4, COLUMN()&gt;8, MOD(ROW(),2)=1, ISNONTEXT(X217), X217&gt;0)</formula>
    </cfRule>
    <cfRule type="expression" dxfId="370" priority="382" stopIfTrue="1">
      <formula>AND(ROW()&gt;4, COLUMN()&gt;8,  MOD(ROW(),2)=0, ISNONTEXT(X217), X217&gt;0)</formula>
    </cfRule>
  </conditionalFormatting>
  <conditionalFormatting sqref="Z217:AA218">
    <cfRule type="expression" dxfId="369" priority="379" stopIfTrue="1">
      <formula>AND(ROW()&gt;4, COLUMN()&gt;8, MOD(ROW(),2)=1, ISNONTEXT(Z217), Z217&gt;0)</formula>
    </cfRule>
    <cfRule type="expression" dxfId="368" priority="380" stopIfTrue="1">
      <formula>AND(ROW()&gt;4, COLUMN()&gt;8,  MOD(ROW(),2)=0, ISNONTEXT(Z217), Z217&gt;0)</formula>
    </cfRule>
  </conditionalFormatting>
  <conditionalFormatting sqref="AB217:AC218">
    <cfRule type="expression" dxfId="367" priority="377" stopIfTrue="1">
      <formula>AND(ROW()&gt;4, COLUMN()&gt;8, MOD(ROW(),2)=1, ISNONTEXT(AB217), AB217&gt;0)</formula>
    </cfRule>
    <cfRule type="expression" dxfId="366" priority="378" stopIfTrue="1">
      <formula>AND(ROW()&gt;4, COLUMN()&gt;8,  MOD(ROW(),2)=0, ISNONTEXT(AB217), AB217&gt;0)</formula>
    </cfRule>
  </conditionalFormatting>
  <conditionalFormatting sqref="AD217:AE218">
    <cfRule type="expression" dxfId="365" priority="375" stopIfTrue="1">
      <formula>AND(ROW()&gt;4, COLUMN()&gt;8, MOD(ROW(),2)=1, ISNONTEXT(AD217), AD217&gt;0)</formula>
    </cfRule>
    <cfRule type="expression" dxfId="364" priority="376" stopIfTrue="1">
      <formula>AND(ROW()&gt;4, COLUMN()&gt;8,  MOD(ROW(),2)=0, ISNONTEXT(AD217), AD217&gt;0)</formula>
    </cfRule>
  </conditionalFormatting>
  <conditionalFormatting sqref="S81">
    <cfRule type="expression" dxfId="363" priority="373" stopIfTrue="1">
      <formula>AND(ROW()&gt;4, COLUMN()&gt;8, MOD(ROW(),2)=1, ISNONTEXT(S81), S81&gt;0)</formula>
    </cfRule>
    <cfRule type="expression" dxfId="362" priority="374" stopIfTrue="1">
      <formula>AND(ROW()&gt;4, COLUMN()&gt;8,  MOD(ROW(),2)=0, ISNONTEXT(S81), S81&gt;0)</formula>
    </cfRule>
  </conditionalFormatting>
  <conditionalFormatting sqref="L141:W142">
    <cfRule type="expression" dxfId="361" priority="371" stopIfTrue="1">
      <formula>AND(ROW()&gt;4, COLUMN()&gt;8, MOD(ROW(),2)=1, ISNONTEXT(L141), L141&gt;0)</formula>
    </cfRule>
    <cfRule type="expression" dxfId="360" priority="372" stopIfTrue="1">
      <formula>AND(ROW()&gt;4, COLUMN()&gt;8,  MOD(ROW(),2)=0, ISNONTEXT(L141), L141&gt;0)</formula>
    </cfRule>
  </conditionalFormatting>
  <conditionalFormatting sqref="X141:Y142">
    <cfRule type="expression" dxfId="359" priority="369" stopIfTrue="1">
      <formula>AND(ROW()&gt;4, COLUMN()&gt;8, MOD(ROW(),2)=1, ISNONTEXT(X141), X141&gt;0)</formula>
    </cfRule>
    <cfRule type="expression" dxfId="358" priority="370" stopIfTrue="1">
      <formula>AND(ROW()&gt;4, COLUMN()&gt;8,  MOD(ROW(),2)=0, ISNONTEXT(X141), X141&gt;0)</formula>
    </cfRule>
  </conditionalFormatting>
  <conditionalFormatting sqref="Z141:AA142">
    <cfRule type="expression" dxfId="357" priority="367" stopIfTrue="1">
      <formula>AND(ROW()&gt;4, COLUMN()&gt;8, MOD(ROW(),2)=1, ISNONTEXT(Z141), Z141&gt;0)</formula>
    </cfRule>
    <cfRule type="expression" dxfId="356" priority="368" stopIfTrue="1">
      <formula>AND(ROW()&gt;4, COLUMN()&gt;8,  MOD(ROW(),2)=0, ISNONTEXT(Z141), Z141&gt;0)</formula>
    </cfRule>
  </conditionalFormatting>
  <conditionalFormatting sqref="AB141:AC142">
    <cfRule type="expression" dxfId="355" priority="365" stopIfTrue="1">
      <formula>AND(ROW()&gt;4, COLUMN()&gt;8, MOD(ROW(),2)=1, ISNONTEXT(AB141), AB141&gt;0)</formula>
    </cfRule>
    <cfRule type="expression" dxfId="354" priority="366" stopIfTrue="1">
      <formula>AND(ROW()&gt;4, COLUMN()&gt;8,  MOD(ROW(),2)=0, ISNONTEXT(AB141), AB141&gt;0)</formula>
    </cfRule>
  </conditionalFormatting>
  <conditionalFormatting sqref="AD141:AE142">
    <cfRule type="expression" dxfId="353" priority="363" stopIfTrue="1">
      <formula>AND(ROW()&gt;4, COLUMN()&gt;8, MOD(ROW(),2)=1, ISNONTEXT(AD141), AD141&gt;0)</formula>
    </cfRule>
    <cfRule type="expression" dxfId="352" priority="364" stopIfTrue="1">
      <formula>AND(ROW()&gt;4, COLUMN()&gt;8,  MOD(ROW(),2)=0, ISNONTEXT(AD141), AD141&gt;0)</formula>
    </cfRule>
  </conditionalFormatting>
  <conditionalFormatting sqref="L197:W200 L203:W204">
    <cfRule type="expression" dxfId="351" priority="361" stopIfTrue="1">
      <formula>AND(ROW()&gt;4, COLUMN()&gt;8, MOD(ROW(),2)=1, ISNONTEXT(L197), L197&gt;0)</formula>
    </cfRule>
    <cfRule type="expression" dxfId="350" priority="362" stopIfTrue="1">
      <formula>AND(ROW()&gt;4, COLUMN()&gt;8,  MOD(ROW(),2)=0, ISNONTEXT(L197), L197&gt;0)</formula>
    </cfRule>
  </conditionalFormatting>
  <conditionalFormatting sqref="L205:W208 L211:W212">
    <cfRule type="expression" dxfId="349" priority="359" stopIfTrue="1">
      <formula>AND(ROW()&gt;4, COLUMN()&gt;8, MOD(ROW(),2)=1, ISNONTEXT(L205), L205&gt;0)</formula>
    </cfRule>
    <cfRule type="expression" dxfId="348" priority="360" stopIfTrue="1">
      <formula>AND(ROW()&gt;4, COLUMN()&gt;8,  MOD(ROW(),2)=0, ISNONTEXT(L205), L205&gt;0)</formula>
    </cfRule>
  </conditionalFormatting>
  <conditionalFormatting sqref="X197:Y200 X203:Y204">
    <cfRule type="expression" dxfId="347" priority="357" stopIfTrue="1">
      <formula>AND(ROW()&gt;4, COLUMN()&gt;8, MOD(ROW(),2)=1, ISNONTEXT(X197), X197&gt;0)</formula>
    </cfRule>
    <cfRule type="expression" dxfId="346" priority="358" stopIfTrue="1">
      <formula>AND(ROW()&gt;4, COLUMN()&gt;8,  MOD(ROW(),2)=0, ISNONTEXT(X197), X197&gt;0)</formula>
    </cfRule>
  </conditionalFormatting>
  <conditionalFormatting sqref="X205:Y208 X211:Y212">
    <cfRule type="expression" dxfId="345" priority="355" stopIfTrue="1">
      <formula>AND(ROW()&gt;4, COLUMN()&gt;8, MOD(ROW(),2)=1, ISNONTEXT(X205), X205&gt;0)</formula>
    </cfRule>
    <cfRule type="expression" dxfId="344" priority="356" stopIfTrue="1">
      <formula>AND(ROW()&gt;4, COLUMN()&gt;8,  MOD(ROW(),2)=0, ISNONTEXT(X205), X205&gt;0)</formula>
    </cfRule>
  </conditionalFormatting>
  <conditionalFormatting sqref="Z197:AA200 Z203:AA204">
    <cfRule type="expression" dxfId="343" priority="353" stopIfTrue="1">
      <formula>AND(ROW()&gt;4, COLUMN()&gt;8, MOD(ROW(),2)=1, ISNONTEXT(Z197), Z197&gt;0)</formula>
    </cfRule>
    <cfRule type="expression" dxfId="342" priority="354" stopIfTrue="1">
      <formula>AND(ROW()&gt;4, COLUMN()&gt;8,  MOD(ROW(),2)=0, ISNONTEXT(Z197), Z197&gt;0)</formula>
    </cfRule>
  </conditionalFormatting>
  <conditionalFormatting sqref="Z205:AA208 Z211:AA212">
    <cfRule type="expression" dxfId="341" priority="351" stopIfTrue="1">
      <formula>AND(ROW()&gt;4, COLUMN()&gt;8, MOD(ROW(),2)=1, ISNONTEXT(Z205), Z205&gt;0)</formula>
    </cfRule>
    <cfRule type="expression" dxfId="340" priority="352" stopIfTrue="1">
      <formula>AND(ROW()&gt;4, COLUMN()&gt;8,  MOD(ROW(),2)=0, ISNONTEXT(Z205), Z205&gt;0)</formula>
    </cfRule>
  </conditionalFormatting>
  <conditionalFormatting sqref="AB197:AC200 AB203:AC204">
    <cfRule type="expression" dxfId="339" priority="349" stopIfTrue="1">
      <formula>AND(ROW()&gt;4, COLUMN()&gt;8, MOD(ROW(),2)=1, ISNONTEXT(AB197), AB197&gt;0)</formula>
    </cfRule>
    <cfRule type="expression" dxfId="338" priority="350" stopIfTrue="1">
      <formula>AND(ROW()&gt;4, COLUMN()&gt;8,  MOD(ROW(),2)=0, ISNONTEXT(AB197), AB197&gt;0)</formula>
    </cfRule>
  </conditionalFormatting>
  <conditionalFormatting sqref="AB205:AC208 AB211:AC212">
    <cfRule type="expression" dxfId="337" priority="347" stopIfTrue="1">
      <formula>AND(ROW()&gt;4, COLUMN()&gt;8, MOD(ROW(),2)=1, ISNONTEXT(AB205), AB205&gt;0)</formula>
    </cfRule>
    <cfRule type="expression" dxfId="336" priority="348" stopIfTrue="1">
      <formula>AND(ROW()&gt;4, COLUMN()&gt;8,  MOD(ROW(),2)=0, ISNONTEXT(AB205), AB205&gt;0)</formula>
    </cfRule>
  </conditionalFormatting>
  <conditionalFormatting sqref="AD197:AE200 AD203:AE204">
    <cfRule type="expression" dxfId="335" priority="345" stopIfTrue="1">
      <formula>AND(ROW()&gt;4, COLUMN()&gt;8, MOD(ROW(),2)=1, ISNONTEXT(AD197), AD197&gt;0)</formula>
    </cfRule>
    <cfRule type="expression" dxfId="334" priority="346" stopIfTrue="1">
      <formula>AND(ROW()&gt;4, COLUMN()&gt;8,  MOD(ROW(),2)=0, ISNONTEXT(AD197), AD197&gt;0)</formula>
    </cfRule>
  </conditionalFormatting>
  <conditionalFormatting sqref="AD205:AE208 AD211:AE212">
    <cfRule type="expression" dxfId="333" priority="343" stopIfTrue="1">
      <formula>AND(ROW()&gt;4, COLUMN()&gt;8, MOD(ROW(),2)=1, ISNONTEXT(AD205), AD205&gt;0)</formula>
    </cfRule>
    <cfRule type="expression" dxfId="332" priority="344" stopIfTrue="1">
      <formula>AND(ROW()&gt;4, COLUMN()&gt;8,  MOD(ROW(),2)=0, ISNONTEXT(AD205), AD205&gt;0)</formula>
    </cfRule>
  </conditionalFormatting>
  <conditionalFormatting sqref="L209:W210">
    <cfRule type="expression" dxfId="331" priority="341" stopIfTrue="1">
      <formula>AND(ROW()&gt;4, COLUMN()&gt;8, MOD(ROW(),2)=1, ISNONTEXT(L209), L209&gt;0)</formula>
    </cfRule>
    <cfRule type="expression" dxfId="330" priority="342" stopIfTrue="1">
      <formula>AND(ROW()&gt;4, COLUMN()&gt;8,  MOD(ROW(),2)=0, ISNONTEXT(L209), L209&gt;0)</formula>
    </cfRule>
  </conditionalFormatting>
  <conditionalFormatting sqref="X209:Y210">
    <cfRule type="expression" dxfId="329" priority="339" stopIfTrue="1">
      <formula>AND(ROW()&gt;4, COLUMN()&gt;8, MOD(ROW(),2)=1, ISNONTEXT(X209), X209&gt;0)</formula>
    </cfRule>
    <cfRule type="expression" dxfId="328" priority="340" stopIfTrue="1">
      <formula>AND(ROW()&gt;4, COLUMN()&gt;8,  MOD(ROW(),2)=0, ISNONTEXT(X209), X209&gt;0)</formula>
    </cfRule>
  </conditionalFormatting>
  <conditionalFormatting sqref="Z209:AA210">
    <cfRule type="expression" dxfId="327" priority="337" stopIfTrue="1">
      <formula>AND(ROW()&gt;4, COLUMN()&gt;8, MOD(ROW(),2)=1, ISNONTEXT(Z209), Z209&gt;0)</formula>
    </cfRule>
    <cfRule type="expression" dxfId="326" priority="338" stopIfTrue="1">
      <formula>AND(ROW()&gt;4, COLUMN()&gt;8,  MOD(ROW(),2)=0, ISNONTEXT(Z209), Z209&gt;0)</formula>
    </cfRule>
  </conditionalFormatting>
  <conditionalFormatting sqref="AB209:AC210">
    <cfRule type="expression" dxfId="325" priority="335" stopIfTrue="1">
      <formula>AND(ROW()&gt;4, COLUMN()&gt;8, MOD(ROW(),2)=1, ISNONTEXT(AB209), AB209&gt;0)</formula>
    </cfRule>
    <cfRule type="expression" dxfId="324" priority="336" stopIfTrue="1">
      <formula>AND(ROW()&gt;4, COLUMN()&gt;8,  MOD(ROW(),2)=0, ISNONTEXT(AB209), AB209&gt;0)</formula>
    </cfRule>
  </conditionalFormatting>
  <conditionalFormatting sqref="AD209:AE210">
    <cfRule type="expression" dxfId="323" priority="333" stopIfTrue="1">
      <formula>AND(ROW()&gt;4, COLUMN()&gt;8, MOD(ROW(),2)=1, ISNONTEXT(AD209), AD209&gt;0)</formula>
    </cfRule>
    <cfRule type="expression" dxfId="322" priority="334" stopIfTrue="1">
      <formula>AND(ROW()&gt;4, COLUMN()&gt;8,  MOD(ROW(),2)=0, ISNONTEXT(AD209), AD209&gt;0)</formula>
    </cfRule>
  </conditionalFormatting>
  <conditionalFormatting sqref="L201:W202">
    <cfRule type="expression" dxfId="321" priority="331" stopIfTrue="1">
      <formula>AND(ROW()&gt;4, COLUMN()&gt;8, MOD(ROW(),2)=1, ISNONTEXT(L201), L201&gt;0)</formula>
    </cfRule>
    <cfRule type="expression" dxfId="320" priority="332" stopIfTrue="1">
      <formula>AND(ROW()&gt;4, COLUMN()&gt;8,  MOD(ROW(),2)=0, ISNONTEXT(L201), L201&gt;0)</formula>
    </cfRule>
  </conditionalFormatting>
  <conditionalFormatting sqref="X201:Y202">
    <cfRule type="expression" dxfId="319" priority="329" stopIfTrue="1">
      <formula>AND(ROW()&gt;4, COLUMN()&gt;8, MOD(ROW(),2)=1, ISNONTEXT(X201), X201&gt;0)</formula>
    </cfRule>
    <cfRule type="expression" dxfId="318" priority="330" stopIfTrue="1">
      <formula>AND(ROW()&gt;4, COLUMN()&gt;8,  MOD(ROW(),2)=0, ISNONTEXT(X201), X201&gt;0)</formula>
    </cfRule>
  </conditionalFormatting>
  <conditionalFormatting sqref="Z201:AA202">
    <cfRule type="expression" dxfId="317" priority="327" stopIfTrue="1">
      <formula>AND(ROW()&gt;4, COLUMN()&gt;8, MOD(ROW(),2)=1, ISNONTEXT(Z201), Z201&gt;0)</formula>
    </cfRule>
    <cfRule type="expression" dxfId="316" priority="328" stopIfTrue="1">
      <formula>AND(ROW()&gt;4, COLUMN()&gt;8,  MOD(ROW(),2)=0, ISNONTEXT(Z201), Z201&gt;0)</formula>
    </cfRule>
  </conditionalFormatting>
  <conditionalFormatting sqref="AB201:AC202">
    <cfRule type="expression" dxfId="315" priority="325" stopIfTrue="1">
      <formula>AND(ROW()&gt;4, COLUMN()&gt;8, MOD(ROW(),2)=1, ISNONTEXT(AB201), AB201&gt;0)</formula>
    </cfRule>
    <cfRule type="expression" dxfId="314" priority="326" stopIfTrue="1">
      <formula>AND(ROW()&gt;4, COLUMN()&gt;8,  MOD(ROW(),2)=0, ISNONTEXT(AB201), AB201&gt;0)</formula>
    </cfRule>
  </conditionalFormatting>
  <conditionalFormatting sqref="AD201:AE202">
    <cfRule type="expression" dxfId="313" priority="323" stopIfTrue="1">
      <formula>AND(ROW()&gt;4, COLUMN()&gt;8, MOD(ROW(),2)=1, ISNONTEXT(AD201), AD201&gt;0)</formula>
    </cfRule>
    <cfRule type="expression" dxfId="312" priority="324" stopIfTrue="1">
      <formula>AND(ROW()&gt;4, COLUMN()&gt;8,  MOD(ROW(),2)=0, ISNONTEXT(AD201), AD201&gt;0)</formula>
    </cfRule>
  </conditionalFormatting>
  <conditionalFormatting sqref="L213:W214">
    <cfRule type="expression" dxfId="311" priority="311" stopIfTrue="1">
      <formula>AND(ROW()&gt;4, COLUMN()&gt;8, MOD(ROW(),2)=1, ISNONTEXT(L213), L213&gt;0)</formula>
    </cfRule>
    <cfRule type="expression" dxfId="310" priority="312" stopIfTrue="1">
      <formula>AND(ROW()&gt;4, COLUMN()&gt;8,  MOD(ROW(),2)=0, ISNONTEXT(L213), L213&gt;0)</formula>
    </cfRule>
  </conditionalFormatting>
  <conditionalFormatting sqref="X213:Y214">
    <cfRule type="expression" dxfId="309" priority="309" stopIfTrue="1">
      <formula>AND(ROW()&gt;4, COLUMN()&gt;8, MOD(ROW(),2)=1, ISNONTEXT(X213), X213&gt;0)</formula>
    </cfRule>
    <cfRule type="expression" dxfId="308" priority="310" stopIfTrue="1">
      <formula>AND(ROW()&gt;4, COLUMN()&gt;8,  MOD(ROW(),2)=0, ISNONTEXT(X213), X213&gt;0)</formula>
    </cfRule>
  </conditionalFormatting>
  <conditionalFormatting sqref="Z213:AA214">
    <cfRule type="expression" dxfId="307" priority="307" stopIfTrue="1">
      <formula>AND(ROW()&gt;4, COLUMN()&gt;8, MOD(ROW(),2)=1, ISNONTEXT(Z213), Z213&gt;0)</formula>
    </cfRule>
    <cfRule type="expression" dxfId="306" priority="308" stopIfTrue="1">
      <formula>AND(ROW()&gt;4, COLUMN()&gt;8,  MOD(ROW(),2)=0, ISNONTEXT(Z213), Z213&gt;0)</formula>
    </cfRule>
  </conditionalFormatting>
  <conditionalFormatting sqref="AB213:AC214">
    <cfRule type="expression" dxfId="305" priority="305" stopIfTrue="1">
      <formula>AND(ROW()&gt;4, COLUMN()&gt;8, MOD(ROW(),2)=1, ISNONTEXT(AB213), AB213&gt;0)</formula>
    </cfRule>
    <cfRule type="expression" dxfId="304" priority="306" stopIfTrue="1">
      <formula>AND(ROW()&gt;4, COLUMN()&gt;8,  MOD(ROW(),2)=0, ISNONTEXT(AB213), AB213&gt;0)</formula>
    </cfRule>
  </conditionalFormatting>
  <conditionalFormatting sqref="AD213:AE214">
    <cfRule type="expression" dxfId="303" priority="303" stopIfTrue="1">
      <formula>AND(ROW()&gt;4, COLUMN()&gt;8, MOD(ROW(),2)=1, ISNONTEXT(AD213), AD213&gt;0)</formula>
    </cfRule>
    <cfRule type="expression" dxfId="302" priority="304" stopIfTrue="1">
      <formula>AND(ROW()&gt;4, COLUMN()&gt;8,  MOD(ROW(),2)=0, ISNONTEXT(AD213), AD213&gt;0)</formula>
    </cfRule>
  </conditionalFormatting>
  <conditionalFormatting sqref="L143:W144">
    <cfRule type="expression" dxfId="301" priority="301" stopIfTrue="1">
      <formula>AND(ROW()&gt;4, COLUMN()&gt;8, MOD(ROW(),2)=1, ISNONTEXT(L143), L143&gt;0)</formula>
    </cfRule>
    <cfRule type="expression" dxfId="300" priority="302" stopIfTrue="1">
      <formula>AND(ROW()&gt;4, COLUMN()&gt;8,  MOD(ROW(),2)=0, ISNONTEXT(L143), L143&gt;0)</formula>
    </cfRule>
  </conditionalFormatting>
  <conditionalFormatting sqref="X143:Y144">
    <cfRule type="expression" dxfId="299" priority="299" stopIfTrue="1">
      <formula>AND(ROW()&gt;4, COLUMN()&gt;8, MOD(ROW(),2)=1, ISNONTEXT(X143), X143&gt;0)</formula>
    </cfRule>
    <cfRule type="expression" dxfId="298" priority="300" stopIfTrue="1">
      <formula>AND(ROW()&gt;4, COLUMN()&gt;8,  MOD(ROW(),2)=0, ISNONTEXT(X143), X143&gt;0)</formula>
    </cfRule>
  </conditionalFormatting>
  <conditionalFormatting sqref="Z143:AA144">
    <cfRule type="expression" dxfId="297" priority="297" stopIfTrue="1">
      <formula>AND(ROW()&gt;4, COLUMN()&gt;8, MOD(ROW(),2)=1, ISNONTEXT(Z143), Z143&gt;0)</formula>
    </cfRule>
    <cfRule type="expression" dxfId="296" priority="298" stopIfTrue="1">
      <formula>AND(ROW()&gt;4, COLUMN()&gt;8,  MOD(ROW(),2)=0, ISNONTEXT(Z143), Z143&gt;0)</formula>
    </cfRule>
  </conditionalFormatting>
  <conditionalFormatting sqref="AB143:AC144">
    <cfRule type="expression" dxfId="295" priority="295" stopIfTrue="1">
      <formula>AND(ROW()&gt;4, COLUMN()&gt;8, MOD(ROW(),2)=1, ISNONTEXT(AB143), AB143&gt;0)</formula>
    </cfRule>
    <cfRule type="expression" dxfId="294" priority="296" stopIfTrue="1">
      <formula>AND(ROW()&gt;4, COLUMN()&gt;8,  MOD(ROW(),2)=0, ISNONTEXT(AB143), AB143&gt;0)</formula>
    </cfRule>
  </conditionalFormatting>
  <conditionalFormatting sqref="AD143:AE144">
    <cfRule type="expression" dxfId="293" priority="293" stopIfTrue="1">
      <formula>AND(ROW()&gt;4, COLUMN()&gt;8, MOD(ROW(),2)=1, ISNONTEXT(AD143), AD143&gt;0)</formula>
    </cfRule>
    <cfRule type="expression" dxfId="292" priority="294" stopIfTrue="1">
      <formula>AND(ROW()&gt;4, COLUMN()&gt;8,  MOD(ROW(),2)=0, ISNONTEXT(AD143), AD143&gt;0)</formula>
    </cfRule>
  </conditionalFormatting>
  <conditionalFormatting sqref="L223:W224">
    <cfRule type="expression" dxfId="291" priority="291" stopIfTrue="1">
      <formula>AND(ROW()&gt;4, COLUMN()&gt;8, MOD(ROW(),2)=1, ISNONTEXT(L223), L223&gt;0)</formula>
    </cfRule>
    <cfRule type="expression" dxfId="290" priority="292" stopIfTrue="1">
      <formula>AND(ROW()&gt;4, COLUMN()&gt;8,  MOD(ROW(),2)=0, ISNONTEXT(L223), L223&gt;0)</formula>
    </cfRule>
  </conditionalFormatting>
  <conditionalFormatting sqref="X223:Y224">
    <cfRule type="expression" dxfId="289" priority="289" stopIfTrue="1">
      <formula>AND(ROW()&gt;4, COLUMN()&gt;8, MOD(ROW(),2)=1, ISNONTEXT(X223), X223&gt;0)</formula>
    </cfRule>
    <cfRule type="expression" dxfId="288" priority="290" stopIfTrue="1">
      <formula>AND(ROW()&gt;4, COLUMN()&gt;8,  MOD(ROW(),2)=0, ISNONTEXT(X223), X223&gt;0)</formula>
    </cfRule>
  </conditionalFormatting>
  <conditionalFormatting sqref="Z223:AA224">
    <cfRule type="expression" dxfId="287" priority="287" stopIfTrue="1">
      <formula>AND(ROW()&gt;4, COLUMN()&gt;8, MOD(ROW(),2)=1, ISNONTEXT(Z223), Z223&gt;0)</formula>
    </cfRule>
    <cfRule type="expression" dxfId="286" priority="288" stopIfTrue="1">
      <formula>AND(ROW()&gt;4, COLUMN()&gt;8,  MOD(ROW(),2)=0, ISNONTEXT(Z223), Z223&gt;0)</formula>
    </cfRule>
  </conditionalFormatting>
  <conditionalFormatting sqref="AB223:AC224">
    <cfRule type="expression" dxfId="285" priority="285" stopIfTrue="1">
      <formula>AND(ROW()&gt;4, COLUMN()&gt;8, MOD(ROW(),2)=1, ISNONTEXT(AB223), AB223&gt;0)</formula>
    </cfRule>
    <cfRule type="expression" dxfId="284" priority="286" stopIfTrue="1">
      <formula>AND(ROW()&gt;4, COLUMN()&gt;8,  MOD(ROW(),2)=0, ISNONTEXT(AB223), AB223&gt;0)</formula>
    </cfRule>
  </conditionalFormatting>
  <conditionalFormatting sqref="AD223:AE224">
    <cfRule type="expression" dxfId="283" priority="283" stopIfTrue="1">
      <formula>AND(ROW()&gt;4, COLUMN()&gt;8, MOD(ROW(),2)=1, ISNONTEXT(AD223), AD223&gt;0)</formula>
    </cfRule>
    <cfRule type="expression" dxfId="282" priority="284" stopIfTrue="1">
      <formula>AND(ROW()&gt;4, COLUMN()&gt;8,  MOD(ROW(),2)=0, ISNONTEXT(AD223), AD223&gt;0)</formula>
    </cfRule>
  </conditionalFormatting>
  <conditionalFormatting sqref="L145:W146">
    <cfRule type="expression" dxfId="281" priority="281" stopIfTrue="1">
      <formula>AND(ROW()&gt;4, COLUMN()&gt;8, MOD(ROW(),2)=1, ISNONTEXT(L145), L145&gt;0)</formula>
    </cfRule>
    <cfRule type="expression" dxfId="280" priority="282" stopIfTrue="1">
      <formula>AND(ROW()&gt;4, COLUMN()&gt;8,  MOD(ROW(),2)=0, ISNONTEXT(L145), L145&gt;0)</formula>
    </cfRule>
  </conditionalFormatting>
  <conditionalFormatting sqref="X145:Y146">
    <cfRule type="expression" dxfId="279" priority="279" stopIfTrue="1">
      <formula>AND(ROW()&gt;4, COLUMN()&gt;8, MOD(ROW(),2)=1, ISNONTEXT(X145), X145&gt;0)</formula>
    </cfRule>
    <cfRule type="expression" dxfId="278" priority="280" stopIfTrue="1">
      <formula>AND(ROW()&gt;4, COLUMN()&gt;8,  MOD(ROW(),2)=0, ISNONTEXT(X145), X145&gt;0)</formula>
    </cfRule>
  </conditionalFormatting>
  <conditionalFormatting sqref="Z145:AA146">
    <cfRule type="expression" dxfId="277" priority="277" stopIfTrue="1">
      <formula>AND(ROW()&gt;4, COLUMN()&gt;8, MOD(ROW(),2)=1, ISNONTEXT(Z145), Z145&gt;0)</formula>
    </cfRule>
    <cfRule type="expression" dxfId="276" priority="278" stopIfTrue="1">
      <formula>AND(ROW()&gt;4, COLUMN()&gt;8,  MOD(ROW(),2)=0, ISNONTEXT(Z145), Z145&gt;0)</formula>
    </cfRule>
  </conditionalFormatting>
  <conditionalFormatting sqref="AB145:AC146">
    <cfRule type="expression" dxfId="275" priority="275" stopIfTrue="1">
      <formula>AND(ROW()&gt;4, COLUMN()&gt;8, MOD(ROW(),2)=1, ISNONTEXT(AB145), AB145&gt;0)</formula>
    </cfRule>
    <cfRule type="expression" dxfId="274" priority="276" stopIfTrue="1">
      <formula>AND(ROW()&gt;4, COLUMN()&gt;8,  MOD(ROW(),2)=0, ISNONTEXT(AB145), AB145&gt;0)</formula>
    </cfRule>
  </conditionalFormatting>
  <conditionalFormatting sqref="AD145:AE146">
    <cfRule type="expression" dxfId="273" priority="273" stopIfTrue="1">
      <formula>AND(ROW()&gt;4, COLUMN()&gt;8, MOD(ROW(),2)=1, ISNONTEXT(AD145), AD145&gt;0)</formula>
    </cfRule>
    <cfRule type="expression" dxfId="272" priority="274" stopIfTrue="1">
      <formula>AND(ROW()&gt;4, COLUMN()&gt;8,  MOD(ROW(),2)=0, ISNONTEXT(AD145), AD145&gt;0)</formula>
    </cfRule>
  </conditionalFormatting>
  <conditionalFormatting sqref="L221:W222">
    <cfRule type="expression" dxfId="271" priority="271" stopIfTrue="1">
      <formula>AND(ROW()&gt;4, COLUMN()&gt;8, MOD(ROW(),2)=1, ISNONTEXT(L221), L221&gt;0)</formula>
    </cfRule>
    <cfRule type="expression" dxfId="270" priority="272" stopIfTrue="1">
      <formula>AND(ROW()&gt;4, COLUMN()&gt;8,  MOD(ROW(),2)=0, ISNONTEXT(L221), L221&gt;0)</formula>
    </cfRule>
  </conditionalFormatting>
  <conditionalFormatting sqref="X221:Y222">
    <cfRule type="expression" dxfId="269" priority="269" stopIfTrue="1">
      <formula>AND(ROW()&gt;4, COLUMN()&gt;8, MOD(ROW(),2)=1, ISNONTEXT(X221), X221&gt;0)</formula>
    </cfRule>
    <cfRule type="expression" dxfId="268" priority="270" stopIfTrue="1">
      <formula>AND(ROW()&gt;4, COLUMN()&gt;8,  MOD(ROW(),2)=0, ISNONTEXT(X221), X221&gt;0)</formula>
    </cfRule>
  </conditionalFormatting>
  <conditionalFormatting sqref="Z221:AA222">
    <cfRule type="expression" dxfId="267" priority="267" stopIfTrue="1">
      <formula>AND(ROW()&gt;4, COLUMN()&gt;8, MOD(ROW(),2)=1, ISNONTEXT(Z221), Z221&gt;0)</formula>
    </cfRule>
    <cfRule type="expression" dxfId="266" priority="268" stopIfTrue="1">
      <formula>AND(ROW()&gt;4, COLUMN()&gt;8,  MOD(ROW(),2)=0, ISNONTEXT(Z221), Z221&gt;0)</formula>
    </cfRule>
  </conditionalFormatting>
  <conditionalFormatting sqref="AB221:AC222">
    <cfRule type="expression" dxfId="265" priority="265" stopIfTrue="1">
      <formula>AND(ROW()&gt;4, COLUMN()&gt;8, MOD(ROW(),2)=1, ISNONTEXT(AB221), AB221&gt;0)</formula>
    </cfRule>
    <cfRule type="expression" dxfId="264" priority="266" stopIfTrue="1">
      <formula>AND(ROW()&gt;4, COLUMN()&gt;8,  MOD(ROW(),2)=0, ISNONTEXT(AB221), AB221&gt;0)</formula>
    </cfRule>
  </conditionalFormatting>
  <conditionalFormatting sqref="AD221:AE222">
    <cfRule type="expression" dxfId="263" priority="263" stopIfTrue="1">
      <formula>AND(ROW()&gt;4, COLUMN()&gt;8, MOD(ROW(),2)=1, ISNONTEXT(AD221), AD221&gt;0)</formula>
    </cfRule>
    <cfRule type="expression" dxfId="262" priority="264" stopIfTrue="1">
      <formula>AND(ROW()&gt;4, COLUMN()&gt;8,  MOD(ROW(),2)=0, ISNONTEXT(AD221), AD221&gt;0)</formula>
    </cfRule>
  </conditionalFormatting>
  <conditionalFormatting sqref="L147:W148">
    <cfRule type="expression" dxfId="261" priority="261" stopIfTrue="1">
      <formula>AND(ROW()&gt;4, COLUMN()&gt;8, MOD(ROW(),2)=1, ISNONTEXT(L147), L147&gt;0)</formula>
    </cfRule>
    <cfRule type="expression" dxfId="260" priority="262" stopIfTrue="1">
      <formula>AND(ROW()&gt;4, COLUMN()&gt;8,  MOD(ROW(),2)=0, ISNONTEXT(L147), L147&gt;0)</formula>
    </cfRule>
  </conditionalFormatting>
  <conditionalFormatting sqref="X147:Y148">
    <cfRule type="expression" dxfId="259" priority="259" stopIfTrue="1">
      <formula>AND(ROW()&gt;4, COLUMN()&gt;8, MOD(ROW(),2)=1, ISNONTEXT(X147), X147&gt;0)</formula>
    </cfRule>
    <cfRule type="expression" dxfId="258" priority="260" stopIfTrue="1">
      <formula>AND(ROW()&gt;4, COLUMN()&gt;8,  MOD(ROW(),2)=0, ISNONTEXT(X147), X147&gt;0)</formula>
    </cfRule>
  </conditionalFormatting>
  <conditionalFormatting sqref="Z147:AA148">
    <cfRule type="expression" dxfId="257" priority="257" stopIfTrue="1">
      <formula>AND(ROW()&gt;4, COLUMN()&gt;8, MOD(ROW(),2)=1, ISNONTEXT(Z147), Z147&gt;0)</formula>
    </cfRule>
    <cfRule type="expression" dxfId="256" priority="258" stopIfTrue="1">
      <formula>AND(ROW()&gt;4, COLUMN()&gt;8,  MOD(ROW(),2)=0, ISNONTEXT(Z147), Z147&gt;0)</formula>
    </cfRule>
  </conditionalFormatting>
  <conditionalFormatting sqref="AB147:AC148">
    <cfRule type="expression" dxfId="255" priority="255" stopIfTrue="1">
      <formula>AND(ROW()&gt;4, COLUMN()&gt;8, MOD(ROW(),2)=1, ISNONTEXT(AB147), AB147&gt;0)</formula>
    </cfRule>
    <cfRule type="expression" dxfId="254" priority="256" stopIfTrue="1">
      <formula>AND(ROW()&gt;4, COLUMN()&gt;8,  MOD(ROW(),2)=0, ISNONTEXT(AB147), AB147&gt;0)</formula>
    </cfRule>
  </conditionalFormatting>
  <conditionalFormatting sqref="AD147:AE148">
    <cfRule type="expression" dxfId="253" priority="253" stopIfTrue="1">
      <formula>AND(ROW()&gt;4, COLUMN()&gt;8, MOD(ROW(),2)=1, ISNONTEXT(AD147), AD147&gt;0)</formula>
    </cfRule>
    <cfRule type="expression" dxfId="252" priority="254" stopIfTrue="1">
      <formula>AND(ROW()&gt;4, COLUMN()&gt;8,  MOD(ROW(),2)=0, ISNONTEXT(AD147), AD147&gt;0)</formula>
    </cfRule>
  </conditionalFormatting>
  <conditionalFormatting sqref="L225:W226">
    <cfRule type="expression" dxfId="251" priority="251" stopIfTrue="1">
      <formula>AND(ROW()&gt;4, COLUMN()&gt;8, MOD(ROW(),2)=1, ISNONTEXT(L225), L225&gt;0)</formula>
    </cfRule>
    <cfRule type="expression" dxfId="250" priority="252" stopIfTrue="1">
      <formula>AND(ROW()&gt;4, COLUMN()&gt;8,  MOD(ROW(),2)=0, ISNONTEXT(L225), L225&gt;0)</formula>
    </cfRule>
  </conditionalFormatting>
  <conditionalFormatting sqref="X225:Y226">
    <cfRule type="expression" dxfId="249" priority="249" stopIfTrue="1">
      <formula>AND(ROW()&gt;4, COLUMN()&gt;8, MOD(ROW(),2)=1, ISNONTEXT(X225), X225&gt;0)</formula>
    </cfRule>
    <cfRule type="expression" dxfId="248" priority="250" stopIfTrue="1">
      <formula>AND(ROW()&gt;4, COLUMN()&gt;8,  MOD(ROW(),2)=0, ISNONTEXT(X225), X225&gt;0)</formula>
    </cfRule>
  </conditionalFormatting>
  <conditionalFormatting sqref="Z225:AA226">
    <cfRule type="expression" dxfId="247" priority="247" stopIfTrue="1">
      <formula>AND(ROW()&gt;4, COLUMN()&gt;8, MOD(ROW(),2)=1, ISNONTEXT(Z225), Z225&gt;0)</formula>
    </cfRule>
    <cfRule type="expression" dxfId="246" priority="248" stopIfTrue="1">
      <formula>AND(ROW()&gt;4, COLUMN()&gt;8,  MOD(ROW(),2)=0, ISNONTEXT(Z225), Z225&gt;0)</formula>
    </cfRule>
  </conditionalFormatting>
  <conditionalFormatting sqref="AB225:AC226">
    <cfRule type="expression" dxfId="245" priority="245" stopIfTrue="1">
      <formula>AND(ROW()&gt;4, COLUMN()&gt;8, MOD(ROW(),2)=1, ISNONTEXT(AB225), AB225&gt;0)</formula>
    </cfRule>
    <cfRule type="expression" dxfId="244" priority="246" stopIfTrue="1">
      <formula>AND(ROW()&gt;4, COLUMN()&gt;8,  MOD(ROW(),2)=0, ISNONTEXT(AB225), AB225&gt;0)</formula>
    </cfRule>
  </conditionalFormatting>
  <conditionalFormatting sqref="AD225:AE226">
    <cfRule type="expression" dxfId="243" priority="243" stopIfTrue="1">
      <formula>AND(ROW()&gt;4, COLUMN()&gt;8, MOD(ROW(),2)=1, ISNONTEXT(AD225), AD225&gt;0)</formula>
    </cfRule>
    <cfRule type="expression" dxfId="242" priority="244" stopIfTrue="1">
      <formula>AND(ROW()&gt;4, COLUMN()&gt;8,  MOD(ROW(),2)=0, ISNONTEXT(AD225), AD225&gt;0)</formula>
    </cfRule>
  </conditionalFormatting>
  <conditionalFormatting sqref="L235:W236">
    <cfRule type="expression" dxfId="241" priority="239" stopIfTrue="1">
      <formula>AND(ROW()&gt;4, COLUMN()&gt;8, MOD(ROW(),2)=1, ISNONTEXT(L235), L235&gt;0)</formula>
    </cfRule>
    <cfRule type="expression" dxfId="240" priority="240" stopIfTrue="1">
      <formula>AND(ROW()&gt;4, COLUMN()&gt;8,  MOD(ROW(),2)=0, ISNONTEXT(L235), L235&gt;0)</formula>
    </cfRule>
  </conditionalFormatting>
  <conditionalFormatting sqref="L229:W234">
    <cfRule type="expression" dxfId="239" priority="241" stopIfTrue="1">
      <formula>AND(ROW()&gt;4, COLUMN()&gt;8, MOD(ROW(),2)=1, ISNONTEXT(L229), L229&gt;0)</formula>
    </cfRule>
    <cfRule type="expression" dxfId="238" priority="242" stopIfTrue="1">
      <formula>AND(ROW()&gt;4, COLUMN()&gt;8,  MOD(ROW(),2)=0, ISNONTEXT(L229), L229&gt;0)</formula>
    </cfRule>
  </conditionalFormatting>
  <conditionalFormatting sqref="X235:Y236">
    <cfRule type="expression" dxfId="237" priority="235" stopIfTrue="1">
      <formula>AND(ROW()&gt;4, COLUMN()&gt;8, MOD(ROW(),2)=1, ISNONTEXT(X235), X235&gt;0)</formula>
    </cfRule>
    <cfRule type="expression" dxfId="236" priority="236" stopIfTrue="1">
      <formula>AND(ROW()&gt;4, COLUMN()&gt;8,  MOD(ROW(),2)=0, ISNONTEXT(X235), X235&gt;0)</formula>
    </cfRule>
  </conditionalFormatting>
  <conditionalFormatting sqref="X229:Y234">
    <cfRule type="expression" dxfId="235" priority="237" stopIfTrue="1">
      <formula>AND(ROW()&gt;4, COLUMN()&gt;8, MOD(ROW(),2)=1, ISNONTEXT(X229), X229&gt;0)</formula>
    </cfRule>
    <cfRule type="expression" dxfId="234" priority="238" stopIfTrue="1">
      <formula>AND(ROW()&gt;4, COLUMN()&gt;8,  MOD(ROW(),2)=0, ISNONTEXT(X229), X229&gt;0)</formula>
    </cfRule>
  </conditionalFormatting>
  <conditionalFormatting sqref="Z235:AA236">
    <cfRule type="expression" dxfId="233" priority="231" stopIfTrue="1">
      <formula>AND(ROW()&gt;4, COLUMN()&gt;8, MOD(ROW(),2)=1, ISNONTEXT(Z235), Z235&gt;0)</formula>
    </cfRule>
    <cfRule type="expression" dxfId="232" priority="232" stopIfTrue="1">
      <formula>AND(ROW()&gt;4, COLUMN()&gt;8,  MOD(ROW(),2)=0, ISNONTEXT(Z235), Z235&gt;0)</formula>
    </cfRule>
  </conditionalFormatting>
  <conditionalFormatting sqref="Z229:AA234">
    <cfRule type="expression" dxfId="231" priority="233" stopIfTrue="1">
      <formula>AND(ROW()&gt;4, COLUMN()&gt;8, MOD(ROW(),2)=1, ISNONTEXT(Z229), Z229&gt;0)</formula>
    </cfRule>
    <cfRule type="expression" dxfId="230" priority="234" stopIfTrue="1">
      <formula>AND(ROW()&gt;4, COLUMN()&gt;8,  MOD(ROW(),2)=0, ISNONTEXT(Z229), Z229&gt;0)</formula>
    </cfRule>
  </conditionalFormatting>
  <conditionalFormatting sqref="AB235:AC236">
    <cfRule type="expression" dxfId="229" priority="227" stopIfTrue="1">
      <formula>AND(ROW()&gt;4, COLUMN()&gt;8, MOD(ROW(),2)=1, ISNONTEXT(AB235), AB235&gt;0)</formula>
    </cfRule>
    <cfRule type="expression" dxfId="228" priority="228" stopIfTrue="1">
      <formula>AND(ROW()&gt;4, COLUMN()&gt;8,  MOD(ROW(),2)=0, ISNONTEXT(AB235), AB235&gt;0)</formula>
    </cfRule>
  </conditionalFormatting>
  <conditionalFormatting sqref="AB229:AC234">
    <cfRule type="expression" dxfId="227" priority="229" stopIfTrue="1">
      <formula>AND(ROW()&gt;4, COLUMN()&gt;8, MOD(ROW(),2)=1, ISNONTEXT(AB229), AB229&gt;0)</formula>
    </cfRule>
    <cfRule type="expression" dxfId="226" priority="230" stopIfTrue="1">
      <formula>AND(ROW()&gt;4, COLUMN()&gt;8,  MOD(ROW(),2)=0, ISNONTEXT(AB229), AB229&gt;0)</formula>
    </cfRule>
  </conditionalFormatting>
  <conditionalFormatting sqref="AD229:AE234">
    <cfRule type="expression" dxfId="225" priority="225" stopIfTrue="1">
      <formula>AND(ROW()&gt;4, COLUMN()&gt;8, MOD(ROW(),2)=1, ISNONTEXT(AD229), AD229&gt;0)</formula>
    </cfRule>
    <cfRule type="expression" dxfId="224" priority="226" stopIfTrue="1">
      <formula>AND(ROW()&gt;4, COLUMN()&gt;8,  MOD(ROW(),2)=0, ISNONTEXT(AD229), AD229&gt;0)</formula>
    </cfRule>
  </conditionalFormatting>
  <conditionalFormatting sqref="AD235:AE236">
    <cfRule type="expression" dxfId="223" priority="223" stopIfTrue="1">
      <formula>AND(ROW()&gt;4, COLUMN()&gt;8, MOD(ROW(),2)=1, ISNONTEXT(AD235), AD235&gt;0)</formula>
    </cfRule>
    <cfRule type="expression" dxfId="222" priority="224" stopIfTrue="1">
      <formula>AND(ROW()&gt;4, COLUMN()&gt;8,  MOD(ROW(),2)=0, ISNONTEXT(AD235), AD235&gt;0)</formula>
    </cfRule>
  </conditionalFormatting>
  <conditionalFormatting sqref="L237:W240 L245:W246">
    <cfRule type="expression" dxfId="221" priority="221" stopIfTrue="1">
      <formula>AND(ROW()&gt;4, COLUMN()&gt;8, MOD(ROW(),2)=1, ISNONTEXT(L237), L237&gt;0)</formula>
    </cfRule>
    <cfRule type="expression" dxfId="220" priority="222" stopIfTrue="1">
      <formula>AND(ROW()&gt;4, COLUMN()&gt;8,  MOD(ROW(),2)=0, ISNONTEXT(L237), L237&gt;0)</formula>
    </cfRule>
  </conditionalFormatting>
  <conditionalFormatting sqref="X237:Y240 X245:Y246">
    <cfRule type="expression" dxfId="219" priority="219" stopIfTrue="1">
      <formula>AND(ROW()&gt;4, COLUMN()&gt;8, MOD(ROW(),2)=1, ISNONTEXT(X237), X237&gt;0)</formula>
    </cfRule>
    <cfRule type="expression" dxfId="218" priority="220" stopIfTrue="1">
      <formula>AND(ROW()&gt;4, COLUMN()&gt;8,  MOD(ROW(),2)=0, ISNONTEXT(X237), X237&gt;0)</formula>
    </cfRule>
  </conditionalFormatting>
  <conditionalFormatting sqref="Z237:AA240 Z245:AA246">
    <cfRule type="expression" dxfId="217" priority="217" stopIfTrue="1">
      <formula>AND(ROW()&gt;4, COLUMN()&gt;8, MOD(ROW(),2)=1, ISNONTEXT(Z237), Z237&gt;0)</formula>
    </cfRule>
    <cfRule type="expression" dxfId="216" priority="218" stopIfTrue="1">
      <formula>AND(ROW()&gt;4, COLUMN()&gt;8,  MOD(ROW(),2)=0, ISNONTEXT(Z237), Z237&gt;0)</formula>
    </cfRule>
  </conditionalFormatting>
  <conditionalFormatting sqref="L241:W244">
    <cfRule type="expression" dxfId="215" priority="215" stopIfTrue="1">
      <formula>AND(ROW()&gt;4, COLUMN()&gt;8, MOD(ROW(),2)=1, ISNONTEXT(L241), L241&gt;0)</formula>
    </cfRule>
    <cfRule type="expression" dxfId="214" priority="216" stopIfTrue="1">
      <formula>AND(ROW()&gt;4, COLUMN()&gt;8,  MOD(ROW(),2)=0, ISNONTEXT(L241), L241&gt;0)</formula>
    </cfRule>
  </conditionalFormatting>
  <conditionalFormatting sqref="X241:Y244">
    <cfRule type="expression" dxfId="213" priority="213" stopIfTrue="1">
      <formula>AND(ROW()&gt;4, COLUMN()&gt;8, MOD(ROW(),2)=1, ISNONTEXT(X241), X241&gt;0)</formula>
    </cfRule>
    <cfRule type="expression" dxfId="212" priority="214" stopIfTrue="1">
      <formula>AND(ROW()&gt;4, COLUMN()&gt;8,  MOD(ROW(),2)=0, ISNONTEXT(X241), X241&gt;0)</formula>
    </cfRule>
  </conditionalFormatting>
  <conditionalFormatting sqref="Z241:AA244">
    <cfRule type="expression" dxfId="211" priority="211" stopIfTrue="1">
      <formula>AND(ROW()&gt;4, COLUMN()&gt;8, MOD(ROW(),2)=1, ISNONTEXT(Z241), Z241&gt;0)</formula>
    </cfRule>
    <cfRule type="expression" dxfId="210" priority="212" stopIfTrue="1">
      <formula>AND(ROW()&gt;4, COLUMN()&gt;8,  MOD(ROW(),2)=0, ISNONTEXT(Z241), Z241&gt;0)</formula>
    </cfRule>
  </conditionalFormatting>
  <conditionalFormatting sqref="Z247:AA248">
    <cfRule type="expression" dxfId="209" priority="205" stopIfTrue="1">
      <formula>AND(ROW()&gt;4, COLUMN()&gt;8, MOD(ROW(),2)=1, ISNONTEXT(Z247), Z247&gt;0)</formula>
    </cfRule>
    <cfRule type="expression" dxfId="208" priority="206" stopIfTrue="1">
      <formula>AND(ROW()&gt;4, COLUMN()&gt;8,  MOD(ROW(),2)=0, ISNONTEXT(Z247), Z247&gt;0)</formula>
    </cfRule>
  </conditionalFormatting>
  <conditionalFormatting sqref="L247:W248">
    <cfRule type="expression" dxfId="207" priority="209" stopIfTrue="1">
      <formula>AND(ROW()&gt;4, COLUMN()&gt;8, MOD(ROW(),2)=1, ISNONTEXT(L247), L247&gt;0)</formula>
    </cfRule>
    <cfRule type="expression" dxfId="206" priority="210" stopIfTrue="1">
      <formula>AND(ROW()&gt;4, COLUMN()&gt;8,  MOD(ROW(),2)=0, ISNONTEXT(L247), L247&gt;0)</formula>
    </cfRule>
  </conditionalFormatting>
  <conditionalFormatting sqref="X247:Y248">
    <cfRule type="expression" dxfId="205" priority="207" stopIfTrue="1">
      <formula>AND(ROW()&gt;4, COLUMN()&gt;8, MOD(ROW(),2)=1, ISNONTEXT(X247), X247&gt;0)</formula>
    </cfRule>
    <cfRule type="expression" dxfId="204" priority="208" stopIfTrue="1">
      <formula>AND(ROW()&gt;4, COLUMN()&gt;8,  MOD(ROW(),2)=0, ISNONTEXT(X247), X247&gt;0)</formula>
    </cfRule>
  </conditionalFormatting>
  <conditionalFormatting sqref="AB237:AC240 AB245:AC246">
    <cfRule type="expression" dxfId="203" priority="203" stopIfTrue="1">
      <formula>AND(ROW()&gt;4, COLUMN()&gt;8, MOD(ROW(),2)=1, ISNONTEXT(AB237), AB237&gt;0)</formula>
    </cfRule>
    <cfRule type="expression" dxfId="202" priority="204" stopIfTrue="1">
      <formula>AND(ROW()&gt;4, COLUMN()&gt;8,  MOD(ROW(),2)=0, ISNONTEXT(AB237), AB237&gt;0)</formula>
    </cfRule>
  </conditionalFormatting>
  <conditionalFormatting sqref="AB241:AC244">
    <cfRule type="expression" dxfId="201" priority="201" stopIfTrue="1">
      <formula>AND(ROW()&gt;4, COLUMN()&gt;8, MOD(ROW(),2)=1, ISNONTEXT(AB241), AB241&gt;0)</formula>
    </cfRule>
    <cfRule type="expression" dxfId="200" priority="202" stopIfTrue="1">
      <formula>AND(ROW()&gt;4, COLUMN()&gt;8,  MOD(ROW(),2)=0, ISNONTEXT(AB241), AB241&gt;0)</formula>
    </cfRule>
  </conditionalFormatting>
  <conditionalFormatting sqref="AB247:AC248">
    <cfRule type="expression" dxfId="199" priority="199" stopIfTrue="1">
      <formula>AND(ROW()&gt;4, COLUMN()&gt;8, MOD(ROW(),2)=1, ISNONTEXT(AB247), AB247&gt;0)</formula>
    </cfRule>
    <cfRule type="expression" dxfId="198" priority="200" stopIfTrue="1">
      <formula>AND(ROW()&gt;4, COLUMN()&gt;8,  MOD(ROW(),2)=0, ISNONTEXT(AB247), AB247&gt;0)</formula>
    </cfRule>
  </conditionalFormatting>
  <conditionalFormatting sqref="AD237:AE240 AD245:AE246">
    <cfRule type="expression" dxfId="197" priority="197" stopIfTrue="1">
      <formula>AND(ROW()&gt;4, COLUMN()&gt;8, MOD(ROW(),2)=1, ISNONTEXT(AD237), AD237&gt;0)</formula>
    </cfRule>
    <cfRule type="expression" dxfId="196" priority="198" stopIfTrue="1">
      <formula>AND(ROW()&gt;4, COLUMN()&gt;8,  MOD(ROW(),2)=0, ISNONTEXT(AD237), AD237&gt;0)</formula>
    </cfRule>
  </conditionalFormatting>
  <conditionalFormatting sqref="AD241:AE244">
    <cfRule type="expression" dxfId="195" priority="195" stopIfTrue="1">
      <formula>AND(ROW()&gt;4, COLUMN()&gt;8, MOD(ROW(),2)=1, ISNONTEXT(AD241), AD241&gt;0)</formula>
    </cfRule>
    <cfRule type="expression" dxfId="194" priority="196" stopIfTrue="1">
      <formula>AND(ROW()&gt;4, COLUMN()&gt;8,  MOD(ROW(),2)=0, ISNONTEXT(AD241), AD241&gt;0)</formula>
    </cfRule>
  </conditionalFormatting>
  <conditionalFormatting sqref="AD247:AE248">
    <cfRule type="expression" dxfId="193" priority="193" stopIfTrue="1">
      <formula>AND(ROW()&gt;4, COLUMN()&gt;8, MOD(ROW(),2)=1, ISNONTEXT(AD247), AD247&gt;0)</formula>
    </cfRule>
    <cfRule type="expression" dxfId="192" priority="194" stopIfTrue="1">
      <formula>AND(ROW()&gt;4, COLUMN()&gt;8,  MOD(ROW(),2)=0, ISNONTEXT(AD247), AD247&gt;0)</formula>
    </cfRule>
  </conditionalFormatting>
  <conditionalFormatting sqref="L243:W244">
    <cfRule type="expression" dxfId="191" priority="191" stopIfTrue="1">
      <formula>AND(ROW()&gt;4, COLUMN()&gt;8, MOD(ROW(),2)=1, ISNONTEXT(L243), L243&gt;0)</formula>
    </cfRule>
    <cfRule type="expression" dxfId="190" priority="192" stopIfTrue="1">
      <formula>AND(ROW()&gt;4, COLUMN()&gt;8,  MOD(ROW(),2)=0, ISNONTEXT(L243), L243&gt;0)</formula>
    </cfRule>
  </conditionalFormatting>
  <conditionalFormatting sqref="X243:Y244">
    <cfRule type="expression" dxfId="189" priority="189" stopIfTrue="1">
      <formula>AND(ROW()&gt;4, COLUMN()&gt;8, MOD(ROW(),2)=1, ISNONTEXT(X243), X243&gt;0)</formula>
    </cfRule>
    <cfRule type="expression" dxfId="188" priority="190" stopIfTrue="1">
      <formula>AND(ROW()&gt;4, COLUMN()&gt;8,  MOD(ROW(),2)=0, ISNONTEXT(X243), X243&gt;0)</formula>
    </cfRule>
  </conditionalFormatting>
  <conditionalFormatting sqref="Z243:AA244">
    <cfRule type="expression" dxfId="187" priority="187" stopIfTrue="1">
      <formula>AND(ROW()&gt;4, COLUMN()&gt;8, MOD(ROW(),2)=1, ISNONTEXT(Z243), Z243&gt;0)</formula>
    </cfRule>
    <cfRule type="expression" dxfId="186" priority="188" stopIfTrue="1">
      <formula>AND(ROW()&gt;4, COLUMN()&gt;8,  MOD(ROW(),2)=0, ISNONTEXT(Z243), Z243&gt;0)</formula>
    </cfRule>
  </conditionalFormatting>
  <conditionalFormatting sqref="AB243:AC244">
    <cfRule type="expression" dxfId="185" priority="185" stopIfTrue="1">
      <formula>AND(ROW()&gt;4, COLUMN()&gt;8, MOD(ROW(),2)=1, ISNONTEXT(AB243), AB243&gt;0)</formula>
    </cfRule>
    <cfRule type="expression" dxfId="184" priority="186" stopIfTrue="1">
      <formula>AND(ROW()&gt;4, COLUMN()&gt;8,  MOD(ROW(),2)=0, ISNONTEXT(AB243), AB243&gt;0)</formula>
    </cfRule>
  </conditionalFormatting>
  <conditionalFormatting sqref="AD243:AE244">
    <cfRule type="expression" dxfId="183" priority="183" stopIfTrue="1">
      <formula>AND(ROW()&gt;4, COLUMN()&gt;8, MOD(ROW(),2)=1, ISNONTEXT(AD243), AD243&gt;0)</formula>
    </cfRule>
    <cfRule type="expression" dxfId="182" priority="184" stopIfTrue="1">
      <formula>AND(ROW()&gt;4, COLUMN()&gt;8,  MOD(ROW(),2)=0, ISNONTEXT(AD243), AD243&gt;0)</formula>
    </cfRule>
  </conditionalFormatting>
  <conditionalFormatting sqref="L257:W258">
    <cfRule type="expression" dxfId="181" priority="179" stopIfTrue="1">
      <formula>AND(ROW()&gt;4, COLUMN()&gt;8, MOD(ROW(),2)=1, ISNONTEXT(L257), L257&gt;0)</formula>
    </cfRule>
    <cfRule type="expression" dxfId="180" priority="180" stopIfTrue="1">
      <formula>AND(ROW()&gt;4, COLUMN()&gt;8,  MOD(ROW(),2)=0, ISNONTEXT(L257), L257&gt;0)</formula>
    </cfRule>
  </conditionalFormatting>
  <conditionalFormatting sqref="L249:W254">
    <cfRule type="expression" dxfId="179" priority="181" stopIfTrue="1">
      <formula>AND(ROW()&gt;4, COLUMN()&gt;8, MOD(ROW(),2)=1, ISNONTEXT(L249), L249&gt;0)</formula>
    </cfRule>
    <cfRule type="expression" dxfId="178" priority="182" stopIfTrue="1">
      <formula>AND(ROW()&gt;4, COLUMN()&gt;8,  MOD(ROW(),2)=0, ISNONTEXT(L249), L249&gt;0)</formula>
    </cfRule>
  </conditionalFormatting>
  <conditionalFormatting sqref="X257:Y258">
    <cfRule type="expression" dxfId="177" priority="175" stopIfTrue="1">
      <formula>AND(ROW()&gt;4, COLUMN()&gt;8, MOD(ROW(),2)=1, ISNONTEXT(X257), X257&gt;0)</formula>
    </cfRule>
    <cfRule type="expression" dxfId="176" priority="176" stopIfTrue="1">
      <formula>AND(ROW()&gt;4, COLUMN()&gt;8,  MOD(ROW(),2)=0, ISNONTEXT(X257), X257&gt;0)</formula>
    </cfRule>
  </conditionalFormatting>
  <conditionalFormatting sqref="X249:Y254">
    <cfRule type="expression" dxfId="175" priority="177" stopIfTrue="1">
      <formula>AND(ROW()&gt;4, COLUMN()&gt;8, MOD(ROW(),2)=1, ISNONTEXT(X249), X249&gt;0)</formula>
    </cfRule>
    <cfRule type="expression" dxfId="174" priority="178" stopIfTrue="1">
      <formula>AND(ROW()&gt;4, COLUMN()&gt;8,  MOD(ROW(),2)=0, ISNONTEXT(X249), X249&gt;0)</formula>
    </cfRule>
  </conditionalFormatting>
  <conditionalFormatting sqref="Z257:AA258">
    <cfRule type="expression" dxfId="173" priority="171" stopIfTrue="1">
      <formula>AND(ROW()&gt;4, COLUMN()&gt;8, MOD(ROW(),2)=1, ISNONTEXT(Z257), Z257&gt;0)</formula>
    </cfRule>
    <cfRule type="expression" dxfId="172" priority="172" stopIfTrue="1">
      <formula>AND(ROW()&gt;4, COLUMN()&gt;8,  MOD(ROW(),2)=0, ISNONTEXT(Z257), Z257&gt;0)</formula>
    </cfRule>
  </conditionalFormatting>
  <conditionalFormatting sqref="Z249:AA254">
    <cfRule type="expression" dxfId="171" priority="173" stopIfTrue="1">
      <formula>AND(ROW()&gt;4, COLUMN()&gt;8, MOD(ROW(),2)=1, ISNONTEXT(Z249), Z249&gt;0)</formula>
    </cfRule>
    <cfRule type="expression" dxfId="170" priority="174" stopIfTrue="1">
      <formula>AND(ROW()&gt;4, COLUMN()&gt;8,  MOD(ROW(),2)=0, ISNONTEXT(Z249), Z249&gt;0)</formula>
    </cfRule>
  </conditionalFormatting>
  <conditionalFormatting sqref="AB257:AC258">
    <cfRule type="expression" dxfId="169" priority="167" stopIfTrue="1">
      <formula>AND(ROW()&gt;4, COLUMN()&gt;8, MOD(ROW(),2)=1, ISNONTEXT(AB257), AB257&gt;0)</formula>
    </cfRule>
    <cfRule type="expression" dxfId="168" priority="168" stopIfTrue="1">
      <formula>AND(ROW()&gt;4, COLUMN()&gt;8,  MOD(ROW(),2)=0, ISNONTEXT(AB257), AB257&gt;0)</formula>
    </cfRule>
  </conditionalFormatting>
  <conditionalFormatting sqref="AB249:AC254">
    <cfRule type="expression" dxfId="167" priority="169" stopIfTrue="1">
      <formula>AND(ROW()&gt;4, COLUMN()&gt;8, MOD(ROW(),2)=1, ISNONTEXT(AB249), AB249&gt;0)</formula>
    </cfRule>
    <cfRule type="expression" dxfId="166" priority="170" stopIfTrue="1">
      <formula>AND(ROW()&gt;4, COLUMN()&gt;8,  MOD(ROW(),2)=0, ISNONTEXT(AB249), AB249&gt;0)</formula>
    </cfRule>
  </conditionalFormatting>
  <conditionalFormatting sqref="AD257:AE258">
    <cfRule type="expression" dxfId="165" priority="163" stopIfTrue="1">
      <formula>AND(ROW()&gt;4, COLUMN()&gt;8, MOD(ROW(),2)=1, ISNONTEXT(AD257), AD257&gt;0)</formula>
    </cfRule>
    <cfRule type="expression" dxfId="164" priority="164" stopIfTrue="1">
      <formula>AND(ROW()&gt;4, COLUMN()&gt;8,  MOD(ROW(),2)=0, ISNONTEXT(AD257), AD257&gt;0)</formula>
    </cfRule>
  </conditionalFormatting>
  <conditionalFormatting sqref="AD249:AE254">
    <cfRule type="expression" dxfId="163" priority="165" stopIfTrue="1">
      <formula>AND(ROW()&gt;4, COLUMN()&gt;8, MOD(ROW(),2)=1, ISNONTEXT(AD249), AD249&gt;0)</formula>
    </cfRule>
    <cfRule type="expression" dxfId="162" priority="166" stopIfTrue="1">
      <formula>AND(ROW()&gt;4, COLUMN()&gt;8,  MOD(ROW(),2)=0, ISNONTEXT(AD249), AD249&gt;0)</formula>
    </cfRule>
  </conditionalFormatting>
  <conditionalFormatting sqref="L255:W256">
    <cfRule type="expression" dxfId="161" priority="161" stopIfTrue="1">
      <formula>AND(ROW()&gt;4, COLUMN()&gt;8, MOD(ROW(),2)=1, ISNONTEXT(L255), L255&gt;0)</formula>
    </cfRule>
    <cfRule type="expression" dxfId="160" priority="162" stopIfTrue="1">
      <formula>AND(ROW()&gt;4, COLUMN()&gt;8,  MOD(ROW(),2)=0, ISNONTEXT(L255), L255&gt;0)</formula>
    </cfRule>
  </conditionalFormatting>
  <conditionalFormatting sqref="X255:Y256">
    <cfRule type="expression" dxfId="159" priority="159" stopIfTrue="1">
      <formula>AND(ROW()&gt;4, COLUMN()&gt;8, MOD(ROW(),2)=1, ISNONTEXT(X255), X255&gt;0)</formula>
    </cfRule>
    <cfRule type="expression" dxfId="158" priority="160" stopIfTrue="1">
      <formula>AND(ROW()&gt;4, COLUMN()&gt;8,  MOD(ROW(),2)=0, ISNONTEXT(X255), X255&gt;0)</formula>
    </cfRule>
  </conditionalFormatting>
  <conditionalFormatting sqref="Z255:AA256">
    <cfRule type="expression" dxfId="157" priority="157" stopIfTrue="1">
      <formula>AND(ROW()&gt;4, COLUMN()&gt;8, MOD(ROW(),2)=1, ISNONTEXT(Z255), Z255&gt;0)</formula>
    </cfRule>
    <cfRule type="expression" dxfId="156" priority="158" stopIfTrue="1">
      <formula>AND(ROW()&gt;4, COLUMN()&gt;8,  MOD(ROW(),2)=0, ISNONTEXT(Z255), Z255&gt;0)</formula>
    </cfRule>
  </conditionalFormatting>
  <conditionalFormatting sqref="AB255:AC256">
    <cfRule type="expression" dxfId="155" priority="155" stopIfTrue="1">
      <formula>AND(ROW()&gt;4, COLUMN()&gt;8, MOD(ROW(),2)=1, ISNONTEXT(AB255), AB255&gt;0)</formula>
    </cfRule>
    <cfRule type="expression" dxfId="154" priority="156" stopIfTrue="1">
      <formula>AND(ROW()&gt;4, COLUMN()&gt;8,  MOD(ROW(),2)=0, ISNONTEXT(AB255), AB255&gt;0)</formula>
    </cfRule>
  </conditionalFormatting>
  <conditionalFormatting sqref="AD255:AE256">
    <cfRule type="expression" dxfId="153" priority="153" stopIfTrue="1">
      <formula>AND(ROW()&gt;4, COLUMN()&gt;8, MOD(ROW(),2)=1, ISNONTEXT(AD255), AD255&gt;0)</formula>
    </cfRule>
    <cfRule type="expression" dxfId="152" priority="154" stopIfTrue="1">
      <formula>AND(ROW()&gt;4, COLUMN()&gt;8,  MOD(ROW(),2)=0, ISNONTEXT(AD255), AD255&gt;0)</formula>
    </cfRule>
  </conditionalFormatting>
  <conditionalFormatting sqref="L265:AE268">
    <cfRule type="expression" dxfId="151" priority="151" stopIfTrue="1">
      <formula>AND(ROW()&gt;4, COLUMN()&gt;8, MOD(ROW(),2)=1, ISNONTEXT(L265), L265&gt;0)</formula>
    </cfRule>
    <cfRule type="expression" dxfId="150" priority="152" stopIfTrue="1">
      <formula>AND(ROW()&gt;4, COLUMN()&gt;8,  MOD(ROW(),2)=0, ISNONTEXT(L265), L265&gt;0)</formula>
    </cfRule>
  </conditionalFormatting>
  <conditionalFormatting sqref="L259:W268">
    <cfRule type="expression" dxfId="149" priority="149" stopIfTrue="1">
      <formula>AND(ROW()&gt;4, COLUMN()&gt;8, MOD(ROW(),2)=1, ISNONTEXT(L259), L259&gt;0)</formula>
    </cfRule>
    <cfRule type="expression" dxfId="148" priority="150" stopIfTrue="1">
      <formula>AND(ROW()&gt;4, COLUMN()&gt;8,  MOD(ROW(),2)=0, ISNONTEXT(L259), L259&gt;0)</formula>
    </cfRule>
  </conditionalFormatting>
  <conditionalFormatting sqref="L269:W270">
    <cfRule type="expression" dxfId="147" priority="147" stopIfTrue="1">
      <formula>AND(ROW()&gt;4, COLUMN()&gt;8, MOD(ROW(),2)=1, ISNONTEXT(L269), L269&gt;0)</formula>
    </cfRule>
    <cfRule type="expression" dxfId="146" priority="148" stopIfTrue="1">
      <formula>AND(ROW()&gt;4, COLUMN()&gt;8,  MOD(ROW(),2)=0, ISNONTEXT(L269), L269&gt;0)</formula>
    </cfRule>
  </conditionalFormatting>
  <conditionalFormatting sqref="X259:Y268">
    <cfRule type="expression" dxfId="145" priority="145" stopIfTrue="1">
      <formula>AND(ROW()&gt;4, COLUMN()&gt;8, MOD(ROW(),2)=1, ISNONTEXT(X259), X259&gt;0)</formula>
    </cfRule>
    <cfRule type="expression" dxfId="144" priority="146" stopIfTrue="1">
      <formula>AND(ROW()&gt;4, COLUMN()&gt;8,  MOD(ROW(),2)=0, ISNONTEXT(X259), X259&gt;0)</formula>
    </cfRule>
  </conditionalFormatting>
  <conditionalFormatting sqref="X269:Y270">
    <cfRule type="expression" dxfId="143" priority="143" stopIfTrue="1">
      <formula>AND(ROW()&gt;4, COLUMN()&gt;8, MOD(ROW(),2)=1, ISNONTEXT(X269), X269&gt;0)</formula>
    </cfRule>
    <cfRule type="expression" dxfId="142" priority="144" stopIfTrue="1">
      <formula>AND(ROW()&gt;4, COLUMN()&gt;8,  MOD(ROW(),2)=0, ISNONTEXT(X269), X269&gt;0)</formula>
    </cfRule>
  </conditionalFormatting>
  <conditionalFormatting sqref="Z259:AA268">
    <cfRule type="expression" dxfId="141" priority="141" stopIfTrue="1">
      <formula>AND(ROW()&gt;4, COLUMN()&gt;8, MOD(ROW(),2)=1, ISNONTEXT(Z259), Z259&gt;0)</formula>
    </cfRule>
    <cfRule type="expression" dxfId="140" priority="142" stopIfTrue="1">
      <formula>AND(ROW()&gt;4, COLUMN()&gt;8,  MOD(ROW(),2)=0, ISNONTEXT(Z259), Z259&gt;0)</formula>
    </cfRule>
  </conditionalFormatting>
  <conditionalFormatting sqref="Z269:AA270">
    <cfRule type="expression" dxfId="139" priority="139" stopIfTrue="1">
      <formula>AND(ROW()&gt;4, COLUMN()&gt;8, MOD(ROW(),2)=1, ISNONTEXT(Z269), Z269&gt;0)</formula>
    </cfRule>
    <cfRule type="expression" dxfId="138" priority="140" stopIfTrue="1">
      <formula>AND(ROW()&gt;4, COLUMN()&gt;8,  MOD(ROW(),2)=0, ISNONTEXT(Z269), Z269&gt;0)</formula>
    </cfRule>
  </conditionalFormatting>
  <conditionalFormatting sqref="AB259:AC268">
    <cfRule type="expression" dxfId="137" priority="137" stopIfTrue="1">
      <formula>AND(ROW()&gt;4, COLUMN()&gt;8, MOD(ROW(),2)=1, ISNONTEXT(AB259), AB259&gt;0)</formula>
    </cfRule>
    <cfRule type="expression" dxfId="136" priority="138" stopIfTrue="1">
      <formula>AND(ROW()&gt;4, COLUMN()&gt;8,  MOD(ROW(),2)=0, ISNONTEXT(AB259), AB259&gt;0)</formula>
    </cfRule>
  </conditionalFormatting>
  <conditionalFormatting sqref="AB269:AC270">
    <cfRule type="expression" dxfId="135" priority="135" stopIfTrue="1">
      <formula>AND(ROW()&gt;4, COLUMN()&gt;8, MOD(ROW(),2)=1, ISNONTEXT(AB269), AB269&gt;0)</formula>
    </cfRule>
    <cfRule type="expression" dxfId="134" priority="136" stopIfTrue="1">
      <formula>AND(ROW()&gt;4, COLUMN()&gt;8,  MOD(ROW(),2)=0, ISNONTEXT(AB269), AB269&gt;0)</formula>
    </cfRule>
  </conditionalFormatting>
  <conditionalFormatting sqref="AD259:AE268">
    <cfRule type="expression" dxfId="133" priority="133" stopIfTrue="1">
      <formula>AND(ROW()&gt;4, COLUMN()&gt;8, MOD(ROW(),2)=1, ISNONTEXT(AD259), AD259&gt;0)</formula>
    </cfRule>
    <cfRule type="expression" dxfId="132" priority="134" stopIfTrue="1">
      <formula>AND(ROW()&gt;4, COLUMN()&gt;8,  MOD(ROW(),2)=0, ISNONTEXT(AD259), AD259&gt;0)</formula>
    </cfRule>
  </conditionalFormatting>
  <conditionalFormatting sqref="AD269:AE270">
    <cfRule type="expression" dxfId="131" priority="131" stopIfTrue="1">
      <formula>AND(ROW()&gt;4, COLUMN()&gt;8, MOD(ROW(),2)=1, ISNONTEXT(AD269), AD269&gt;0)</formula>
    </cfRule>
    <cfRule type="expression" dxfId="130" priority="132" stopIfTrue="1">
      <formula>AND(ROW()&gt;4, COLUMN()&gt;8,  MOD(ROW(),2)=0, ISNONTEXT(AD269), AD269&gt;0)</formula>
    </cfRule>
  </conditionalFormatting>
  <conditionalFormatting sqref="L271:W272">
    <cfRule type="expression" dxfId="129" priority="129" stopIfTrue="1">
      <formula>AND(ROW()&gt;4, COLUMN()&gt;8, MOD(ROW(),2)=1, ISNONTEXT(L271), L271&gt;0)</formula>
    </cfRule>
    <cfRule type="expression" dxfId="128" priority="130" stopIfTrue="1">
      <formula>AND(ROW()&gt;4, COLUMN()&gt;8,  MOD(ROW(),2)=0, ISNONTEXT(L271), L271&gt;0)</formula>
    </cfRule>
  </conditionalFormatting>
  <conditionalFormatting sqref="X271:Y272">
    <cfRule type="expression" dxfId="127" priority="127" stopIfTrue="1">
      <formula>AND(ROW()&gt;4, COLUMN()&gt;8, MOD(ROW(),2)=1, ISNONTEXT(X271), X271&gt;0)</formula>
    </cfRule>
    <cfRule type="expression" dxfId="126" priority="128" stopIfTrue="1">
      <formula>AND(ROW()&gt;4, COLUMN()&gt;8,  MOD(ROW(),2)=0, ISNONTEXT(X271), X271&gt;0)</formula>
    </cfRule>
  </conditionalFormatting>
  <conditionalFormatting sqref="Z271:AA272">
    <cfRule type="expression" dxfId="125" priority="125" stopIfTrue="1">
      <formula>AND(ROW()&gt;4, COLUMN()&gt;8, MOD(ROW(),2)=1, ISNONTEXT(Z271), Z271&gt;0)</formula>
    </cfRule>
    <cfRule type="expression" dxfId="124" priority="126" stopIfTrue="1">
      <formula>AND(ROW()&gt;4, COLUMN()&gt;8,  MOD(ROW(),2)=0, ISNONTEXT(Z271), Z271&gt;0)</formula>
    </cfRule>
  </conditionalFormatting>
  <conditionalFormatting sqref="AB271:AC272">
    <cfRule type="expression" dxfId="123" priority="123" stopIfTrue="1">
      <formula>AND(ROW()&gt;4, COLUMN()&gt;8, MOD(ROW(),2)=1, ISNONTEXT(AB271), AB271&gt;0)</formula>
    </cfRule>
    <cfRule type="expression" dxfId="122" priority="124" stopIfTrue="1">
      <formula>AND(ROW()&gt;4, COLUMN()&gt;8,  MOD(ROW(),2)=0, ISNONTEXT(AB271), AB271&gt;0)</formula>
    </cfRule>
  </conditionalFormatting>
  <conditionalFormatting sqref="AD271:AE272">
    <cfRule type="expression" dxfId="121" priority="121" stopIfTrue="1">
      <formula>AND(ROW()&gt;4, COLUMN()&gt;8, MOD(ROW(),2)=1, ISNONTEXT(AD271), AD271&gt;0)</formula>
    </cfRule>
    <cfRule type="expression" dxfId="120" priority="122" stopIfTrue="1">
      <formula>AND(ROW()&gt;4, COLUMN()&gt;8,  MOD(ROW(),2)=0, ISNONTEXT(AD271), AD271&gt;0)</formula>
    </cfRule>
  </conditionalFormatting>
  <conditionalFormatting sqref="L265:W266">
    <cfRule type="expression" dxfId="119" priority="119" stopIfTrue="1">
      <formula>AND(ROW()&gt;4, COLUMN()&gt;8, MOD(ROW(),2)=1, ISNONTEXT(L265), L265&gt;0)</formula>
    </cfRule>
    <cfRule type="expression" dxfId="118" priority="120" stopIfTrue="1">
      <formula>AND(ROW()&gt;4, COLUMN()&gt;8,  MOD(ROW(),2)=0, ISNONTEXT(L265), L265&gt;0)</formula>
    </cfRule>
  </conditionalFormatting>
  <conditionalFormatting sqref="X265:Y266">
    <cfRule type="expression" dxfId="117" priority="117" stopIfTrue="1">
      <formula>AND(ROW()&gt;4, COLUMN()&gt;8, MOD(ROW(),2)=1, ISNONTEXT(X265), X265&gt;0)</formula>
    </cfRule>
    <cfRule type="expression" dxfId="116" priority="118" stopIfTrue="1">
      <formula>AND(ROW()&gt;4, COLUMN()&gt;8,  MOD(ROW(),2)=0, ISNONTEXT(X265), X265&gt;0)</formula>
    </cfRule>
  </conditionalFormatting>
  <conditionalFormatting sqref="Z265:AA266">
    <cfRule type="expression" dxfId="115" priority="115" stopIfTrue="1">
      <formula>AND(ROW()&gt;4, COLUMN()&gt;8, MOD(ROW(),2)=1, ISNONTEXT(Z265), Z265&gt;0)</formula>
    </cfRule>
    <cfRule type="expression" dxfId="114" priority="116" stopIfTrue="1">
      <formula>AND(ROW()&gt;4, COLUMN()&gt;8,  MOD(ROW(),2)=0, ISNONTEXT(Z265), Z265&gt;0)</formula>
    </cfRule>
  </conditionalFormatting>
  <conditionalFormatting sqref="AB265:AC266">
    <cfRule type="expression" dxfId="113" priority="113" stopIfTrue="1">
      <formula>AND(ROW()&gt;4, COLUMN()&gt;8, MOD(ROW(),2)=1, ISNONTEXT(AB265), AB265&gt;0)</formula>
    </cfRule>
    <cfRule type="expression" dxfId="112" priority="114" stopIfTrue="1">
      <formula>AND(ROW()&gt;4, COLUMN()&gt;8,  MOD(ROW(),2)=0, ISNONTEXT(AB265), AB265&gt;0)</formula>
    </cfRule>
  </conditionalFormatting>
  <conditionalFormatting sqref="AD265:AE266">
    <cfRule type="expression" dxfId="111" priority="111" stopIfTrue="1">
      <formula>AND(ROW()&gt;4, COLUMN()&gt;8, MOD(ROW(),2)=1, ISNONTEXT(AD265), AD265&gt;0)</formula>
    </cfRule>
    <cfRule type="expression" dxfId="110" priority="112" stopIfTrue="1">
      <formula>AND(ROW()&gt;4, COLUMN()&gt;8,  MOD(ROW(),2)=0, ISNONTEXT(AD265), AD265&gt;0)</formula>
    </cfRule>
  </conditionalFormatting>
  <conditionalFormatting sqref="L273:W276 L279:W280">
    <cfRule type="expression" dxfId="109" priority="109" stopIfTrue="1">
      <formula>AND(ROW()&gt;4, COLUMN()&gt;8, MOD(ROW(),2)=1, ISNONTEXT(L273), L273&gt;0)</formula>
    </cfRule>
    <cfRule type="expression" dxfId="108" priority="110" stopIfTrue="1">
      <formula>AND(ROW()&gt;4, COLUMN()&gt;8,  MOD(ROW(),2)=0, ISNONTEXT(L273), L273&gt;0)</formula>
    </cfRule>
  </conditionalFormatting>
  <conditionalFormatting sqref="X273:Y276 X279:Y280">
    <cfRule type="expression" dxfId="107" priority="107" stopIfTrue="1">
      <formula>AND(ROW()&gt;4, COLUMN()&gt;8, MOD(ROW(),2)=1, ISNONTEXT(X273), X273&gt;0)</formula>
    </cfRule>
    <cfRule type="expression" dxfId="106" priority="108" stopIfTrue="1">
      <formula>AND(ROW()&gt;4, COLUMN()&gt;8,  MOD(ROW(),2)=0, ISNONTEXT(X273), X273&gt;0)</formula>
    </cfRule>
  </conditionalFormatting>
  <conditionalFormatting sqref="Z273:AA276 Z279:AA280">
    <cfRule type="expression" dxfId="105" priority="105" stopIfTrue="1">
      <formula>AND(ROW()&gt;4, COLUMN()&gt;8, MOD(ROW(),2)=1, ISNONTEXT(Z273), Z273&gt;0)</formula>
    </cfRule>
    <cfRule type="expression" dxfId="104" priority="106" stopIfTrue="1">
      <formula>AND(ROW()&gt;4, COLUMN()&gt;8,  MOD(ROW(),2)=0, ISNONTEXT(Z273), Z273&gt;0)</formula>
    </cfRule>
  </conditionalFormatting>
  <conditionalFormatting sqref="AB273:AC276 AB279:AC280">
    <cfRule type="expression" dxfId="103" priority="103" stopIfTrue="1">
      <formula>AND(ROW()&gt;4, COLUMN()&gt;8, MOD(ROW(),2)=1, ISNONTEXT(AB273), AB273&gt;0)</formula>
    </cfRule>
    <cfRule type="expression" dxfId="102" priority="104" stopIfTrue="1">
      <formula>AND(ROW()&gt;4, COLUMN()&gt;8,  MOD(ROW(),2)=0, ISNONTEXT(AB273), AB273&gt;0)</formula>
    </cfRule>
  </conditionalFormatting>
  <conditionalFormatting sqref="AD273:AE276 AD279:AE280">
    <cfRule type="expression" dxfId="101" priority="101" stopIfTrue="1">
      <formula>AND(ROW()&gt;4, COLUMN()&gt;8, MOD(ROW(),2)=1, ISNONTEXT(AD273), AD273&gt;0)</formula>
    </cfRule>
    <cfRule type="expression" dxfId="100" priority="102" stopIfTrue="1">
      <formula>AND(ROW()&gt;4, COLUMN()&gt;8,  MOD(ROW(),2)=0, ISNONTEXT(AD273), AD273&gt;0)</formula>
    </cfRule>
  </conditionalFormatting>
  <conditionalFormatting sqref="L277:W278">
    <cfRule type="expression" dxfId="99" priority="99" stopIfTrue="1">
      <formula>AND(ROW()&gt;4, COLUMN()&gt;8, MOD(ROW(),2)=1, ISNONTEXT(L277), L277&gt;0)</formula>
    </cfRule>
    <cfRule type="expression" dxfId="98" priority="100" stopIfTrue="1">
      <formula>AND(ROW()&gt;4, COLUMN()&gt;8,  MOD(ROW(),2)=0, ISNONTEXT(L277), L277&gt;0)</formula>
    </cfRule>
  </conditionalFormatting>
  <conditionalFormatting sqref="X277:Y278">
    <cfRule type="expression" dxfId="97" priority="97" stopIfTrue="1">
      <formula>AND(ROW()&gt;4, COLUMN()&gt;8, MOD(ROW(),2)=1, ISNONTEXT(X277), X277&gt;0)</formula>
    </cfRule>
    <cfRule type="expression" dxfId="96" priority="98" stopIfTrue="1">
      <formula>AND(ROW()&gt;4, COLUMN()&gt;8,  MOD(ROW(),2)=0, ISNONTEXT(X277), X277&gt;0)</formula>
    </cfRule>
  </conditionalFormatting>
  <conditionalFormatting sqref="Z277:AA278">
    <cfRule type="expression" dxfId="95" priority="95" stopIfTrue="1">
      <formula>AND(ROW()&gt;4, COLUMN()&gt;8, MOD(ROW(),2)=1, ISNONTEXT(Z277), Z277&gt;0)</formula>
    </cfRule>
    <cfRule type="expression" dxfId="94" priority="96" stopIfTrue="1">
      <formula>AND(ROW()&gt;4, COLUMN()&gt;8,  MOD(ROW(),2)=0, ISNONTEXT(Z277), Z277&gt;0)</formula>
    </cfRule>
  </conditionalFormatting>
  <conditionalFormatting sqref="AB277:AC278">
    <cfRule type="expression" dxfId="93" priority="93" stopIfTrue="1">
      <formula>AND(ROW()&gt;4, COLUMN()&gt;8, MOD(ROW(),2)=1, ISNONTEXT(AB277), AB277&gt;0)</formula>
    </cfRule>
    <cfRule type="expression" dxfId="92" priority="94" stopIfTrue="1">
      <formula>AND(ROW()&gt;4, COLUMN()&gt;8,  MOD(ROW(),2)=0, ISNONTEXT(AB277), AB277&gt;0)</formula>
    </cfRule>
  </conditionalFormatting>
  <conditionalFormatting sqref="AD277:AE278">
    <cfRule type="expression" dxfId="91" priority="91" stopIfTrue="1">
      <formula>AND(ROW()&gt;4, COLUMN()&gt;8, MOD(ROW(),2)=1, ISNONTEXT(AD277), AD277&gt;0)</formula>
    </cfRule>
    <cfRule type="expression" dxfId="90" priority="92" stopIfTrue="1">
      <formula>AND(ROW()&gt;4, COLUMN()&gt;8,  MOD(ROW(),2)=0, ISNONTEXT(AD277), AD277&gt;0)</formula>
    </cfRule>
  </conditionalFormatting>
  <conditionalFormatting sqref="L281:W284 L287:W288">
    <cfRule type="expression" dxfId="89" priority="89" stopIfTrue="1">
      <formula>AND(ROW()&gt;4, COLUMN()&gt;8, MOD(ROW(),2)=1, ISNONTEXT(L281), L281&gt;0)</formula>
    </cfRule>
    <cfRule type="expression" dxfId="88" priority="90" stopIfTrue="1">
      <formula>AND(ROW()&gt;4, COLUMN()&gt;8,  MOD(ROW(),2)=0, ISNONTEXT(L281), L281&gt;0)</formula>
    </cfRule>
  </conditionalFormatting>
  <conditionalFormatting sqref="X281:Y284 X287:Y288">
    <cfRule type="expression" dxfId="87" priority="87" stopIfTrue="1">
      <formula>AND(ROW()&gt;4, COLUMN()&gt;8, MOD(ROW(),2)=1, ISNONTEXT(X281), X281&gt;0)</formula>
    </cfRule>
    <cfRule type="expression" dxfId="86" priority="88" stopIfTrue="1">
      <formula>AND(ROW()&gt;4, COLUMN()&gt;8,  MOD(ROW(),2)=0, ISNONTEXT(X281), X281&gt;0)</formula>
    </cfRule>
  </conditionalFormatting>
  <conditionalFormatting sqref="Z281:AA284 Z287:AA288">
    <cfRule type="expression" dxfId="85" priority="85" stopIfTrue="1">
      <formula>AND(ROW()&gt;4, COLUMN()&gt;8, MOD(ROW(),2)=1, ISNONTEXT(Z281), Z281&gt;0)</formula>
    </cfRule>
    <cfRule type="expression" dxfId="84" priority="86" stopIfTrue="1">
      <formula>AND(ROW()&gt;4, COLUMN()&gt;8,  MOD(ROW(),2)=0, ISNONTEXT(Z281), Z281&gt;0)</formula>
    </cfRule>
  </conditionalFormatting>
  <conditionalFormatting sqref="AB281:AC284 AB287:AC288">
    <cfRule type="expression" dxfId="83" priority="83" stopIfTrue="1">
      <formula>AND(ROW()&gt;4, COLUMN()&gt;8, MOD(ROW(),2)=1, ISNONTEXT(AB281), AB281&gt;0)</formula>
    </cfRule>
    <cfRule type="expression" dxfId="82" priority="84" stopIfTrue="1">
      <formula>AND(ROW()&gt;4, COLUMN()&gt;8,  MOD(ROW(),2)=0, ISNONTEXT(AB281), AB281&gt;0)</formula>
    </cfRule>
  </conditionalFormatting>
  <conditionalFormatting sqref="AD281:AE284 AD287:AE288">
    <cfRule type="expression" dxfId="81" priority="81" stopIfTrue="1">
      <formula>AND(ROW()&gt;4, COLUMN()&gt;8, MOD(ROW(),2)=1, ISNONTEXT(AD281), AD281&gt;0)</formula>
    </cfRule>
    <cfRule type="expression" dxfId="80" priority="82" stopIfTrue="1">
      <formula>AND(ROW()&gt;4, COLUMN()&gt;8,  MOD(ROW(),2)=0, ISNONTEXT(AD281), AD281&gt;0)</formula>
    </cfRule>
  </conditionalFormatting>
  <conditionalFormatting sqref="L285:W286">
    <cfRule type="expression" dxfId="79" priority="79" stopIfTrue="1">
      <formula>AND(ROW()&gt;4, COLUMN()&gt;8, MOD(ROW(),2)=1, ISNONTEXT(L285), L285&gt;0)</formula>
    </cfRule>
    <cfRule type="expression" dxfId="78" priority="80" stopIfTrue="1">
      <formula>AND(ROW()&gt;4, COLUMN()&gt;8,  MOD(ROW(),2)=0, ISNONTEXT(L285), L285&gt;0)</formula>
    </cfRule>
  </conditionalFormatting>
  <conditionalFormatting sqref="X285:Y286">
    <cfRule type="expression" dxfId="77" priority="77" stopIfTrue="1">
      <formula>AND(ROW()&gt;4, COLUMN()&gt;8, MOD(ROW(),2)=1, ISNONTEXT(X285), X285&gt;0)</formula>
    </cfRule>
    <cfRule type="expression" dxfId="76" priority="78" stopIfTrue="1">
      <formula>AND(ROW()&gt;4, COLUMN()&gt;8,  MOD(ROW(),2)=0, ISNONTEXT(X285), X285&gt;0)</formula>
    </cfRule>
  </conditionalFormatting>
  <conditionalFormatting sqref="Z285:AA286">
    <cfRule type="expression" dxfId="75" priority="75" stopIfTrue="1">
      <formula>AND(ROW()&gt;4, COLUMN()&gt;8, MOD(ROW(),2)=1, ISNONTEXT(Z285), Z285&gt;0)</formula>
    </cfRule>
    <cfRule type="expression" dxfId="74" priority="76" stopIfTrue="1">
      <formula>AND(ROW()&gt;4, COLUMN()&gt;8,  MOD(ROW(),2)=0, ISNONTEXT(Z285), Z285&gt;0)</formula>
    </cfRule>
  </conditionalFormatting>
  <conditionalFormatting sqref="AB285:AC286">
    <cfRule type="expression" dxfId="73" priority="73" stopIfTrue="1">
      <formula>AND(ROW()&gt;4, COLUMN()&gt;8, MOD(ROW(),2)=1, ISNONTEXT(AB285), AB285&gt;0)</formula>
    </cfRule>
    <cfRule type="expression" dxfId="72" priority="74" stopIfTrue="1">
      <formula>AND(ROW()&gt;4, COLUMN()&gt;8,  MOD(ROW(),2)=0, ISNONTEXT(AB285), AB285&gt;0)</formula>
    </cfRule>
  </conditionalFormatting>
  <conditionalFormatting sqref="AD285:AE286">
    <cfRule type="expression" dxfId="71" priority="71" stopIfTrue="1">
      <formula>AND(ROW()&gt;4, COLUMN()&gt;8, MOD(ROW(),2)=1, ISNONTEXT(AD285), AD285&gt;0)</formula>
    </cfRule>
    <cfRule type="expression" dxfId="70" priority="72" stopIfTrue="1">
      <formula>AND(ROW()&gt;4, COLUMN()&gt;8,  MOD(ROW(),2)=0, ISNONTEXT(AD285), AD285&gt;0)</formula>
    </cfRule>
  </conditionalFormatting>
  <conditionalFormatting sqref="L289:W290">
    <cfRule type="expression" dxfId="69" priority="69" stopIfTrue="1">
      <formula>AND(ROW()&gt;4, COLUMN()&gt;8, MOD(ROW(),2)=1, ISNONTEXT(L289), L289&gt;0)</formula>
    </cfRule>
    <cfRule type="expression" dxfId="68" priority="70" stopIfTrue="1">
      <formula>AND(ROW()&gt;4, COLUMN()&gt;8,  MOD(ROW(),2)=0, ISNONTEXT(L289), L289&gt;0)</formula>
    </cfRule>
  </conditionalFormatting>
  <conditionalFormatting sqref="X289:Y290">
    <cfRule type="expression" dxfId="67" priority="67" stopIfTrue="1">
      <formula>AND(ROW()&gt;4, COLUMN()&gt;8, MOD(ROW(),2)=1, ISNONTEXT(X289), X289&gt;0)</formula>
    </cfRule>
    <cfRule type="expression" dxfId="66" priority="68" stopIfTrue="1">
      <formula>AND(ROW()&gt;4, COLUMN()&gt;8,  MOD(ROW(),2)=0, ISNONTEXT(X289), X289&gt;0)</formula>
    </cfRule>
  </conditionalFormatting>
  <conditionalFormatting sqref="Z289:AA290">
    <cfRule type="expression" dxfId="65" priority="65" stopIfTrue="1">
      <formula>AND(ROW()&gt;4, COLUMN()&gt;8, MOD(ROW(),2)=1, ISNONTEXT(Z289), Z289&gt;0)</formula>
    </cfRule>
    <cfRule type="expression" dxfId="64" priority="66" stopIfTrue="1">
      <formula>AND(ROW()&gt;4, COLUMN()&gt;8,  MOD(ROW(),2)=0, ISNONTEXT(Z289), Z289&gt;0)</formula>
    </cfRule>
  </conditionalFormatting>
  <conditionalFormatting sqref="AB289:AC290">
    <cfRule type="expression" dxfId="63" priority="63" stopIfTrue="1">
      <formula>AND(ROW()&gt;4, COLUMN()&gt;8, MOD(ROW(),2)=1, ISNONTEXT(AB289), AB289&gt;0)</formula>
    </cfRule>
    <cfRule type="expression" dxfId="62" priority="64" stopIfTrue="1">
      <formula>AND(ROW()&gt;4, COLUMN()&gt;8,  MOD(ROW(),2)=0, ISNONTEXT(AB289), AB289&gt;0)</formula>
    </cfRule>
  </conditionalFormatting>
  <conditionalFormatting sqref="AD289:AE290">
    <cfRule type="expression" dxfId="61" priority="61" stopIfTrue="1">
      <formula>AND(ROW()&gt;4, COLUMN()&gt;8, MOD(ROW(),2)=1, ISNONTEXT(AD289), AD289&gt;0)</formula>
    </cfRule>
    <cfRule type="expression" dxfId="60" priority="62" stopIfTrue="1">
      <formula>AND(ROW()&gt;4, COLUMN()&gt;8,  MOD(ROW(),2)=0, ISNONTEXT(AD289), AD289&gt;0)</formula>
    </cfRule>
  </conditionalFormatting>
  <conditionalFormatting sqref="L291:W292">
    <cfRule type="expression" dxfId="59" priority="59" stopIfTrue="1">
      <formula>AND(ROW()&gt;4, COLUMN()&gt;8, MOD(ROW(),2)=1, ISNONTEXT(L291), L291&gt;0)</formula>
    </cfRule>
    <cfRule type="expression" dxfId="58" priority="60" stopIfTrue="1">
      <formula>AND(ROW()&gt;4, COLUMN()&gt;8,  MOD(ROW(),2)=0, ISNONTEXT(L291), L291&gt;0)</formula>
    </cfRule>
  </conditionalFormatting>
  <conditionalFormatting sqref="X291:Y292">
    <cfRule type="expression" dxfId="57" priority="57" stopIfTrue="1">
      <formula>AND(ROW()&gt;4, COLUMN()&gt;8, MOD(ROW(),2)=1, ISNONTEXT(X291), X291&gt;0)</formula>
    </cfRule>
    <cfRule type="expression" dxfId="56" priority="58" stopIfTrue="1">
      <formula>AND(ROW()&gt;4, COLUMN()&gt;8,  MOD(ROW(),2)=0, ISNONTEXT(X291), X291&gt;0)</formula>
    </cfRule>
  </conditionalFormatting>
  <conditionalFormatting sqref="Z291:AA292">
    <cfRule type="expression" dxfId="55" priority="55" stopIfTrue="1">
      <formula>AND(ROW()&gt;4, COLUMN()&gt;8, MOD(ROW(),2)=1, ISNONTEXT(Z291), Z291&gt;0)</formula>
    </cfRule>
    <cfRule type="expression" dxfId="54" priority="56" stopIfTrue="1">
      <formula>AND(ROW()&gt;4, COLUMN()&gt;8,  MOD(ROW(),2)=0, ISNONTEXT(Z291), Z291&gt;0)</formula>
    </cfRule>
  </conditionalFormatting>
  <conditionalFormatting sqref="AB291:AC292">
    <cfRule type="expression" dxfId="53" priority="53" stopIfTrue="1">
      <formula>AND(ROW()&gt;4, COLUMN()&gt;8, MOD(ROW(),2)=1, ISNONTEXT(AB291), AB291&gt;0)</formula>
    </cfRule>
    <cfRule type="expression" dxfId="52" priority="54" stopIfTrue="1">
      <formula>AND(ROW()&gt;4, COLUMN()&gt;8,  MOD(ROW(),2)=0, ISNONTEXT(AB291), AB291&gt;0)</formula>
    </cfRule>
  </conditionalFormatting>
  <conditionalFormatting sqref="AD291:AE292">
    <cfRule type="expression" dxfId="51" priority="51" stopIfTrue="1">
      <formula>AND(ROW()&gt;4, COLUMN()&gt;8, MOD(ROW(),2)=1, ISNONTEXT(AD291), AD291&gt;0)</formula>
    </cfRule>
    <cfRule type="expression" dxfId="50" priority="52" stopIfTrue="1">
      <formula>AND(ROW()&gt;4, COLUMN()&gt;8,  MOD(ROW(),2)=0, ISNONTEXT(AD291), AD291&gt;0)</formula>
    </cfRule>
  </conditionalFormatting>
  <conditionalFormatting sqref="L295:W296">
    <cfRule type="expression" dxfId="49" priority="49" stopIfTrue="1">
      <formula>AND(ROW()&gt;4, COLUMN()&gt;8, MOD(ROW(),2)=1, ISNONTEXT(L295), L295&gt;0)</formula>
    </cfRule>
    <cfRule type="expression" dxfId="48" priority="50" stopIfTrue="1">
      <formula>AND(ROW()&gt;4, COLUMN()&gt;8,  MOD(ROW(),2)=0, ISNONTEXT(L295), L295&gt;0)</formula>
    </cfRule>
  </conditionalFormatting>
  <conditionalFormatting sqref="X295:Y296">
    <cfRule type="expression" dxfId="47" priority="47" stopIfTrue="1">
      <formula>AND(ROW()&gt;4, COLUMN()&gt;8, MOD(ROW(),2)=1, ISNONTEXT(X295), X295&gt;0)</formula>
    </cfRule>
    <cfRule type="expression" dxfId="46" priority="48" stopIfTrue="1">
      <formula>AND(ROW()&gt;4, COLUMN()&gt;8,  MOD(ROW(),2)=0, ISNONTEXT(X295), X295&gt;0)</formula>
    </cfRule>
  </conditionalFormatting>
  <conditionalFormatting sqref="Z295:AA296">
    <cfRule type="expression" dxfId="45" priority="45" stopIfTrue="1">
      <formula>AND(ROW()&gt;4, COLUMN()&gt;8, MOD(ROW(),2)=1, ISNONTEXT(Z295), Z295&gt;0)</formula>
    </cfRule>
    <cfRule type="expression" dxfId="44" priority="46" stopIfTrue="1">
      <formula>AND(ROW()&gt;4, COLUMN()&gt;8,  MOD(ROW(),2)=0, ISNONTEXT(Z295), Z295&gt;0)</formula>
    </cfRule>
  </conditionalFormatting>
  <conditionalFormatting sqref="AB295:AC296">
    <cfRule type="expression" dxfId="43" priority="43" stopIfTrue="1">
      <formula>AND(ROW()&gt;4, COLUMN()&gt;8, MOD(ROW(),2)=1, ISNONTEXT(AB295), AB295&gt;0)</formula>
    </cfRule>
    <cfRule type="expression" dxfId="42" priority="44" stopIfTrue="1">
      <formula>AND(ROW()&gt;4, COLUMN()&gt;8,  MOD(ROW(),2)=0, ISNONTEXT(AB295), AB295&gt;0)</formula>
    </cfRule>
  </conditionalFormatting>
  <conditionalFormatting sqref="AD295:AE296">
    <cfRule type="expression" dxfId="41" priority="41" stopIfTrue="1">
      <formula>AND(ROW()&gt;4, COLUMN()&gt;8, MOD(ROW(),2)=1, ISNONTEXT(AD295), AD295&gt;0)</formula>
    </cfRule>
    <cfRule type="expression" dxfId="40" priority="42" stopIfTrue="1">
      <formula>AND(ROW()&gt;4, COLUMN()&gt;8,  MOD(ROW(),2)=0, ISNONTEXT(AD295), AD295&gt;0)</formula>
    </cfRule>
  </conditionalFormatting>
  <conditionalFormatting sqref="L293:W294">
    <cfRule type="expression" dxfId="39" priority="39" stopIfTrue="1">
      <formula>AND(ROW()&gt;4, COLUMN()&gt;8, MOD(ROW(),2)=1, ISNONTEXT(L293), L293&gt;0)</formula>
    </cfRule>
    <cfRule type="expression" dxfId="38" priority="40" stopIfTrue="1">
      <formula>AND(ROW()&gt;4, COLUMN()&gt;8,  MOD(ROW(),2)=0, ISNONTEXT(L293), L293&gt;0)</formula>
    </cfRule>
  </conditionalFormatting>
  <conditionalFormatting sqref="X293:Y294">
    <cfRule type="expression" dxfId="37" priority="37" stopIfTrue="1">
      <formula>AND(ROW()&gt;4, COLUMN()&gt;8, MOD(ROW(),2)=1, ISNONTEXT(X293), X293&gt;0)</formula>
    </cfRule>
    <cfRule type="expression" dxfId="36" priority="38" stopIfTrue="1">
      <formula>AND(ROW()&gt;4, COLUMN()&gt;8,  MOD(ROW(),2)=0, ISNONTEXT(X293), X293&gt;0)</formula>
    </cfRule>
  </conditionalFormatting>
  <conditionalFormatting sqref="Z293:AA294">
    <cfRule type="expression" dxfId="35" priority="35" stopIfTrue="1">
      <formula>AND(ROW()&gt;4, COLUMN()&gt;8, MOD(ROW(),2)=1, ISNONTEXT(Z293), Z293&gt;0)</formula>
    </cfRule>
    <cfRule type="expression" dxfId="34" priority="36" stopIfTrue="1">
      <formula>AND(ROW()&gt;4, COLUMN()&gt;8,  MOD(ROW(),2)=0, ISNONTEXT(Z293), Z293&gt;0)</formula>
    </cfRule>
  </conditionalFormatting>
  <conditionalFormatting sqref="AB293:AC294">
    <cfRule type="expression" dxfId="33" priority="33" stopIfTrue="1">
      <formula>AND(ROW()&gt;4, COLUMN()&gt;8, MOD(ROW(),2)=1, ISNONTEXT(AB293), AB293&gt;0)</formula>
    </cfRule>
    <cfRule type="expression" dxfId="32" priority="34" stopIfTrue="1">
      <formula>AND(ROW()&gt;4, COLUMN()&gt;8,  MOD(ROW(),2)=0, ISNONTEXT(AB293), AB293&gt;0)</formula>
    </cfRule>
  </conditionalFormatting>
  <conditionalFormatting sqref="AD293:AE294">
    <cfRule type="expression" dxfId="31" priority="31" stopIfTrue="1">
      <formula>AND(ROW()&gt;4, COLUMN()&gt;8, MOD(ROW(),2)=1, ISNONTEXT(AD293), AD293&gt;0)</formula>
    </cfRule>
    <cfRule type="expression" dxfId="30" priority="32" stopIfTrue="1">
      <formula>AND(ROW()&gt;4, COLUMN()&gt;8,  MOD(ROW(),2)=0, ISNONTEXT(AD293), AD293&gt;0)</formula>
    </cfRule>
  </conditionalFormatting>
  <conditionalFormatting sqref="L299:W300">
    <cfRule type="expression" dxfId="29" priority="29" stopIfTrue="1">
      <formula>AND(ROW()&gt;4, COLUMN()&gt;8, MOD(ROW(),2)=1, ISNONTEXT(L299), L299&gt;0)</formula>
    </cfRule>
    <cfRule type="expression" dxfId="28" priority="30" stopIfTrue="1">
      <formula>AND(ROW()&gt;4, COLUMN()&gt;8,  MOD(ROW(),2)=0, ISNONTEXT(L299), L299&gt;0)</formula>
    </cfRule>
  </conditionalFormatting>
  <conditionalFormatting sqref="X299:Y300">
    <cfRule type="expression" dxfId="27" priority="27" stopIfTrue="1">
      <formula>AND(ROW()&gt;4, COLUMN()&gt;8, MOD(ROW(),2)=1, ISNONTEXT(X299), X299&gt;0)</formula>
    </cfRule>
    <cfRule type="expression" dxfId="26" priority="28" stopIfTrue="1">
      <formula>AND(ROW()&gt;4, COLUMN()&gt;8,  MOD(ROW(),2)=0, ISNONTEXT(X299), X299&gt;0)</formula>
    </cfRule>
  </conditionalFormatting>
  <conditionalFormatting sqref="Z299:AA300">
    <cfRule type="expression" dxfId="25" priority="25" stopIfTrue="1">
      <formula>AND(ROW()&gt;4, COLUMN()&gt;8, MOD(ROW(),2)=1, ISNONTEXT(Z299), Z299&gt;0)</formula>
    </cfRule>
    <cfRule type="expression" dxfId="24" priority="26" stopIfTrue="1">
      <formula>AND(ROW()&gt;4, COLUMN()&gt;8,  MOD(ROW(),2)=0, ISNONTEXT(Z299), Z299&gt;0)</formula>
    </cfRule>
  </conditionalFormatting>
  <conditionalFormatting sqref="AB299:AC300">
    <cfRule type="expression" dxfId="23" priority="23" stopIfTrue="1">
      <formula>AND(ROW()&gt;4, COLUMN()&gt;8, MOD(ROW(),2)=1, ISNONTEXT(AB299), AB299&gt;0)</formula>
    </cfRule>
    <cfRule type="expression" dxfId="22" priority="24" stopIfTrue="1">
      <formula>AND(ROW()&gt;4, COLUMN()&gt;8,  MOD(ROW(),2)=0, ISNONTEXT(AB299), AB299&gt;0)</formula>
    </cfRule>
  </conditionalFormatting>
  <conditionalFormatting sqref="AD299:AE300">
    <cfRule type="expression" dxfId="21" priority="21" stopIfTrue="1">
      <formula>AND(ROW()&gt;4, COLUMN()&gt;8, MOD(ROW(),2)=1, ISNONTEXT(AD299), AD299&gt;0)</formula>
    </cfRule>
    <cfRule type="expression" dxfId="20" priority="22" stopIfTrue="1">
      <formula>AND(ROW()&gt;4, COLUMN()&gt;8,  MOD(ROW(),2)=0, ISNONTEXT(AD299), AD299&gt;0)</formula>
    </cfRule>
  </conditionalFormatting>
  <conditionalFormatting sqref="L297:W298">
    <cfRule type="expression" dxfId="19" priority="19" stopIfTrue="1">
      <formula>AND(ROW()&gt;4, COLUMN()&gt;8, MOD(ROW(),2)=1, ISNONTEXT(L297), L297&gt;0)</formula>
    </cfRule>
    <cfRule type="expression" dxfId="18" priority="20" stopIfTrue="1">
      <formula>AND(ROW()&gt;4, COLUMN()&gt;8,  MOD(ROW(),2)=0, ISNONTEXT(L297), L297&gt;0)</formula>
    </cfRule>
  </conditionalFormatting>
  <conditionalFormatting sqref="X297:Y298">
    <cfRule type="expression" dxfId="17" priority="17" stopIfTrue="1">
      <formula>AND(ROW()&gt;4, COLUMN()&gt;8, MOD(ROW(),2)=1, ISNONTEXT(X297), X297&gt;0)</formula>
    </cfRule>
    <cfRule type="expression" dxfId="16" priority="18" stopIfTrue="1">
      <formula>AND(ROW()&gt;4, COLUMN()&gt;8,  MOD(ROW(),2)=0, ISNONTEXT(X297), X297&gt;0)</formula>
    </cfRule>
  </conditionalFormatting>
  <conditionalFormatting sqref="Z297:AA298">
    <cfRule type="expression" dxfId="15" priority="15" stopIfTrue="1">
      <formula>AND(ROW()&gt;4, COLUMN()&gt;8, MOD(ROW(),2)=1, ISNONTEXT(Z297), Z297&gt;0)</formula>
    </cfRule>
    <cfRule type="expression" dxfId="14" priority="16" stopIfTrue="1">
      <formula>AND(ROW()&gt;4, COLUMN()&gt;8,  MOD(ROW(),2)=0, ISNONTEXT(Z297), Z297&gt;0)</formula>
    </cfRule>
  </conditionalFormatting>
  <conditionalFormatting sqref="AB297:AC298">
    <cfRule type="expression" dxfId="13" priority="13" stopIfTrue="1">
      <formula>AND(ROW()&gt;4, COLUMN()&gt;8, MOD(ROW(),2)=1, ISNONTEXT(AB297), AB297&gt;0)</formula>
    </cfRule>
    <cfRule type="expression" dxfId="12" priority="14" stopIfTrue="1">
      <formula>AND(ROW()&gt;4, COLUMN()&gt;8,  MOD(ROW(),2)=0, ISNONTEXT(AB297), AB297&gt;0)</formula>
    </cfRule>
  </conditionalFormatting>
  <conditionalFormatting sqref="AD297:AE298">
    <cfRule type="expression" dxfId="11" priority="11" stopIfTrue="1">
      <formula>AND(ROW()&gt;4, COLUMN()&gt;8, MOD(ROW(),2)=1, ISNONTEXT(AD297), AD297&gt;0)</formula>
    </cfRule>
    <cfRule type="expression" dxfId="10" priority="12" stopIfTrue="1">
      <formula>AND(ROW()&gt;4, COLUMN()&gt;8,  MOD(ROW(),2)=0, ISNONTEXT(AD297), AD297&gt;0)</formula>
    </cfRule>
  </conditionalFormatting>
  <conditionalFormatting sqref="L301:W302">
    <cfRule type="expression" dxfId="9" priority="9" stopIfTrue="1">
      <formula>AND(ROW()&gt;4, COLUMN()&gt;8, MOD(ROW(),2)=1, ISNONTEXT(L301), L301&gt;0)</formula>
    </cfRule>
    <cfRule type="expression" dxfId="8" priority="10" stopIfTrue="1">
      <formula>AND(ROW()&gt;4, COLUMN()&gt;8,  MOD(ROW(),2)=0, ISNONTEXT(L301), L301&gt;0)</formula>
    </cfRule>
  </conditionalFormatting>
  <conditionalFormatting sqref="X301:Y302">
    <cfRule type="expression" dxfId="7" priority="7" stopIfTrue="1">
      <formula>AND(ROW()&gt;4, COLUMN()&gt;8, MOD(ROW(),2)=1, ISNONTEXT(X301), X301&gt;0)</formula>
    </cfRule>
    <cfRule type="expression" dxfId="6" priority="8" stopIfTrue="1">
      <formula>AND(ROW()&gt;4, COLUMN()&gt;8,  MOD(ROW(),2)=0, ISNONTEXT(X301), X301&gt;0)</formula>
    </cfRule>
  </conditionalFormatting>
  <conditionalFormatting sqref="Z301:AA302">
    <cfRule type="expression" dxfId="5" priority="5" stopIfTrue="1">
      <formula>AND(ROW()&gt;4, COLUMN()&gt;8, MOD(ROW(),2)=1, ISNONTEXT(Z301), Z301&gt;0)</formula>
    </cfRule>
    <cfRule type="expression" dxfId="4" priority="6" stopIfTrue="1">
      <formula>AND(ROW()&gt;4, COLUMN()&gt;8,  MOD(ROW(),2)=0, ISNONTEXT(Z301), Z301&gt;0)</formula>
    </cfRule>
  </conditionalFormatting>
  <conditionalFormatting sqref="AB301:AC302">
    <cfRule type="expression" dxfId="3" priority="3" stopIfTrue="1">
      <formula>AND(ROW()&gt;4, COLUMN()&gt;8, MOD(ROW(),2)=1, ISNONTEXT(AB301), AB301&gt;0)</formula>
    </cfRule>
    <cfRule type="expression" dxfId="2" priority="4" stopIfTrue="1">
      <formula>AND(ROW()&gt;4, COLUMN()&gt;8,  MOD(ROW(),2)=0, ISNONTEXT(AB301), AB301&gt;0)</formula>
    </cfRule>
  </conditionalFormatting>
  <conditionalFormatting sqref="AD301:AE302">
    <cfRule type="expression" dxfId="1" priority="1" stopIfTrue="1">
      <formula>AND(ROW()&gt;4, COLUMN()&gt;8, MOD(ROW(),2)=1, ISNONTEXT(AD301), AD301&gt;0)</formula>
    </cfRule>
    <cfRule type="expression" dxfId="0" priority="2" stopIfTrue="1">
      <formula>AND(ROW()&gt;4, COLUMN()&gt;8,  MOD(ROW(),2)=0, ISNONTEXT(AD301), AD301&gt;0)</formula>
    </cfRule>
  </conditionalFormatting>
  <dataValidations count="4">
    <dataValidation type="list" allowBlank="1" showInputMessage="1" showErrorMessage="1" sqref="E303:E65726" xr:uid="{00000000-0002-0000-0000-000000000000}">
      <formula1>"新規作成,更新"</formula1>
    </dataValidation>
    <dataValidation type="list" allowBlank="1" showInputMessage="1" showErrorMessage="1" sqref="F81:F150 F9:F78 F153:F226 F229:F302" xr:uid="{00000000-0002-0000-0000-000001000000}">
      <formula1>"着手,完了"</formula1>
    </dataValidation>
    <dataValidation type="list" allowBlank="1" showInputMessage="1" showErrorMessage="1" sqref="E47 E37 E89 E101 E57 E67 E17 E9 E27 E173 E111 E125 E133 E151:E153 E183 E161 E77 E81 E149 E215 E197 E205 E143 E223 E225 E227:E229 E237 E249 E259 E273 E281 E291 E299 E301" xr:uid="{00000000-0002-0000-0000-000002000000}">
      <formula1>"新規作成,更新,レビュー参加"</formula1>
    </dataValidation>
    <dataValidation type="list" allowBlank="1" showInputMessage="1" showErrorMessage="1" sqref="E59:E66 E29:E36 E11:E16 E39:E46 E127:E132 E103:E110 E83:E88 E69:E76 E175:E182 E155:E160 E49:E56 E163:E172 E19:E26 E199:E204 E207:E214 E135:E142 E113:E124 E91:E100 E217:E222 E185:E196 E145:E148 E231:E236 E239:E248 E251:E258 E261:E272 E275:E280 E283:E290 E293:E2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66ED76-1AA6-47C4-ACB3-55436DA3A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2020-06-12T01:02:06Z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