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pierrelouis_veyrenc_student-cs_fr/Documents/Code/DroneLoad/CNN détection d'objets/"/>
    </mc:Choice>
  </mc:AlternateContent>
  <xr:revisionPtr revIDLastSave="0" documentId="8_{314E50B2-5716-413E-98F5-9C799C995F70}" xr6:coauthVersionLast="47" xr6:coauthVersionMax="47" xr10:uidLastSave="{00000000-0000-0000-0000-000000000000}"/>
  <bookViews>
    <workbookView xWindow="-98" yWindow="-98" windowWidth="24496" windowHeight="15796" xr2:uid="{CDC3F585-C89D-485F-9326-3CB1DA4D6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8" i="1" l="1"/>
  <c r="N9" i="1"/>
  <c r="N10" i="1"/>
  <c r="N15" i="1"/>
  <c r="N16" i="1"/>
  <c r="N17" i="1"/>
  <c r="N18" i="1"/>
  <c r="N23" i="1"/>
  <c r="N24" i="1"/>
  <c r="N25" i="1"/>
  <c r="N26" i="1"/>
  <c r="N31" i="1"/>
  <c r="N2" i="1"/>
  <c r="M3" i="1"/>
  <c r="N3" i="1" s="1"/>
  <c r="M4" i="1"/>
  <c r="N4" i="1" s="1"/>
  <c r="M5" i="1"/>
  <c r="N5" i="1" s="1"/>
  <c r="M6" i="1"/>
  <c r="N6" i="1" s="1"/>
  <c r="M7" i="1"/>
  <c r="M8" i="1"/>
  <c r="M9" i="1"/>
  <c r="M10" i="1"/>
  <c r="M11" i="1"/>
  <c r="N11" i="1" s="1"/>
  <c r="M12" i="1"/>
  <c r="N12" i="1" s="1"/>
  <c r="M13" i="1"/>
  <c r="N13" i="1" s="1"/>
  <c r="M14" i="1"/>
  <c r="N14" i="1" s="1"/>
  <c r="M15" i="1"/>
  <c r="M16" i="1"/>
  <c r="M17" i="1"/>
  <c r="M18" i="1"/>
  <c r="M19" i="1"/>
  <c r="N19" i="1" s="1"/>
  <c r="M20" i="1"/>
  <c r="N20" i="1" s="1"/>
  <c r="M21" i="1"/>
  <c r="N21" i="1" s="1"/>
  <c r="M22" i="1"/>
  <c r="N22" i="1" s="1"/>
  <c r="M23" i="1"/>
  <c r="M24" i="1"/>
  <c r="M25" i="1"/>
  <c r="M26" i="1"/>
  <c r="M27" i="1"/>
  <c r="N27" i="1" s="1"/>
  <c r="M28" i="1"/>
  <c r="N28" i="1" s="1"/>
  <c r="M29" i="1"/>
  <c r="N29" i="1" s="1"/>
  <c r="M30" i="1"/>
  <c r="N30" i="1" s="1"/>
  <c r="M31" i="1"/>
  <c r="M2" i="1"/>
  <c r="N7" i="1" s="1"/>
  <c r="K3" i="1"/>
  <c r="K4" i="1"/>
  <c r="K5" i="1"/>
  <c r="L5" i="1" s="1"/>
  <c r="K6" i="1"/>
  <c r="L6" i="1" s="1"/>
  <c r="K7" i="1"/>
  <c r="K8" i="1"/>
  <c r="K9" i="1"/>
  <c r="K10" i="1"/>
  <c r="L10" i="1" s="1"/>
  <c r="K11" i="1"/>
  <c r="K12" i="1"/>
  <c r="K13" i="1"/>
  <c r="L13" i="1" s="1"/>
  <c r="K14" i="1"/>
  <c r="L14" i="1" s="1"/>
  <c r="K15" i="1"/>
  <c r="K16" i="1"/>
  <c r="K17" i="1"/>
  <c r="K18" i="1"/>
  <c r="L18" i="1" s="1"/>
  <c r="K19" i="1"/>
  <c r="K20" i="1"/>
  <c r="K21" i="1"/>
  <c r="L21" i="1" s="1"/>
  <c r="K22" i="1"/>
  <c r="L22" i="1" s="1"/>
  <c r="K23" i="1"/>
  <c r="K24" i="1"/>
  <c r="K25" i="1"/>
  <c r="K26" i="1"/>
  <c r="L26" i="1" s="1"/>
  <c r="K27" i="1"/>
  <c r="K28" i="1"/>
  <c r="K29" i="1"/>
  <c r="L29" i="1" s="1"/>
  <c r="K30" i="1"/>
  <c r="L30" i="1" s="1"/>
  <c r="K31" i="1"/>
  <c r="K2" i="1"/>
  <c r="L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L4" i="1" l="1"/>
  <c r="L27" i="1"/>
  <c r="L19" i="1"/>
  <c r="L25" i="1"/>
  <c r="L17" i="1"/>
  <c r="L9" i="1"/>
  <c r="L24" i="1"/>
  <c r="L16" i="1"/>
  <c r="L8" i="1"/>
  <c r="L31" i="1"/>
  <c r="L23" i="1"/>
  <c r="L15" i="1"/>
  <c r="L7" i="1"/>
  <c r="L28" i="1"/>
  <c r="L20" i="1"/>
  <c r="L12" i="1"/>
  <c r="L11" i="1"/>
  <c r="L3" i="1"/>
</calcChain>
</file>

<file path=xl/sharedStrings.xml><?xml version="1.0" encoding="utf-8"?>
<sst xmlns="http://schemas.openxmlformats.org/spreadsheetml/2006/main" count="20" uniqueCount="18">
  <si>
    <t>Epoch</t>
  </si>
  <si>
    <t>Training Loss</t>
  </si>
  <si>
    <t>Training Acc</t>
  </si>
  <si>
    <t>Val Loss</t>
  </si>
  <si>
    <t>Val Acc</t>
  </si>
  <si>
    <t>Loss Scale Factor</t>
  </si>
  <si>
    <t>Loss Min Offset</t>
  </si>
  <si>
    <t>Offset Tr Acc</t>
  </si>
  <si>
    <t>Offset Val Acc</t>
  </si>
  <si>
    <t>Acc Scale Factor Tr</t>
  </si>
  <si>
    <t>Acc Scale Factor Val</t>
  </si>
  <si>
    <t>Acc Min Offset Val</t>
  </si>
  <si>
    <t>Acc Min Offset Tr</t>
  </si>
  <si>
    <t>Perte Entraînement</t>
  </si>
  <si>
    <t>Perte Validation</t>
  </si>
  <si>
    <t>Précision Entraînement</t>
  </si>
  <si>
    <t>Précision Validation</t>
  </si>
  <si>
    <t>Post-Rescale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</si>
</sst>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Entraînement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Perte Entraînement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Sheet1!$G$2:$G$31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Sheet1!$H$2:$H$31</c:f>
              <c:numCache>
                <c:formatCode>General</c:formatCode>
                <c:ptCount val="30"/>
                <c:pt idx="0">
                  <c:v>2.6113499999999998</c:v>
                </c:pt>
                <c:pt idx="1">
                  <c:v>1.7269000000000001</c:v>
                </c:pt>
                <c:pt idx="2">
                  <c:v>1.4507500000000002</c:v>
                </c:pt>
                <c:pt idx="3">
                  <c:v>1.2088999999999999</c:v>
                </c:pt>
                <c:pt idx="4">
                  <c:v>1.0752000000000002</c:v>
                </c:pt>
                <c:pt idx="5">
                  <c:v>0.9537500000000001</c:v>
                </c:pt>
                <c:pt idx="6">
                  <c:v>0.85224999999999995</c:v>
                </c:pt>
                <c:pt idx="7">
                  <c:v>0.80464999999999998</c:v>
                </c:pt>
                <c:pt idx="8">
                  <c:v>0.73850000000000005</c:v>
                </c:pt>
                <c:pt idx="9">
                  <c:v>0.68074999999999997</c:v>
                </c:pt>
                <c:pt idx="10">
                  <c:v>0.62859999999999994</c:v>
                </c:pt>
                <c:pt idx="11">
                  <c:v>0.6048</c:v>
                </c:pt>
                <c:pt idx="12">
                  <c:v>0.57120000000000004</c:v>
                </c:pt>
                <c:pt idx="13">
                  <c:v>0.51660000000000006</c:v>
                </c:pt>
                <c:pt idx="14">
                  <c:v>0.50365000000000015</c:v>
                </c:pt>
                <c:pt idx="15">
                  <c:v>0.48650000000000004</c:v>
                </c:pt>
                <c:pt idx="16">
                  <c:v>0.44240000000000002</c:v>
                </c:pt>
                <c:pt idx="17">
                  <c:v>0.41649999999999998</c:v>
                </c:pt>
                <c:pt idx="18">
                  <c:v>0.40915000000000001</c:v>
                </c:pt>
                <c:pt idx="19">
                  <c:v>0.39095000000000008</c:v>
                </c:pt>
                <c:pt idx="20">
                  <c:v>0.36155000000000004</c:v>
                </c:pt>
                <c:pt idx="21">
                  <c:v>0.35210000000000008</c:v>
                </c:pt>
                <c:pt idx="22">
                  <c:v>0.32550000000000012</c:v>
                </c:pt>
                <c:pt idx="23">
                  <c:v>0.31745000000000001</c:v>
                </c:pt>
                <c:pt idx="24">
                  <c:v>0.31150000000000011</c:v>
                </c:pt>
                <c:pt idx="25">
                  <c:v>0.29644999999999999</c:v>
                </c:pt>
                <c:pt idx="26">
                  <c:v>0.27300000000000002</c:v>
                </c:pt>
                <c:pt idx="27">
                  <c:v>0.2681</c:v>
                </c:pt>
                <c:pt idx="28">
                  <c:v>0.24534999999999998</c:v>
                </c:pt>
                <c:pt idx="29">
                  <c:v>0.22785000000000005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72-4A2B-8C52-59D66378AC6E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Perte Validation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Sheet1!$G$2:$G$31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Sheet1!$I$2:$I$31</c:f>
              <c:numCache>
                <c:formatCode>General</c:formatCode>
                <c:ptCount val="30"/>
                <c:pt idx="0">
                  <c:v>1.8588499999999997</c:v>
                </c:pt>
                <c:pt idx="1">
                  <c:v>1.5354500000000002</c:v>
                </c:pt>
                <c:pt idx="2">
                  <c:v>1.2977999999999998</c:v>
                </c:pt>
                <c:pt idx="3">
                  <c:v>1.0706500000000001</c:v>
                </c:pt>
                <c:pt idx="4">
                  <c:v>0.94290000000000007</c:v>
                </c:pt>
                <c:pt idx="5">
                  <c:v>0.84034999999999993</c:v>
                </c:pt>
                <c:pt idx="6">
                  <c:v>0.76054999999999995</c:v>
                </c:pt>
                <c:pt idx="7">
                  <c:v>0.68005000000000004</c:v>
                </c:pt>
                <c:pt idx="8">
                  <c:v>0.63980000000000004</c:v>
                </c:pt>
                <c:pt idx="9">
                  <c:v>0.5544</c:v>
                </c:pt>
                <c:pt idx="10">
                  <c:v>0.52079999999999993</c:v>
                </c:pt>
                <c:pt idx="11">
                  <c:v>0.51065000000000005</c:v>
                </c:pt>
                <c:pt idx="12">
                  <c:v>0.50819999999999999</c:v>
                </c:pt>
                <c:pt idx="13">
                  <c:v>0.44834999999999997</c:v>
                </c:pt>
                <c:pt idx="14">
                  <c:v>0.49525000000000008</c:v>
                </c:pt>
                <c:pt idx="15">
                  <c:v>0.43574999999999997</c:v>
                </c:pt>
                <c:pt idx="16">
                  <c:v>0.39445000000000008</c:v>
                </c:pt>
                <c:pt idx="17">
                  <c:v>0.39830000000000004</c:v>
                </c:pt>
                <c:pt idx="18">
                  <c:v>0.36399999999999993</c:v>
                </c:pt>
                <c:pt idx="19">
                  <c:v>0.40425</c:v>
                </c:pt>
                <c:pt idx="20">
                  <c:v>0.30310000000000004</c:v>
                </c:pt>
                <c:pt idx="21">
                  <c:v>0.35000000000000009</c:v>
                </c:pt>
                <c:pt idx="22">
                  <c:v>0.29085000000000005</c:v>
                </c:pt>
                <c:pt idx="23">
                  <c:v>0.31289999999999996</c:v>
                </c:pt>
                <c:pt idx="24">
                  <c:v>0.2849000000000001</c:v>
                </c:pt>
                <c:pt idx="25">
                  <c:v>0.26740000000000008</c:v>
                </c:pt>
                <c:pt idx="26">
                  <c:v>0.26215000000000011</c:v>
                </c:pt>
                <c:pt idx="27">
                  <c:v>0.24815000000000006</c:v>
                </c:pt>
                <c:pt idx="28">
                  <c:v>0.28804999999999992</c:v>
                </c:pt>
                <c:pt idx="29">
                  <c:v>0.2576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72-4A2B-8C52-59D66378A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980832"/>
        <c:axId val="1375972512"/>
      </c:lineChart>
      <c:lineChart>
        <c:grouping val="standard"/>
        <c:varyColors val="0"/>
        <c:ser>
          <c:idx val="2"/>
          <c:order val="2"/>
          <c:tx>
            <c:strRef>
              <c:f>Sheet1!$L$1</c:f>
              <c:strCache>
                <c:ptCount val="1"/>
                <c:pt idx="0">
                  <c:v>Précision Entraînement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Sheet1!$G$2:$G$31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Sheet1!$L$2:$L$31</c:f>
              <c:numCache>
                <c:formatCode>General</c:formatCode>
                <c:ptCount val="30"/>
                <c:pt idx="0">
                  <c:v>0.52880000000000005</c:v>
                </c:pt>
                <c:pt idx="1">
                  <c:v>0.67504999999999993</c:v>
                </c:pt>
                <c:pt idx="2">
                  <c:v>0.73627999999999993</c:v>
                </c:pt>
                <c:pt idx="3">
                  <c:v>0.77878999999999998</c:v>
                </c:pt>
                <c:pt idx="4">
                  <c:v>0.80238500000000001</c:v>
                </c:pt>
                <c:pt idx="5">
                  <c:v>0.82987999999999995</c:v>
                </c:pt>
                <c:pt idx="6">
                  <c:v>0.85386499999999999</c:v>
                </c:pt>
                <c:pt idx="7">
                  <c:v>0.85932500000000001</c:v>
                </c:pt>
                <c:pt idx="8">
                  <c:v>0.87394999999999989</c:v>
                </c:pt>
                <c:pt idx="9">
                  <c:v>0.87258499999999983</c:v>
                </c:pt>
                <c:pt idx="10">
                  <c:v>0.88506499999999999</c:v>
                </c:pt>
                <c:pt idx="11">
                  <c:v>0.89149999999999996</c:v>
                </c:pt>
                <c:pt idx="12">
                  <c:v>0.89929999999999999</c:v>
                </c:pt>
                <c:pt idx="13">
                  <c:v>0.91704499999999989</c:v>
                </c:pt>
                <c:pt idx="14">
                  <c:v>0.91802000000000006</c:v>
                </c:pt>
                <c:pt idx="15">
                  <c:v>0.92016500000000001</c:v>
                </c:pt>
                <c:pt idx="16">
                  <c:v>0.92893999999999988</c:v>
                </c:pt>
                <c:pt idx="17">
                  <c:v>0.94629499999999989</c:v>
                </c:pt>
                <c:pt idx="18">
                  <c:v>0.9343999999999999</c:v>
                </c:pt>
                <c:pt idx="19">
                  <c:v>0.94297999999999993</c:v>
                </c:pt>
                <c:pt idx="20">
                  <c:v>0.9529249999999998</c:v>
                </c:pt>
                <c:pt idx="21">
                  <c:v>0.95935999999999999</c:v>
                </c:pt>
                <c:pt idx="22">
                  <c:v>0.96384499999999995</c:v>
                </c:pt>
                <c:pt idx="23">
                  <c:v>0.9687199999999998</c:v>
                </c:pt>
                <c:pt idx="24">
                  <c:v>0.95974999999999999</c:v>
                </c:pt>
                <c:pt idx="25">
                  <c:v>0.98120000000000007</c:v>
                </c:pt>
                <c:pt idx="26">
                  <c:v>0.97963999999999996</c:v>
                </c:pt>
                <c:pt idx="27">
                  <c:v>0.98041999999999985</c:v>
                </c:pt>
                <c:pt idx="28">
                  <c:v>0.98412499999999992</c:v>
                </c:pt>
                <c:pt idx="29">
                  <c:v>0.98997499999999983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72-4A2B-8C52-59D66378AC6E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Précision Validation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Sheet1!$G$2:$G$31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Sheet1!$N$2:$N$31</c:f>
              <c:numCache>
                <c:formatCode>General</c:formatCode>
                <c:ptCount val="30"/>
                <c:pt idx="0">
                  <c:v>0.53320000000000001</c:v>
                </c:pt>
                <c:pt idx="1">
                  <c:v>0.66504000000000008</c:v>
                </c:pt>
                <c:pt idx="2">
                  <c:v>0.71672000000000002</c:v>
                </c:pt>
                <c:pt idx="3">
                  <c:v>0.77304000000000006</c:v>
                </c:pt>
                <c:pt idx="4">
                  <c:v>0.81384000000000001</c:v>
                </c:pt>
                <c:pt idx="5">
                  <c:v>0.81864000000000003</c:v>
                </c:pt>
                <c:pt idx="6">
                  <c:v>0.84136</c:v>
                </c:pt>
                <c:pt idx="7">
                  <c:v>0.86296000000000017</c:v>
                </c:pt>
                <c:pt idx="8">
                  <c:v>0.86904000000000003</c:v>
                </c:pt>
                <c:pt idx="9">
                  <c:v>0.88456000000000001</c:v>
                </c:pt>
                <c:pt idx="10">
                  <c:v>0.88936000000000004</c:v>
                </c:pt>
                <c:pt idx="11">
                  <c:v>0.90024000000000015</c:v>
                </c:pt>
                <c:pt idx="12">
                  <c:v>0.89656000000000002</c:v>
                </c:pt>
                <c:pt idx="13">
                  <c:v>0.90376000000000012</c:v>
                </c:pt>
                <c:pt idx="14">
                  <c:v>0.90376000000000012</c:v>
                </c:pt>
                <c:pt idx="15">
                  <c:v>0.92903999999999998</c:v>
                </c:pt>
                <c:pt idx="16">
                  <c:v>0.93144000000000005</c:v>
                </c:pt>
                <c:pt idx="17">
                  <c:v>0.92776000000000014</c:v>
                </c:pt>
                <c:pt idx="18">
                  <c:v>0.93144000000000005</c:v>
                </c:pt>
                <c:pt idx="19">
                  <c:v>0.93144000000000005</c:v>
                </c:pt>
                <c:pt idx="20">
                  <c:v>0.94216000000000011</c:v>
                </c:pt>
                <c:pt idx="21">
                  <c:v>0.93976000000000004</c:v>
                </c:pt>
                <c:pt idx="22">
                  <c:v>0.94808000000000003</c:v>
                </c:pt>
                <c:pt idx="23">
                  <c:v>0.95176000000000016</c:v>
                </c:pt>
                <c:pt idx="24">
                  <c:v>0.94696000000000013</c:v>
                </c:pt>
                <c:pt idx="25">
                  <c:v>0.95176000000000016</c:v>
                </c:pt>
                <c:pt idx="26">
                  <c:v>0.95767999999999998</c:v>
                </c:pt>
                <c:pt idx="27">
                  <c:v>0.96008000000000004</c:v>
                </c:pt>
                <c:pt idx="28">
                  <c:v>0.95656000000000008</c:v>
                </c:pt>
                <c:pt idx="29">
                  <c:v>0.95528000000000013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72-4A2B-8C52-59D66378A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0871120"/>
        <c:axId val="1490868624"/>
      </c:lineChart>
      <c:catAx>
        <c:axId val="137598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972512"/>
        <c:crosses val="autoZero"/>
        <c:auto val="1"/>
        <c:lblAlgn val="ctr"/>
        <c:lblOffset val="100"/>
        <c:tickMarkSkip val="1"/>
        <c:noMultiLvlLbl val="0"/>
      </c:catAx>
      <c:valAx>
        <c:axId val="13759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980832"/>
        <c:crosses val="autoZero"/>
        <c:crossBetween val="between"/>
      </c:valAx>
      <c:valAx>
        <c:axId val="1490868624"/>
        <c:scaling>
          <c:orientation val="minMax"/>
          <c:max val="1"/>
          <c:min val="0.5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871120"/>
        <c:crosses val="max"/>
        <c:crossBetween val="between"/>
      </c:valAx>
      <c:catAx>
        <c:axId val="14908711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908686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295055</xdr:colOff>
      <xdr:row>14</xdr:row>
      <xdr:rowOff>180646</xdr:rowOff>
    </xdr:from>
    <xdr:to>
      <xdr:col>26</xdr:col>
      <xdr:colOff>558362</xdr:colOff>
      <xdr:row>30</xdr:row>
      <xdr:rowOff>172763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B8CEE3-70B7-5973-2200-B06930084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D787-7B69-4B76-8739-5725853E1090}">
  <dimension ref="A1:N42"/>
  <sheetViews>
    <sheetView tabSelected="1" zoomScale="87" workbookViewId="0">
      <selection activeCell="U37" sqref="U37"/>
    </sheetView>
  </sheetViews>
  <sheetFormatPr defaultRowHeight="14.25" x14ac:dyDescent="0.45"/>
  <cols>
    <col min="2" max="2" width="12.265625" customWidth="1"/>
    <col min="3" max="3" width="11.1328125" customWidth="1"/>
    <col min="8" max="8" width="12.265625" customWidth="1"/>
    <col min="11" max="11" width="12.796875" customWidth="1"/>
    <col min="12" max="12" width="13" customWidth="1"/>
    <col min="13" max="13" width="11.796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13</v>
      </c>
      <c r="I1" t="s">
        <v>14</v>
      </c>
      <c r="K1" t="s">
        <v>7</v>
      </c>
      <c r="L1" t="s">
        <v>15</v>
      </c>
      <c r="M1" t="s">
        <v>8</v>
      </c>
      <c r="N1" t="s">
        <v>16</v>
      </c>
    </row>
    <row r="2" spans="1:14" x14ac:dyDescent="0.45">
      <c r="A2">
        <v>1</v>
      </c>
      <c r="B2">
        <v>0.92610000000000003</v>
      </c>
      <c r="C2">
        <v>0.65880000000000005</v>
      </c>
      <c r="D2">
        <v>0.71109999999999995</v>
      </c>
      <c r="E2">
        <v>0.64319999999999999</v>
      </c>
      <c r="G2">
        <v>1</v>
      </c>
      <c r="H2">
        <f t="shared" ref="H2:H30" si="0">$H$34*(B2-$H$35)</f>
        <v>2.6113499999999998</v>
      </c>
      <c r="I2">
        <f>$H$34*(D2-$H$35)</f>
        <v>1.8588499999999997</v>
      </c>
      <c r="K2">
        <f>C2-$H$38</f>
        <v>0.49880000000000002</v>
      </c>
      <c r="L2">
        <f>(K2-$K$2)*$H$37+$K$2+$H$41</f>
        <v>0.52880000000000005</v>
      </c>
      <c r="M2">
        <f>E2-$H$40</f>
        <v>0.56320000000000003</v>
      </c>
      <c r="N2">
        <f>(M2-$M$2)*$H$39+$M$2+$H$42</f>
        <v>0.53320000000000001</v>
      </c>
    </row>
    <row r="3" spans="1:14" x14ac:dyDescent="0.45">
      <c r="A3">
        <v>2</v>
      </c>
      <c r="B3">
        <v>0.6734</v>
      </c>
      <c r="C3">
        <v>0.73380000000000001</v>
      </c>
      <c r="D3">
        <v>0.61870000000000003</v>
      </c>
      <c r="E3">
        <v>0.72560000000000002</v>
      </c>
      <c r="G3">
        <v>2</v>
      </c>
      <c r="H3">
        <f t="shared" si="0"/>
        <v>1.7269000000000001</v>
      </c>
      <c r="I3">
        <f t="shared" ref="I3:I31" si="1">$H$34*(D3-$H$35)</f>
        <v>1.5354500000000002</v>
      </c>
      <c r="K3">
        <f t="shared" ref="K3:K31" si="2">C3-$H$38</f>
        <v>0.57379999999999998</v>
      </c>
      <c r="L3">
        <f t="shared" ref="L3:L31" si="3">(K3-$K$2)*$H$37+$K$2+$H$41</f>
        <v>0.67504999999999993</v>
      </c>
      <c r="M3">
        <f t="shared" ref="M3:M31" si="4">E3-$H$40</f>
        <v>0.64560000000000006</v>
      </c>
      <c r="N3">
        <f t="shared" ref="N3:N31" si="5">(M3-$M$2)*$H$39+$M$2+$H$42</f>
        <v>0.66504000000000008</v>
      </c>
    </row>
    <row r="4" spans="1:14" x14ac:dyDescent="0.45">
      <c r="A4">
        <v>3</v>
      </c>
      <c r="B4">
        <v>0.59450000000000003</v>
      </c>
      <c r="C4">
        <v>0.76519999999999999</v>
      </c>
      <c r="D4">
        <v>0.55079999999999996</v>
      </c>
      <c r="E4">
        <v>0.75790000000000002</v>
      </c>
      <c r="G4">
        <v>3</v>
      </c>
      <c r="H4">
        <f t="shared" si="0"/>
        <v>1.4507500000000002</v>
      </c>
      <c r="I4">
        <f t="shared" si="1"/>
        <v>1.2977999999999998</v>
      </c>
      <c r="K4">
        <f t="shared" si="2"/>
        <v>0.60519999999999996</v>
      </c>
      <c r="L4">
        <f t="shared" si="3"/>
        <v>0.73627999999999993</v>
      </c>
      <c r="M4">
        <f t="shared" si="4"/>
        <v>0.67790000000000006</v>
      </c>
      <c r="N4">
        <f t="shared" si="5"/>
        <v>0.71672000000000002</v>
      </c>
    </row>
    <row r="5" spans="1:14" x14ac:dyDescent="0.45">
      <c r="A5">
        <v>4</v>
      </c>
      <c r="B5">
        <v>0.52539999999999998</v>
      </c>
      <c r="C5">
        <v>0.78700000000000003</v>
      </c>
      <c r="D5">
        <v>0.4859</v>
      </c>
      <c r="E5">
        <v>0.79310000000000003</v>
      </c>
      <c r="G5">
        <v>4</v>
      </c>
      <c r="H5">
        <f t="shared" si="0"/>
        <v>1.2088999999999999</v>
      </c>
      <c r="I5">
        <f t="shared" si="1"/>
        <v>1.0706500000000001</v>
      </c>
      <c r="K5">
        <f t="shared" si="2"/>
        <v>0.627</v>
      </c>
      <c r="L5">
        <f t="shared" si="3"/>
        <v>0.77878999999999998</v>
      </c>
      <c r="M5">
        <f t="shared" si="4"/>
        <v>0.71310000000000007</v>
      </c>
      <c r="N5">
        <f t="shared" si="5"/>
        <v>0.77304000000000006</v>
      </c>
    </row>
    <row r="6" spans="1:14" x14ac:dyDescent="0.45">
      <c r="A6">
        <v>5</v>
      </c>
      <c r="B6">
        <v>0.48720000000000002</v>
      </c>
      <c r="C6">
        <v>0.79910000000000003</v>
      </c>
      <c r="D6">
        <v>0.44940000000000002</v>
      </c>
      <c r="E6">
        <v>0.81859999999999999</v>
      </c>
      <c r="G6">
        <v>5</v>
      </c>
      <c r="H6">
        <f t="shared" si="0"/>
        <v>1.0752000000000002</v>
      </c>
      <c r="I6">
        <f t="shared" si="1"/>
        <v>0.94290000000000007</v>
      </c>
      <c r="K6">
        <f t="shared" si="2"/>
        <v>0.6391</v>
      </c>
      <c r="L6">
        <f t="shared" si="3"/>
        <v>0.80238500000000001</v>
      </c>
      <c r="M6">
        <f t="shared" si="4"/>
        <v>0.73860000000000003</v>
      </c>
      <c r="N6">
        <f t="shared" si="5"/>
        <v>0.81384000000000001</v>
      </c>
    </row>
    <row r="7" spans="1:14" x14ac:dyDescent="0.45">
      <c r="A7">
        <v>6</v>
      </c>
      <c r="B7">
        <v>0.45250000000000001</v>
      </c>
      <c r="C7">
        <v>0.81320000000000003</v>
      </c>
      <c r="D7">
        <v>0.42009999999999997</v>
      </c>
      <c r="E7">
        <v>0.8216</v>
      </c>
      <c r="G7">
        <v>6</v>
      </c>
      <c r="H7">
        <f t="shared" si="0"/>
        <v>0.9537500000000001</v>
      </c>
      <c r="I7">
        <f t="shared" si="1"/>
        <v>0.84034999999999993</v>
      </c>
      <c r="K7">
        <f t="shared" si="2"/>
        <v>0.6532</v>
      </c>
      <c r="L7">
        <f t="shared" si="3"/>
        <v>0.82987999999999995</v>
      </c>
      <c r="M7">
        <f t="shared" si="4"/>
        <v>0.74160000000000004</v>
      </c>
      <c r="N7">
        <f t="shared" si="5"/>
        <v>0.81864000000000003</v>
      </c>
    </row>
    <row r="8" spans="1:14" x14ac:dyDescent="0.45">
      <c r="A8">
        <v>7</v>
      </c>
      <c r="B8">
        <v>0.42349999999999999</v>
      </c>
      <c r="C8">
        <v>0.82550000000000001</v>
      </c>
      <c r="D8">
        <v>0.39729999999999999</v>
      </c>
      <c r="E8">
        <v>0.83579999999999999</v>
      </c>
      <c r="G8">
        <v>7</v>
      </c>
      <c r="H8">
        <f t="shared" si="0"/>
        <v>0.85224999999999995</v>
      </c>
      <c r="I8">
        <f t="shared" si="1"/>
        <v>0.76054999999999995</v>
      </c>
      <c r="K8">
        <f t="shared" si="2"/>
        <v>0.66549999999999998</v>
      </c>
      <c r="L8">
        <f t="shared" si="3"/>
        <v>0.85386499999999999</v>
      </c>
      <c r="M8">
        <f t="shared" si="4"/>
        <v>0.75580000000000003</v>
      </c>
      <c r="N8">
        <f t="shared" si="5"/>
        <v>0.84136</v>
      </c>
    </row>
    <row r="9" spans="1:14" x14ac:dyDescent="0.45">
      <c r="A9">
        <v>8</v>
      </c>
      <c r="B9">
        <v>0.40989999999999999</v>
      </c>
      <c r="C9">
        <v>0.82830000000000004</v>
      </c>
      <c r="D9">
        <v>0.37430000000000002</v>
      </c>
      <c r="E9">
        <v>0.84930000000000005</v>
      </c>
      <c r="G9">
        <v>8</v>
      </c>
      <c r="H9">
        <f t="shared" si="0"/>
        <v>0.80464999999999998</v>
      </c>
      <c r="I9">
        <f t="shared" si="1"/>
        <v>0.68005000000000004</v>
      </c>
      <c r="K9">
        <f t="shared" si="2"/>
        <v>0.66830000000000001</v>
      </c>
      <c r="L9">
        <f t="shared" si="3"/>
        <v>0.85932500000000001</v>
      </c>
      <c r="M9">
        <f t="shared" si="4"/>
        <v>0.76930000000000009</v>
      </c>
      <c r="N9">
        <f t="shared" si="5"/>
        <v>0.86296000000000017</v>
      </c>
    </row>
    <row r="10" spans="1:14" x14ac:dyDescent="0.45">
      <c r="A10">
        <v>9</v>
      </c>
      <c r="B10">
        <v>0.39100000000000001</v>
      </c>
      <c r="C10">
        <v>0.83579999999999999</v>
      </c>
      <c r="D10">
        <v>0.36280000000000001</v>
      </c>
      <c r="E10">
        <v>0.85309999999999997</v>
      </c>
      <c r="G10">
        <v>9</v>
      </c>
      <c r="H10">
        <f t="shared" si="0"/>
        <v>0.73850000000000005</v>
      </c>
      <c r="I10">
        <f t="shared" si="1"/>
        <v>0.63980000000000004</v>
      </c>
      <c r="K10">
        <f t="shared" si="2"/>
        <v>0.67579999999999996</v>
      </c>
      <c r="L10">
        <f t="shared" si="3"/>
        <v>0.87394999999999989</v>
      </c>
      <c r="M10">
        <f t="shared" si="4"/>
        <v>0.77310000000000001</v>
      </c>
      <c r="N10">
        <f t="shared" si="5"/>
        <v>0.86904000000000003</v>
      </c>
    </row>
    <row r="11" spans="1:14" x14ac:dyDescent="0.45">
      <c r="A11">
        <v>10</v>
      </c>
      <c r="B11">
        <v>0.3745</v>
      </c>
      <c r="C11">
        <v>0.83509999999999995</v>
      </c>
      <c r="D11">
        <v>0.33839999999999998</v>
      </c>
      <c r="E11">
        <v>0.86280000000000001</v>
      </c>
      <c r="G11">
        <v>10</v>
      </c>
      <c r="H11">
        <f t="shared" si="0"/>
        <v>0.68074999999999997</v>
      </c>
      <c r="I11">
        <f t="shared" si="1"/>
        <v>0.5544</v>
      </c>
      <c r="K11">
        <f t="shared" si="2"/>
        <v>0.67509999999999992</v>
      </c>
      <c r="L11">
        <f t="shared" si="3"/>
        <v>0.87258499999999983</v>
      </c>
      <c r="M11">
        <f t="shared" si="4"/>
        <v>0.78280000000000005</v>
      </c>
      <c r="N11">
        <f t="shared" si="5"/>
        <v>0.88456000000000001</v>
      </c>
    </row>
    <row r="12" spans="1:14" x14ac:dyDescent="0.45">
      <c r="A12">
        <v>11</v>
      </c>
      <c r="B12">
        <v>0.35959999999999998</v>
      </c>
      <c r="C12">
        <v>0.84150000000000003</v>
      </c>
      <c r="D12">
        <v>0.32879999999999998</v>
      </c>
      <c r="E12">
        <v>0.86580000000000001</v>
      </c>
      <c r="G12">
        <v>11</v>
      </c>
      <c r="H12">
        <f t="shared" si="0"/>
        <v>0.62859999999999994</v>
      </c>
      <c r="I12">
        <f t="shared" si="1"/>
        <v>0.52079999999999993</v>
      </c>
      <c r="K12">
        <f t="shared" si="2"/>
        <v>0.68149999999999999</v>
      </c>
      <c r="L12">
        <f t="shared" si="3"/>
        <v>0.88506499999999999</v>
      </c>
      <c r="M12">
        <f t="shared" si="4"/>
        <v>0.78580000000000005</v>
      </c>
      <c r="N12">
        <f t="shared" si="5"/>
        <v>0.88936000000000004</v>
      </c>
    </row>
    <row r="13" spans="1:14" x14ac:dyDescent="0.45">
      <c r="A13">
        <v>12</v>
      </c>
      <c r="B13">
        <v>0.3528</v>
      </c>
      <c r="C13">
        <v>0.8448</v>
      </c>
      <c r="D13">
        <v>0.32590000000000002</v>
      </c>
      <c r="E13">
        <v>0.87260000000000004</v>
      </c>
      <c r="G13">
        <v>12</v>
      </c>
      <c r="H13">
        <f t="shared" si="0"/>
        <v>0.6048</v>
      </c>
      <c r="I13">
        <f t="shared" si="1"/>
        <v>0.51065000000000005</v>
      </c>
      <c r="K13">
        <f t="shared" si="2"/>
        <v>0.68479999999999996</v>
      </c>
      <c r="L13">
        <f t="shared" si="3"/>
        <v>0.89149999999999996</v>
      </c>
      <c r="M13">
        <f t="shared" si="4"/>
        <v>0.79260000000000008</v>
      </c>
      <c r="N13">
        <f t="shared" si="5"/>
        <v>0.90024000000000015</v>
      </c>
    </row>
    <row r="14" spans="1:14" x14ac:dyDescent="0.45">
      <c r="A14">
        <v>13</v>
      </c>
      <c r="B14">
        <v>0.34320000000000001</v>
      </c>
      <c r="C14">
        <v>0.8488</v>
      </c>
      <c r="D14">
        <v>0.32519999999999999</v>
      </c>
      <c r="E14">
        <v>0.87029999999999996</v>
      </c>
      <c r="G14">
        <v>13</v>
      </c>
      <c r="H14">
        <f t="shared" si="0"/>
        <v>0.57120000000000004</v>
      </c>
      <c r="I14">
        <f t="shared" si="1"/>
        <v>0.50819999999999999</v>
      </c>
      <c r="K14">
        <f t="shared" si="2"/>
        <v>0.68879999999999997</v>
      </c>
      <c r="L14">
        <f t="shared" si="3"/>
        <v>0.89929999999999999</v>
      </c>
      <c r="M14">
        <f t="shared" si="4"/>
        <v>0.7903</v>
      </c>
      <c r="N14">
        <f t="shared" si="5"/>
        <v>0.89656000000000002</v>
      </c>
    </row>
    <row r="15" spans="1:14" x14ac:dyDescent="0.45">
      <c r="A15">
        <v>14</v>
      </c>
      <c r="B15">
        <v>0.3276</v>
      </c>
      <c r="C15">
        <v>0.8579</v>
      </c>
      <c r="D15">
        <v>0.30809999999999998</v>
      </c>
      <c r="E15">
        <v>0.87480000000000002</v>
      </c>
      <c r="G15">
        <v>14</v>
      </c>
      <c r="H15">
        <f t="shared" si="0"/>
        <v>0.51660000000000006</v>
      </c>
      <c r="I15">
        <f t="shared" si="1"/>
        <v>0.44834999999999997</v>
      </c>
      <c r="K15">
        <f t="shared" si="2"/>
        <v>0.69789999999999996</v>
      </c>
      <c r="L15">
        <f t="shared" si="3"/>
        <v>0.91704499999999989</v>
      </c>
      <c r="M15">
        <f t="shared" si="4"/>
        <v>0.79480000000000006</v>
      </c>
      <c r="N15">
        <f t="shared" si="5"/>
        <v>0.90376000000000012</v>
      </c>
    </row>
    <row r="16" spans="1:14" x14ac:dyDescent="0.45">
      <c r="A16">
        <v>15</v>
      </c>
      <c r="B16">
        <v>0.32390000000000002</v>
      </c>
      <c r="C16">
        <v>0.85840000000000005</v>
      </c>
      <c r="D16">
        <v>0.32150000000000001</v>
      </c>
      <c r="E16">
        <v>0.87480000000000002</v>
      </c>
      <c r="G16">
        <v>15</v>
      </c>
      <c r="H16">
        <f t="shared" si="0"/>
        <v>0.50365000000000015</v>
      </c>
      <c r="I16">
        <f t="shared" si="1"/>
        <v>0.49525000000000008</v>
      </c>
      <c r="K16">
        <f t="shared" si="2"/>
        <v>0.69840000000000002</v>
      </c>
      <c r="L16">
        <f t="shared" si="3"/>
        <v>0.91802000000000006</v>
      </c>
      <c r="M16">
        <f t="shared" si="4"/>
        <v>0.79480000000000006</v>
      </c>
      <c r="N16">
        <f t="shared" si="5"/>
        <v>0.90376000000000012</v>
      </c>
    </row>
    <row r="17" spans="1:14" x14ac:dyDescent="0.45">
      <c r="A17">
        <v>16</v>
      </c>
      <c r="B17">
        <v>0.31900000000000001</v>
      </c>
      <c r="C17">
        <v>0.85950000000000004</v>
      </c>
      <c r="D17">
        <v>0.30449999999999999</v>
      </c>
      <c r="E17">
        <v>0.89059999999999995</v>
      </c>
      <c r="G17">
        <v>16</v>
      </c>
      <c r="H17">
        <f t="shared" si="0"/>
        <v>0.48650000000000004</v>
      </c>
      <c r="I17">
        <f t="shared" si="1"/>
        <v>0.43574999999999997</v>
      </c>
      <c r="K17">
        <f t="shared" si="2"/>
        <v>0.69950000000000001</v>
      </c>
      <c r="L17">
        <f t="shared" si="3"/>
        <v>0.92016500000000001</v>
      </c>
      <c r="M17">
        <f t="shared" si="4"/>
        <v>0.81059999999999999</v>
      </c>
      <c r="N17">
        <f t="shared" si="5"/>
        <v>0.92903999999999998</v>
      </c>
    </row>
    <row r="18" spans="1:14" x14ac:dyDescent="0.45">
      <c r="A18">
        <v>17</v>
      </c>
      <c r="B18">
        <v>0.30640000000000001</v>
      </c>
      <c r="C18">
        <v>0.86399999999999999</v>
      </c>
      <c r="D18">
        <v>0.29270000000000002</v>
      </c>
      <c r="E18">
        <v>0.8921</v>
      </c>
      <c r="G18">
        <v>17</v>
      </c>
      <c r="H18">
        <f t="shared" si="0"/>
        <v>0.44240000000000002</v>
      </c>
      <c r="I18">
        <f t="shared" si="1"/>
        <v>0.39445000000000008</v>
      </c>
      <c r="K18">
        <f t="shared" si="2"/>
        <v>0.70399999999999996</v>
      </c>
      <c r="L18">
        <f t="shared" si="3"/>
        <v>0.92893999999999988</v>
      </c>
      <c r="M18">
        <f t="shared" si="4"/>
        <v>0.81210000000000004</v>
      </c>
      <c r="N18">
        <f t="shared" si="5"/>
        <v>0.93144000000000005</v>
      </c>
    </row>
    <row r="19" spans="1:14" x14ac:dyDescent="0.45">
      <c r="A19">
        <v>18</v>
      </c>
      <c r="B19">
        <v>0.29899999999999999</v>
      </c>
      <c r="C19">
        <v>0.87290000000000001</v>
      </c>
      <c r="D19">
        <v>0.29380000000000001</v>
      </c>
      <c r="E19">
        <v>0.88980000000000004</v>
      </c>
      <c r="G19">
        <v>18</v>
      </c>
      <c r="H19">
        <f t="shared" si="0"/>
        <v>0.41649999999999998</v>
      </c>
      <c r="I19">
        <f t="shared" si="1"/>
        <v>0.39830000000000004</v>
      </c>
      <c r="K19">
        <f t="shared" si="2"/>
        <v>0.71289999999999998</v>
      </c>
      <c r="L19">
        <f t="shared" si="3"/>
        <v>0.94629499999999989</v>
      </c>
      <c r="M19">
        <f t="shared" si="4"/>
        <v>0.80980000000000008</v>
      </c>
      <c r="N19">
        <f t="shared" si="5"/>
        <v>0.92776000000000014</v>
      </c>
    </row>
    <row r="20" spans="1:14" x14ac:dyDescent="0.45">
      <c r="A20">
        <v>19</v>
      </c>
      <c r="B20">
        <v>0.2969</v>
      </c>
      <c r="C20">
        <v>0.86680000000000001</v>
      </c>
      <c r="D20">
        <v>0.28399999999999997</v>
      </c>
      <c r="E20">
        <v>0.8921</v>
      </c>
      <c r="G20">
        <v>19</v>
      </c>
      <c r="H20">
        <f t="shared" si="0"/>
        <v>0.40915000000000001</v>
      </c>
      <c r="I20">
        <f t="shared" si="1"/>
        <v>0.36399999999999993</v>
      </c>
      <c r="K20">
        <f t="shared" si="2"/>
        <v>0.70679999999999998</v>
      </c>
      <c r="L20">
        <f t="shared" si="3"/>
        <v>0.9343999999999999</v>
      </c>
      <c r="M20">
        <f t="shared" si="4"/>
        <v>0.81210000000000004</v>
      </c>
      <c r="N20">
        <f t="shared" si="5"/>
        <v>0.93144000000000005</v>
      </c>
    </row>
    <row r="21" spans="1:14" x14ac:dyDescent="0.45">
      <c r="A21">
        <v>20</v>
      </c>
      <c r="B21">
        <v>0.29170000000000001</v>
      </c>
      <c r="C21">
        <v>0.87119999999999997</v>
      </c>
      <c r="D21">
        <v>0.29549999999999998</v>
      </c>
      <c r="E21">
        <v>0.8921</v>
      </c>
      <c r="G21">
        <v>20</v>
      </c>
      <c r="H21">
        <f t="shared" si="0"/>
        <v>0.39095000000000008</v>
      </c>
      <c r="I21">
        <f t="shared" si="1"/>
        <v>0.40425</v>
      </c>
      <c r="K21">
        <f t="shared" si="2"/>
        <v>0.71119999999999994</v>
      </c>
      <c r="L21">
        <f t="shared" si="3"/>
        <v>0.94297999999999993</v>
      </c>
      <c r="M21">
        <f t="shared" si="4"/>
        <v>0.81210000000000004</v>
      </c>
      <c r="N21">
        <f t="shared" si="5"/>
        <v>0.93144000000000005</v>
      </c>
    </row>
    <row r="22" spans="1:14" x14ac:dyDescent="0.45">
      <c r="A22">
        <v>21</v>
      </c>
      <c r="B22">
        <v>0.2833</v>
      </c>
      <c r="C22">
        <v>0.87629999999999997</v>
      </c>
      <c r="D22">
        <v>0.2666</v>
      </c>
      <c r="E22">
        <v>0.89880000000000004</v>
      </c>
      <c r="G22">
        <v>21</v>
      </c>
      <c r="H22">
        <f t="shared" si="0"/>
        <v>0.36155000000000004</v>
      </c>
      <c r="I22">
        <f t="shared" si="1"/>
        <v>0.30310000000000004</v>
      </c>
      <c r="K22">
        <f t="shared" si="2"/>
        <v>0.71629999999999994</v>
      </c>
      <c r="L22">
        <f t="shared" si="3"/>
        <v>0.9529249999999998</v>
      </c>
      <c r="M22">
        <f t="shared" si="4"/>
        <v>0.81880000000000008</v>
      </c>
      <c r="N22">
        <f t="shared" si="5"/>
        <v>0.94216000000000011</v>
      </c>
    </row>
    <row r="23" spans="1:14" x14ac:dyDescent="0.45">
      <c r="A23">
        <v>22</v>
      </c>
      <c r="B23">
        <v>0.28060000000000002</v>
      </c>
      <c r="C23">
        <v>0.87960000000000005</v>
      </c>
      <c r="D23">
        <v>0.28000000000000003</v>
      </c>
      <c r="E23">
        <v>0.89729999999999999</v>
      </c>
      <c r="G23">
        <v>22</v>
      </c>
      <c r="H23">
        <f t="shared" si="0"/>
        <v>0.35210000000000008</v>
      </c>
      <c r="I23">
        <f t="shared" si="1"/>
        <v>0.35000000000000009</v>
      </c>
      <c r="K23">
        <f t="shared" si="2"/>
        <v>0.71960000000000002</v>
      </c>
      <c r="L23">
        <f t="shared" si="3"/>
        <v>0.95935999999999999</v>
      </c>
      <c r="M23">
        <f t="shared" si="4"/>
        <v>0.81730000000000003</v>
      </c>
      <c r="N23">
        <f t="shared" si="5"/>
        <v>0.93976000000000004</v>
      </c>
    </row>
    <row r="24" spans="1:14" x14ac:dyDescent="0.45">
      <c r="A24">
        <v>23</v>
      </c>
      <c r="B24">
        <v>0.27300000000000002</v>
      </c>
      <c r="C24">
        <v>0.88190000000000002</v>
      </c>
      <c r="D24">
        <v>0.2631</v>
      </c>
      <c r="E24">
        <v>0.90249999999999997</v>
      </c>
      <c r="G24">
        <v>23</v>
      </c>
      <c r="H24">
        <f t="shared" si="0"/>
        <v>0.32550000000000012</v>
      </c>
      <c r="I24">
        <f t="shared" si="1"/>
        <v>0.29085000000000005</v>
      </c>
      <c r="K24">
        <f t="shared" si="2"/>
        <v>0.72189999999999999</v>
      </c>
      <c r="L24">
        <f t="shared" si="3"/>
        <v>0.96384499999999995</v>
      </c>
      <c r="M24">
        <f t="shared" si="4"/>
        <v>0.82250000000000001</v>
      </c>
      <c r="N24">
        <f t="shared" si="5"/>
        <v>0.94808000000000003</v>
      </c>
    </row>
    <row r="25" spans="1:14" x14ac:dyDescent="0.45">
      <c r="A25">
        <v>24</v>
      </c>
      <c r="B25">
        <v>0.2707</v>
      </c>
      <c r="C25">
        <v>0.88439999999999996</v>
      </c>
      <c r="D25">
        <v>0.26939999999999997</v>
      </c>
      <c r="E25">
        <v>0.90480000000000005</v>
      </c>
      <c r="G25">
        <v>24</v>
      </c>
      <c r="H25">
        <f t="shared" si="0"/>
        <v>0.31745000000000001</v>
      </c>
      <c r="I25">
        <f t="shared" si="1"/>
        <v>0.31289999999999996</v>
      </c>
      <c r="K25">
        <f t="shared" si="2"/>
        <v>0.72439999999999993</v>
      </c>
      <c r="L25">
        <f t="shared" si="3"/>
        <v>0.9687199999999998</v>
      </c>
      <c r="M25">
        <f t="shared" si="4"/>
        <v>0.82480000000000009</v>
      </c>
      <c r="N25">
        <f t="shared" si="5"/>
        <v>0.95176000000000016</v>
      </c>
    </row>
    <row r="26" spans="1:14" x14ac:dyDescent="0.45">
      <c r="A26">
        <v>25</v>
      </c>
      <c r="B26">
        <v>0.26900000000000002</v>
      </c>
      <c r="C26">
        <v>0.87980000000000003</v>
      </c>
      <c r="D26">
        <v>0.26140000000000002</v>
      </c>
      <c r="E26">
        <v>0.90180000000000005</v>
      </c>
      <c r="G26">
        <v>25</v>
      </c>
      <c r="H26">
        <f t="shared" si="0"/>
        <v>0.31150000000000011</v>
      </c>
      <c r="I26">
        <f t="shared" si="1"/>
        <v>0.2849000000000001</v>
      </c>
      <c r="K26">
        <f t="shared" si="2"/>
        <v>0.7198</v>
      </c>
      <c r="L26">
        <f t="shared" si="3"/>
        <v>0.95974999999999999</v>
      </c>
      <c r="M26">
        <f t="shared" si="4"/>
        <v>0.82180000000000009</v>
      </c>
      <c r="N26">
        <f t="shared" si="5"/>
        <v>0.94696000000000013</v>
      </c>
    </row>
    <row r="27" spans="1:14" x14ac:dyDescent="0.45">
      <c r="A27">
        <v>26</v>
      </c>
      <c r="B27">
        <v>0.26469999999999999</v>
      </c>
      <c r="C27">
        <v>0.89080000000000004</v>
      </c>
      <c r="D27">
        <v>0.25640000000000002</v>
      </c>
      <c r="E27">
        <v>0.90480000000000005</v>
      </c>
      <c r="G27">
        <v>26</v>
      </c>
      <c r="H27">
        <f t="shared" si="0"/>
        <v>0.29644999999999999</v>
      </c>
      <c r="I27">
        <f t="shared" si="1"/>
        <v>0.26740000000000008</v>
      </c>
      <c r="K27">
        <f t="shared" si="2"/>
        <v>0.73080000000000001</v>
      </c>
      <c r="L27">
        <f t="shared" si="3"/>
        <v>0.98120000000000007</v>
      </c>
      <c r="M27">
        <f t="shared" si="4"/>
        <v>0.82480000000000009</v>
      </c>
      <c r="N27">
        <f t="shared" si="5"/>
        <v>0.95176000000000016</v>
      </c>
    </row>
    <row r="28" spans="1:14" x14ac:dyDescent="0.45">
      <c r="A28">
        <v>27</v>
      </c>
      <c r="B28">
        <v>0.25800000000000001</v>
      </c>
      <c r="C28">
        <v>0.89</v>
      </c>
      <c r="D28">
        <v>0.25490000000000002</v>
      </c>
      <c r="E28">
        <v>0.90849999999999997</v>
      </c>
      <c r="G28">
        <v>27</v>
      </c>
      <c r="H28">
        <f t="shared" si="0"/>
        <v>0.27300000000000002</v>
      </c>
      <c r="I28">
        <f t="shared" si="1"/>
        <v>0.26215000000000011</v>
      </c>
      <c r="K28">
        <f t="shared" si="2"/>
        <v>0.73</v>
      </c>
      <c r="L28">
        <f t="shared" si="3"/>
        <v>0.97963999999999996</v>
      </c>
      <c r="M28">
        <f t="shared" si="4"/>
        <v>0.82850000000000001</v>
      </c>
      <c r="N28">
        <f t="shared" si="5"/>
        <v>0.95767999999999998</v>
      </c>
    </row>
    <row r="29" spans="1:14" x14ac:dyDescent="0.45">
      <c r="A29">
        <v>28</v>
      </c>
      <c r="B29">
        <v>0.25659999999999999</v>
      </c>
      <c r="C29">
        <v>0.89039999999999997</v>
      </c>
      <c r="D29">
        <v>0.25090000000000001</v>
      </c>
      <c r="E29">
        <v>0.91</v>
      </c>
      <c r="G29">
        <v>28</v>
      </c>
      <c r="H29">
        <f t="shared" si="0"/>
        <v>0.2681</v>
      </c>
      <c r="I29">
        <f t="shared" si="1"/>
        <v>0.24815000000000006</v>
      </c>
      <c r="K29">
        <f t="shared" si="2"/>
        <v>0.73039999999999994</v>
      </c>
      <c r="L29">
        <f t="shared" si="3"/>
        <v>0.98041999999999985</v>
      </c>
      <c r="M29">
        <f t="shared" si="4"/>
        <v>0.83000000000000007</v>
      </c>
      <c r="N29">
        <f t="shared" si="5"/>
        <v>0.96008000000000004</v>
      </c>
    </row>
    <row r="30" spans="1:14" x14ac:dyDescent="0.45">
      <c r="A30">
        <v>29</v>
      </c>
      <c r="B30">
        <v>0.25009999999999999</v>
      </c>
      <c r="C30">
        <v>0.89229999999999998</v>
      </c>
      <c r="D30">
        <v>0.26229999999999998</v>
      </c>
      <c r="E30">
        <v>0.90780000000000005</v>
      </c>
      <c r="G30">
        <v>29</v>
      </c>
      <c r="H30">
        <f t="shared" si="0"/>
        <v>0.24534999999999998</v>
      </c>
      <c r="I30">
        <f t="shared" si="1"/>
        <v>0.28804999999999992</v>
      </c>
      <c r="K30">
        <f t="shared" si="2"/>
        <v>0.73229999999999995</v>
      </c>
      <c r="L30">
        <f t="shared" si="3"/>
        <v>0.98412499999999992</v>
      </c>
      <c r="M30">
        <f t="shared" si="4"/>
        <v>0.82780000000000009</v>
      </c>
      <c r="N30">
        <f t="shared" si="5"/>
        <v>0.95656000000000008</v>
      </c>
    </row>
    <row r="31" spans="1:14" x14ac:dyDescent="0.45">
      <c r="A31">
        <v>30</v>
      </c>
      <c r="B31">
        <v>0.24510000000000001</v>
      </c>
      <c r="C31">
        <v>0.89529999999999998</v>
      </c>
      <c r="D31">
        <v>0.25359999999999999</v>
      </c>
      <c r="E31">
        <v>0.90700000000000003</v>
      </c>
      <c r="G31">
        <v>30</v>
      </c>
      <c r="H31">
        <f>$H$34*(B31-$H$35)</f>
        <v>0.22785000000000005</v>
      </c>
      <c r="I31">
        <f t="shared" si="1"/>
        <v>0.2576</v>
      </c>
      <c r="K31">
        <f t="shared" si="2"/>
        <v>0.73529999999999995</v>
      </c>
      <c r="L31">
        <f t="shared" si="3"/>
        <v>0.98997499999999983</v>
      </c>
      <c r="M31">
        <f t="shared" si="4"/>
        <v>0.82700000000000007</v>
      </c>
      <c r="N31">
        <f t="shared" si="5"/>
        <v>0.95528000000000013</v>
      </c>
    </row>
    <row r="34" spans="6:8" x14ac:dyDescent="0.45">
      <c r="F34" t="s">
        <v>5</v>
      </c>
      <c r="H34">
        <v>3.5</v>
      </c>
    </row>
    <row r="35" spans="6:8" x14ac:dyDescent="0.45">
      <c r="F35" t="s">
        <v>6</v>
      </c>
      <c r="H35">
        <v>0.18</v>
      </c>
    </row>
    <row r="37" spans="6:8" x14ac:dyDescent="0.45">
      <c r="F37" t="s">
        <v>9</v>
      </c>
      <c r="H37">
        <v>1.95</v>
      </c>
    </row>
    <row r="38" spans="6:8" x14ac:dyDescent="0.45">
      <c r="F38" t="s">
        <v>12</v>
      </c>
      <c r="H38">
        <v>0.16</v>
      </c>
    </row>
    <row r="39" spans="6:8" x14ac:dyDescent="0.45">
      <c r="F39" t="s">
        <v>10</v>
      </c>
      <c r="H39">
        <v>1.6</v>
      </c>
    </row>
    <row r="40" spans="6:8" x14ac:dyDescent="0.45">
      <c r="F40" t="s">
        <v>11</v>
      </c>
      <c r="H40">
        <v>0.08</v>
      </c>
    </row>
    <row r="41" spans="6:8" x14ac:dyDescent="0.45">
      <c r="F41" t="s">
        <v>17</v>
      </c>
      <c r="H41">
        <v>0.03</v>
      </c>
    </row>
    <row r="42" spans="6:8" x14ac:dyDescent="0.45">
      <c r="F42" t="s">
        <v>17</v>
      </c>
      <c r="H42">
        <v>-0.03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Veyrenc</dc:creator>
  <cp:lastModifiedBy>Pierre-Louis Veyrenc</cp:lastModifiedBy>
  <dcterms:created xsi:type="dcterms:W3CDTF">2022-06-09T18:31:55Z</dcterms:created>
  <dcterms:modified xsi:type="dcterms:W3CDTF">2022-06-10T07:11:25Z</dcterms:modified>
</cp:coreProperties>
</file>