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crosoft\Downloads\"/>
    </mc:Choice>
  </mc:AlternateContent>
  <bookViews>
    <workbookView xWindow="0" yWindow="0" windowWidth="20490" windowHeight="9915" firstSheet="4" activeTab="5"/>
  </bookViews>
  <sheets>
    <sheet name="Matches won by teams" sheetId="3" r:id="rId1"/>
    <sheet name="Toss based winning %" sheetId="4" r:id="rId2"/>
    <sheet name="Top 10 venues" sheetId="5" r:id="rId3"/>
    <sheet name="Player of the match" sheetId="6" r:id="rId4"/>
    <sheet name="KPI" sheetId="10" r:id="rId5"/>
    <sheet name="Dashboard" sheetId="11" r:id="rId6"/>
    <sheet name="IPL Matches 2008-2018" sheetId="1" r:id="rId7"/>
    <sheet name="Title winners" sheetId="9" r:id="rId8"/>
    <sheet name="Winner Data" sheetId="2" r:id="rId9"/>
  </sheets>
  <definedNames>
    <definedName name="Slicer_Season">#N/A</definedName>
    <definedName name="Slicer_Season1">#N/A</definedName>
    <definedName name="Slicer_Season2">#N/A</definedName>
  </definedNames>
  <calcPr calcId="152511"/>
  <pivotCaches>
    <pivotCache cacheId="7"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0" l="1"/>
  <c r="J4" i="10" s="1"/>
  <c r="D5" i="6"/>
  <c r="D6" i="6"/>
  <c r="D7" i="6"/>
  <c r="D8" i="6"/>
  <c r="D9" i="6"/>
  <c r="D10" i="6"/>
  <c r="D11" i="6"/>
  <c r="D12" i="6"/>
  <c r="D13" i="6"/>
  <c r="D4" i="6"/>
  <c r="E7" i="6"/>
  <c r="E11" i="6"/>
  <c r="E8" i="6"/>
  <c r="E12" i="6"/>
  <c r="E5" i="6"/>
  <c r="E9" i="6"/>
  <c r="E13" i="6"/>
  <c r="E6" i="6"/>
  <c r="E10" i="6"/>
  <c r="E4" i="6"/>
  <c r="H4" i="10" l="1"/>
  <c r="G4" i="10"/>
  <c r="I4" i="10"/>
</calcChain>
</file>

<file path=xl/sharedStrings.xml><?xml version="1.0" encoding="utf-8"?>
<sst xmlns="http://schemas.openxmlformats.org/spreadsheetml/2006/main" count="8756" uniqueCount="430">
  <si>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</si>
  <si>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</si>
  <si>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</si>
  <si>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</si>
  <si>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</si>
  <si>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</si>
  <si>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</si>
  <si>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</si>
  <si>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</si>
  <si>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</si>
  <si>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</si>
  <si>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</si>
  <si>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</si>
  <si>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</si>
  <si>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</si>
  <si>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</si>
  <si>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</si>
  <si>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</si>
  <si>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</si>
  <si>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</si>
  <si>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</si>
  <si>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</si>
  <si>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</si>
  <si>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</si>
  <si>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</si>
  <si>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</si>
  <si>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</si>
  <si>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</si>
  <si>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</si>
  <si>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</si>
  <si>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</si>
  <si>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</si>
  <si>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</si>
  <si>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</si>
  <si>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</si>
  <si>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</si>
  <si>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</si>
  <si>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</si>
  <si>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</si>
  <si>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</si>
  <si>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</si>
  <si>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</si>
  <si>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</si>
  <si>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</si>
  <si>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</si>
  <si>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</si>
  <si>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</si>
  <si>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</si>
  <si>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</si>
  <si>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</si>
  <si>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</si>
  <si>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</si>
  <si>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</si>
  <si>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</si>
  <si>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</si>
  <si>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</si>
  <si>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</si>
  <si>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</si>
  <si>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</si>
  <si>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</si>
  <si>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</si>
  <si>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</si>
  <si>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</si>
  <si>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</si>
  <si>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</si>
  <si>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</si>
  <si>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</si>
  <si>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</si>
  <si>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</si>
  <si>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</si>
  <si>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</si>
  <si>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</si>
  <si>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</si>
  <si>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</si>
  <si>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</si>
  <si>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</si>
  <si>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</si>
  <si>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</si>
  <si>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</si>
  <si>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</si>
  <si>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</si>
  <si>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</si>
  <si>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</si>
  <si>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</si>
  <si>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</si>
  <si>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</si>
  <si>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</si>
  <si>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</si>
  <si>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</si>
  <si>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</si>
  <si>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</si>
  <si>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</si>
  <si>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</si>
  <si>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</si>
  <si>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</si>
  <si>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</si>
  <si>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</si>
  <si>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</si>
  <si>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</si>
  <si>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</si>
  <si>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</si>
  <si>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</si>
  <si>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</si>
  <si>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</si>
  <si>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</si>
  <si>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</si>
  <si>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</si>
  <si>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</si>
  <si>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</si>
  <si>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</si>
  <si>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</si>
  <si>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</si>
  <si>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</si>
  <si>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</si>
  <si>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</si>
  <si>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</si>
  <si>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</si>
  <si>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</si>
  <si>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</si>
  <si>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</si>
  <si>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</si>
  <si>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</si>
  <si>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</si>
  <si>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</si>
  <si>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</si>
  <si>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</si>
  <si>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</si>
  <si>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</si>
  <si>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</si>
  <si>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</si>
  <si>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</si>
  <si>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</si>
  <si>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</si>
  <si>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</si>
  <si>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</si>
  <si>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</si>
  <si>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</si>
  <si>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</si>
  <si>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</si>
  <si>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</si>
  <si>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</si>
  <si>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</si>
  <si>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</si>
  <si>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</si>
  <si>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</si>
  <si>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</si>
  <si>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</si>
  <si>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</si>
  <si>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</si>
  <si>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</si>
  <si>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</si>
  <si>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</si>
  <si>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</si>
  <si>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</si>
  <si>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</si>
  <si>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</si>
  <si>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</si>
  <si>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</si>
  <si>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</si>
  <si>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</si>
  <si>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</si>
  <si>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</si>
  <si>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</si>
  <si>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</si>
  <si>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</si>
  <si>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</si>
  <si>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</si>
  <si>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</si>
  <si>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</si>
  <si>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</si>
  <si>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</si>
  <si>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</si>
  <si>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</si>
  <si>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</si>
  <si>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</si>
  <si>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</si>
  <si>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</si>
  <si>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</si>
  <si>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</si>
  <si>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</si>
  <si>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</si>
  <si>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</si>
  <si>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</si>
  <si>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</si>
  <si>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</si>
  <si>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</si>
  <si>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</si>
  <si>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</si>
  <si>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</si>
  <si>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</si>
  <si>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</si>
  <si>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</si>
  <si>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</si>
  <si>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</si>
  <si>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</si>
  <si>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</si>
  <si>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</si>
  <si>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</si>
  <si>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</si>
  <si>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</si>
  <si>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</si>
  <si>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</si>
  <si>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</si>
  <si>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</si>
  <si>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</si>
  <si>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</si>
  <si>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</si>
  <si>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</si>
  <si>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</si>
  <si>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</si>
  <si>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</si>
  <si>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</si>
  <si>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</si>
  <si>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</si>
  <si>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</si>
  <si>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</si>
  <si>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</si>
  <si>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</si>
  <si>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</si>
  <si>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</si>
  <si>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</si>
  <si>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</si>
  <si>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</si>
  <si>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</si>
  <si>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</si>
  <si>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</si>
  <si>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</si>
  <si>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</si>
  <si>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</si>
  <si>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</si>
  <si>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</si>
  <si>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</si>
  <si>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</si>
  <si>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</si>
  <si>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</si>
  <si>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</si>
  <si>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</si>
  <si>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</si>
  <si>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</si>
  <si>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</si>
  <si>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</si>
  <si>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</si>
  <si>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</si>
  <si>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</si>
  <si>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</si>
  <si>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</si>
  <si>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</si>
  <si>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</si>
  <si>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</si>
  <si>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</si>
  <si>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</si>
  <si>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</si>
  <si>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</si>
  <si>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</si>
  <si>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</si>
  <si>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</si>
  <si>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</si>
  <si>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</si>
  <si>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</si>
  <si>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</si>
  <si>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</si>
  <si>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</si>
  <si>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</si>
  <si>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</si>
  <si>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</si>
  <si>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</si>
  <si>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</si>
  <si>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</si>
  <si>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</si>
  <si>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</si>
  <si>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</si>
  <si>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</si>
  <si>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</si>
  <si>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</si>
  <si>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</si>
  <si>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</si>
  <si>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</si>
  <si>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</si>
  <si>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</si>
  <si>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</si>
  <si>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</si>
  <si>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</si>
  <si>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</si>
  <si>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</si>
  <si>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</si>
  <si>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</si>
  <si>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</si>
  <si>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</si>
  <si>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</si>
  <si>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</si>
  <si>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</si>
  <si>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</si>
  <si>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</si>
  <si>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</si>
  <si>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</si>
  <si>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</si>
  <si>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</si>
  <si>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</si>
  <si>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</si>
  <si>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</si>
  <si>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</si>
  <si>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</si>
  <si>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</si>
  <si>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</si>
  <si>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</si>
  <si>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</si>
  <si>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</si>
  <si>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</si>
  <si>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</si>
  <si>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</si>
  <si>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</si>
  <si>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</si>
  <si>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</si>
  <si>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</si>
  <si>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</si>
  <si>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</si>
  <si>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</si>
  <si>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</si>
  <si>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</si>
  <si>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</si>
  <si>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</si>
  <si>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</si>
  <si>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</si>
  <si>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</si>
  <si>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</si>
  <si>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</si>
  <si>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</si>
  <si>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</si>
  <si>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</si>
  <si>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</si>
  <si>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</si>
  <si>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</si>
  <si>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</si>
  <si>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</si>
  <si>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</si>
  <si>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</si>
  <si>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</si>
  <si>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</si>
  <si>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</si>
  <si>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</si>
  <si>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</si>
  <si>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</si>
  <si>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</si>
  <si>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</si>
  <si>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</si>
  <si>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</si>
  <si>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</si>
  <si>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</si>
  <si>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</si>
  <si>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</si>
  <si>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</si>
  <si>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</si>
  <si>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</si>
  <si>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</si>
  <si>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</si>
  <si>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</si>
  <si>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</si>
  <si>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</si>
  <si>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</si>
  <si>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</si>
  <si>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</si>
  <si>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</si>
  <si>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</si>
  <si>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</si>
  <si>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</si>
  <si>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</si>
  <si>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</si>
  <si>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</si>
  <si>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</si>
  <si>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</si>
  <si>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</si>
  <si>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</si>
  <si>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</si>
  <si>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</si>
  <si>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</si>
  <si>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</si>
  <si>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</si>
  <si>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</si>
  <si>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</si>
  <si>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</si>
  <si>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</si>
  <si>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</si>
  <si>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</si>
  <si>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</si>
  <si>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</si>
  <si>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</si>
  <si>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</si>
  <si>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</si>
  <si>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</si>
  <si>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</si>
  <si>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</si>
  <si>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</si>
  <si>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</si>
  <si>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</si>
  <si>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</si>
  <si>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</si>
  <si>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</si>
  <si>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</si>
  <si>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</si>
  <si>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</si>
  <si>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</si>
  <si>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</si>
  <si>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</si>
  <si>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</si>
  <si>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</si>
  <si>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</si>
  <si>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</si>
  <si>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</si>
  <si>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</si>
  <si>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</si>
  <si>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</si>
  <si>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</si>
  <si>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</si>
  <si>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</si>
  <si>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</si>
  <si>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</si>
  <si>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</si>
  <si>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</si>
  <si>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</si>
  <si>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</si>
  <si>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</si>
  <si>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</si>
  <si>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</si>
  <si>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</si>
  <si>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</si>
  <si>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</si>
  <si>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(blank)</t>
  </si>
  <si>
    <t>Player of the match</t>
  </si>
  <si>
    <t>PoM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</si>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</sst>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won by teams!Matches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Matches won by teams</a:t>
            </a:r>
            <a:r>
              <a:rPr lang="en-IN" sz="1200" baseline="0"/>
              <a:t> wrt bat/field first since 2007</a:t>
            </a:r>
          </a:p>
          <a:p>
            <a:pPr>
              <a:defRPr/>
            </a:pPr>
            <a:endParaRPr lang="en-IN"/>
          </a:p>
        </c:rich>
      </c:tx>
      <c:layout>
        <c:manualLayout>
          <c:xMode val="edge"/>
          <c:yMode val="edge"/>
          <c:x val="0.3235734616157316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6.9875909701983263E-2"/>
          <c:y val="0.25025517643627881"/>
          <c:w val="0.91466922381832771"/>
          <c:h val="0.44246062992125984"/>
        </c:manualLayout>
      </c:layout>
      <c:barChart>
        <c:barDir val="col"/>
        <c:grouping val="stacked"/>
        <c:varyColors val="0"/>
        <c:ser>
          <c:idx val="0"/>
          <c:order val="0"/>
          <c:tx>
            <c:strRef>
              <c:f>'Matches won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won by teams'!$A$5:$A$18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won by teams'!$B$5:$B$18</c:f>
              <c:numCache>
                <c:formatCode>General</c:formatCode>
                <c:ptCount val="13"/>
                <c:pt idx="0">
                  <c:v>41</c:v>
                </c:pt>
                <c:pt idx="1">
                  <c:v>50</c:v>
                </c:pt>
                <c:pt idx="2">
                  <c:v>35</c:v>
                </c:pt>
                <c:pt idx="3">
                  <c:v>26</c:v>
                </c:pt>
                <c:pt idx="4">
                  <c:v>21</c:v>
                </c:pt>
                <c:pt idx="5">
                  <c:v>34</c:v>
                </c:pt>
                <c:pt idx="6">
                  <c:v>29</c:v>
                </c:pt>
                <c:pt idx="7">
                  <c:v>19</c:v>
                </c:pt>
                <c:pt idx="8">
                  <c:v>14</c:v>
                </c:pt>
                <c:pt idx="9">
                  <c:v>2</c:v>
                </c:pt>
                <c:pt idx="10">
                  <c:v>2</c:v>
                </c:pt>
                <c:pt idx="11">
                  <c:v>9</c:v>
                </c:pt>
              </c:numCache>
            </c:numRef>
          </c:val>
        </c:ser>
        <c:ser>
          <c:idx val="1"/>
          <c:order val="1"/>
          <c:tx>
            <c:strRef>
              <c:f>'Matches won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won by teams'!$A$5:$A$18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won by teams'!$C$5:$C$18</c:f>
              <c:numCache>
                <c:formatCode>General</c:formatCode>
                <c:ptCount val="13"/>
                <c:pt idx="0">
                  <c:v>57</c:v>
                </c:pt>
                <c:pt idx="1">
                  <c:v>40</c:v>
                </c:pt>
                <c:pt idx="2">
                  <c:v>51</c:v>
                </c:pt>
                <c:pt idx="3">
                  <c:v>53</c:v>
                </c:pt>
                <c:pt idx="4">
                  <c:v>55</c:v>
                </c:pt>
                <c:pt idx="5">
                  <c:v>36</c:v>
                </c:pt>
                <c:pt idx="6">
                  <c:v>38</c:v>
                </c:pt>
                <c:pt idx="7">
                  <c:v>33</c:v>
                </c:pt>
                <c:pt idx="8">
                  <c:v>15</c:v>
                </c:pt>
                <c:pt idx="9">
                  <c:v>13</c:v>
                </c:pt>
                <c:pt idx="10">
                  <c:v>11</c:v>
                </c:pt>
                <c:pt idx="11">
                  <c:v>3</c:v>
                </c:pt>
                <c:pt idx="12">
                  <c:v>6</c:v>
                </c:pt>
              </c:numCache>
            </c:numRef>
          </c:val>
        </c:ser>
        <c:dLbls>
          <c:dLblPos val="ctr"/>
          <c:showLegendKey val="0"/>
          <c:showVal val="1"/>
          <c:showCatName val="0"/>
          <c:showSerName val="0"/>
          <c:showPercent val="0"/>
          <c:showBubbleSize val="0"/>
        </c:dLbls>
        <c:gapWidth val="150"/>
        <c:overlap val="100"/>
        <c:axId val="-463195344"/>
        <c:axId val="-463182832"/>
      </c:barChart>
      <c:catAx>
        <c:axId val="-46319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82832"/>
        <c:crosses val="autoZero"/>
        <c:auto val="1"/>
        <c:lblAlgn val="ctr"/>
        <c:lblOffset val="100"/>
        <c:noMultiLvlLbl val="0"/>
      </c:catAx>
      <c:valAx>
        <c:axId val="-463182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95344"/>
        <c:crosses val="autoZero"/>
        <c:crossBetween val="between"/>
      </c:valAx>
      <c:spPr>
        <a:noFill/>
        <a:ln>
          <a:noFill/>
        </a:ln>
        <a:effectLst/>
      </c:spPr>
    </c:plotArea>
    <c:legend>
      <c:legendPos val="t"/>
      <c:layout>
        <c:manualLayout>
          <c:xMode val="edge"/>
          <c:yMode val="edge"/>
          <c:x val="0.36135870516185475"/>
          <c:y val="0.14856481481481482"/>
          <c:w val="0.2383937007874015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Dataset.xlsx]Title winners!PivotTable3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Title</a:t>
            </a:r>
            <a:r>
              <a:rPr lang="en-US" sz="1200" baseline="0"/>
              <a:t> winners</a:t>
            </a:r>
          </a:p>
        </c:rich>
      </c:tx>
      <c:layout>
        <c:manualLayout>
          <c:xMode val="edge"/>
          <c:yMode val="edge"/>
          <c:x val="0.389277777777777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'Title winners'!$B$3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'Title winners'!$A$4:$A$10</c:f>
              <c:strCache>
                <c:ptCount val="6"/>
                <c:pt idx="0">
                  <c:v>Deccan Chargers</c:v>
                </c:pt>
                <c:pt idx="1">
                  <c:v>Sunrisers Hyderabad</c:v>
                </c:pt>
                <c:pt idx="2">
                  <c:v>Rajasthan Royals</c:v>
                </c:pt>
                <c:pt idx="3">
                  <c:v>Kolkata Knight Riders</c:v>
                </c:pt>
                <c:pt idx="4">
                  <c:v>Chennai Super Kings</c:v>
                </c:pt>
                <c:pt idx="5">
                  <c:v>Mumbai Indians</c:v>
                </c:pt>
              </c:strCache>
            </c:strRef>
          </c:cat>
          <c:val>
            <c:numRef>
              <c:f>'Title winners'!$B$4:$B$10</c:f>
              <c:numCache>
                <c:formatCode>General</c:formatCode>
                <c:ptCount val="6"/>
                <c:pt idx="0">
                  <c:v>1</c:v>
                </c:pt>
                <c:pt idx="1">
                  <c:v>1</c:v>
                </c:pt>
                <c:pt idx="2">
                  <c:v>1</c:v>
                </c:pt>
                <c:pt idx="3">
                  <c:v>2</c:v>
                </c:pt>
                <c:pt idx="4">
                  <c:v>3</c:v>
                </c:pt>
                <c:pt idx="5">
                  <c:v>3</c:v>
                </c:pt>
              </c:numCache>
            </c:numRef>
          </c:val>
        </c:ser>
        <c:dLbls>
          <c:dLblPos val="inEnd"/>
          <c:showLegendKey val="0"/>
          <c:showVal val="1"/>
          <c:showCatName val="0"/>
          <c:showSerName val="0"/>
          <c:showPercent val="0"/>
          <c:showBubbleSize val="0"/>
        </c:dLbls>
        <c:gapWidth val="125"/>
        <c:axId val="-217877392"/>
        <c:axId val="-217876848"/>
      </c:barChart>
      <c:catAx>
        <c:axId val="-21787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6848"/>
        <c:crosses val="autoZero"/>
        <c:auto val="1"/>
        <c:lblAlgn val="ctr"/>
        <c:lblOffset val="100"/>
        <c:noMultiLvlLbl val="0"/>
      </c:catAx>
      <c:valAx>
        <c:axId val="-21787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7392"/>
        <c:crosses val="autoZero"/>
        <c:crossBetween val="between"/>
      </c:valAx>
      <c:spPr>
        <a:noFill/>
        <a:ln>
          <a:noFill/>
        </a:ln>
        <a:effectLst/>
      </c:spPr>
    </c:plotArea>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winning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Toss decision based winning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'Toss based winning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winning %'!$A$4:$A$6</c:f>
              <c:strCache>
                <c:ptCount val="2"/>
                <c:pt idx="0">
                  <c:v>bat</c:v>
                </c:pt>
                <c:pt idx="1">
                  <c:v>field</c:v>
                </c:pt>
              </c:strCache>
            </c:strRef>
          </c:cat>
          <c:val>
            <c:numRef>
              <c:f>'Toss based winning %'!$B$4:$B$6</c:f>
              <c:numCache>
                <c:formatCode>General</c:formatCode>
                <c:ptCount val="2"/>
                <c:pt idx="0">
                  <c:v>283</c:v>
                </c:pt>
                <c:pt idx="1">
                  <c:v>413</c:v>
                </c:pt>
              </c:numCache>
            </c:numRef>
          </c:val>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and matches won wrt</a:t>
            </a:r>
            <a:r>
              <a:rPr lang="en-IN" baseline="0"/>
              <a:t> bat and field first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ser>
        <c:dLbls>
          <c:dLblPos val="ctr"/>
          <c:showLegendKey val="0"/>
          <c:showVal val="1"/>
          <c:showCatName val="0"/>
          <c:showSerName val="0"/>
          <c:showPercent val="0"/>
          <c:showBubbleSize val="0"/>
        </c:dLbls>
        <c:gapWidth val="84"/>
        <c:overlap val="100"/>
        <c:axId val="-463185008"/>
        <c:axId val="-463195888"/>
      </c:barChart>
      <c:catAx>
        <c:axId val="-463185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63195888"/>
        <c:crosses val="autoZero"/>
        <c:auto val="1"/>
        <c:lblAlgn val="ctr"/>
        <c:lblOffset val="100"/>
        <c:noMultiLvlLbl val="0"/>
      </c:catAx>
      <c:valAx>
        <c:axId val="-4631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46115469096552542"/>
              <c:y val="0.89920666859012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850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PoM Award winners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PoM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'Player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ser>
        <c:dLbls>
          <c:dLblPos val="inEnd"/>
          <c:showLegendKey val="0"/>
          <c:showVal val="1"/>
          <c:showCatName val="0"/>
          <c:showSerName val="0"/>
          <c:showPercent val="0"/>
          <c:showBubbleSize val="0"/>
        </c:dLbls>
        <c:gapWidth val="121"/>
        <c:overlap val="-27"/>
        <c:axId val="-218602816"/>
        <c:axId val="-218601728"/>
      </c:barChart>
      <c:catAx>
        <c:axId val="-2186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01728"/>
        <c:crosses val="autoZero"/>
        <c:auto val="1"/>
        <c:lblAlgn val="ctr"/>
        <c:lblOffset val="100"/>
        <c:noMultiLvlLbl val="0"/>
      </c:catAx>
      <c:valAx>
        <c:axId val="-21860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0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won by teams!Matches Won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Matches won by teams</a:t>
            </a:r>
            <a:r>
              <a:rPr lang="en-IN" sz="1200" baseline="0"/>
              <a:t> wrt bat/field first since 2007</a:t>
            </a:r>
          </a:p>
          <a:p>
            <a:pPr>
              <a:defRPr/>
            </a:pPr>
            <a:endParaRPr lang="en-IN"/>
          </a:p>
        </c:rich>
      </c:tx>
      <c:layout>
        <c:manualLayout>
          <c:xMode val="edge"/>
          <c:yMode val="edge"/>
          <c:x val="0.22806248072859087"/>
          <c:y val="4.1666488521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875909701983263E-2"/>
          <c:y val="0.25025517643627881"/>
          <c:w val="0.91466922381832771"/>
          <c:h val="0.53098049465808472"/>
        </c:manualLayout>
      </c:layout>
      <c:barChart>
        <c:barDir val="col"/>
        <c:grouping val="stacked"/>
        <c:varyColors val="0"/>
        <c:ser>
          <c:idx val="0"/>
          <c:order val="0"/>
          <c:tx>
            <c:strRef>
              <c:f>'Matches won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won by teams'!$A$5:$A$18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won by teams'!$B$5:$B$18</c:f>
              <c:numCache>
                <c:formatCode>General</c:formatCode>
                <c:ptCount val="13"/>
                <c:pt idx="0">
                  <c:v>41</c:v>
                </c:pt>
                <c:pt idx="1">
                  <c:v>50</c:v>
                </c:pt>
                <c:pt idx="2">
                  <c:v>35</c:v>
                </c:pt>
                <c:pt idx="3">
                  <c:v>26</c:v>
                </c:pt>
                <c:pt idx="4">
                  <c:v>21</c:v>
                </c:pt>
                <c:pt idx="5">
                  <c:v>34</c:v>
                </c:pt>
                <c:pt idx="6">
                  <c:v>29</c:v>
                </c:pt>
                <c:pt idx="7">
                  <c:v>19</c:v>
                </c:pt>
                <c:pt idx="8">
                  <c:v>14</c:v>
                </c:pt>
                <c:pt idx="9">
                  <c:v>2</c:v>
                </c:pt>
                <c:pt idx="10">
                  <c:v>2</c:v>
                </c:pt>
                <c:pt idx="11">
                  <c:v>9</c:v>
                </c:pt>
              </c:numCache>
            </c:numRef>
          </c:val>
        </c:ser>
        <c:ser>
          <c:idx val="1"/>
          <c:order val="1"/>
          <c:tx>
            <c:strRef>
              <c:f>'Matches won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won by teams'!$A$5:$A$18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won by teams'!$C$5:$C$18</c:f>
              <c:numCache>
                <c:formatCode>General</c:formatCode>
                <c:ptCount val="13"/>
                <c:pt idx="0">
                  <c:v>57</c:v>
                </c:pt>
                <c:pt idx="1">
                  <c:v>40</c:v>
                </c:pt>
                <c:pt idx="2">
                  <c:v>51</c:v>
                </c:pt>
                <c:pt idx="3">
                  <c:v>53</c:v>
                </c:pt>
                <c:pt idx="4">
                  <c:v>55</c:v>
                </c:pt>
                <c:pt idx="5">
                  <c:v>36</c:v>
                </c:pt>
                <c:pt idx="6">
                  <c:v>38</c:v>
                </c:pt>
                <c:pt idx="7">
                  <c:v>33</c:v>
                </c:pt>
                <c:pt idx="8">
                  <c:v>15</c:v>
                </c:pt>
                <c:pt idx="9">
                  <c:v>13</c:v>
                </c:pt>
                <c:pt idx="10">
                  <c:v>11</c:v>
                </c:pt>
                <c:pt idx="11">
                  <c:v>3</c:v>
                </c:pt>
                <c:pt idx="12">
                  <c:v>6</c:v>
                </c:pt>
              </c:numCache>
            </c:numRef>
          </c:val>
        </c:ser>
        <c:dLbls>
          <c:dLblPos val="ctr"/>
          <c:showLegendKey val="0"/>
          <c:showVal val="1"/>
          <c:showCatName val="0"/>
          <c:showSerName val="0"/>
          <c:showPercent val="0"/>
          <c:showBubbleSize val="0"/>
        </c:dLbls>
        <c:gapWidth val="150"/>
        <c:overlap val="100"/>
        <c:axId val="-217880112"/>
        <c:axId val="-217876304"/>
      </c:barChart>
      <c:catAx>
        <c:axId val="-2178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6304"/>
        <c:crosses val="autoZero"/>
        <c:auto val="1"/>
        <c:lblAlgn val="ctr"/>
        <c:lblOffset val="100"/>
        <c:noMultiLvlLbl val="0"/>
      </c:catAx>
      <c:valAx>
        <c:axId val="-217876304"/>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IN" sz="700"/>
                  <a:t>Matches</a:t>
                </a:r>
                <a:r>
                  <a:rPr lang="en-IN" sz="700" baseline="0"/>
                  <a:t> Won</a:t>
                </a:r>
                <a:endParaRPr lang="en-IN" sz="700"/>
              </a:p>
            </c:rich>
          </c:tx>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880112"/>
        <c:crosses val="autoZero"/>
        <c:crossBetween val="between"/>
      </c:valAx>
      <c:spPr>
        <a:noFill/>
        <a:ln>
          <a:noFill/>
        </a:ln>
        <a:effectLst/>
      </c:spPr>
    </c:plotArea>
    <c:legend>
      <c:legendPos val="t"/>
      <c:layout>
        <c:manualLayout>
          <c:xMode val="edge"/>
          <c:yMode val="edge"/>
          <c:x val="0.36135866254540533"/>
          <c:y val="0.1485649814135224"/>
          <c:w val="0.2383937007874015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winning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Toss decision based winning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'Toss based winning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winning %'!$A$4:$A$6</c:f>
              <c:strCache>
                <c:ptCount val="2"/>
                <c:pt idx="0">
                  <c:v>bat</c:v>
                </c:pt>
                <c:pt idx="1">
                  <c:v>field</c:v>
                </c:pt>
              </c:strCache>
            </c:strRef>
          </c:cat>
          <c:val>
            <c:numRef>
              <c:f>'Toss based winning %'!$B$4:$B$6</c:f>
              <c:numCache>
                <c:formatCode>General</c:formatCode>
                <c:ptCount val="2"/>
                <c:pt idx="0">
                  <c:v>283</c:v>
                </c:pt>
                <c:pt idx="1">
                  <c:v>413</c:v>
                </c:pt>
              </c:numCache>
            </c:numRef>
          </c:val>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t"/>
      <c:layout>
        <c:manualLayout>
          <c:xMode val="edge"/>
          <c:yMode val="edge"/>
          <c:x val="0.34861092745086253"/>
          <c:y val="0.12402402402402403"/>
          <c:w val="0.29259962733665923"/>
          <c:h val="0.10135206072213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 10 venues and matches won wrt</a:t>
            </a:r>
            <a:r>
              <a:rPr lang="en-IN" sz="1200" baseline="0"/>
              <a:t> bat and field first</a:t>
            </a:r>
            <a:endParaRPr lang="en-IN"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ser>
        <c:dLbls>
          <c:dLblPos val="ctr"/>
          <c:showLegendKey val="0"/>
          <c:showVal val="1"/>
          <c:showCatName val="0"/>
          <c:showSerName val="0"/>
          <c:showPercent val="0"/>
          <c:showBubbleSize val="0"/>
        </c:dLbls>
        <c:gapWidth val="84"/>
        <c:overlap val="100"/>
        <c:axId val="-217871952"/>
        <c:axId val="-217873584"/>
      </c:barChart>
      <c:catAx>
        <c:axId val="-21787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3584"/>
        <c:crosses val="autoZero"/>
        <c:auto val="1"/>
        <c:lblAlgn val="ctr"/>
        <c:lblOffset val="100"/>
        <c:noMultiLvlLbl val="0"/>
      </c:catAx>
      <c:valAx>
        <c:axId val="-21787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50706297677702561"/>
              <c:y val="0.940759161868926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1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PoM Award winners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PoM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'Player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ser>
        <c:dLbls>
          <c:dLblPos val="inEnd"/>
          <c:showLegendKey val="0"/>
          <c:showVal val="1"/>
          <c:showCatName val="0"/>
          <c:showSerName val="0"/>
          <c:showPercent val="0"/>
          <c:showBubbleSize val="0"/>
        </c:dLbls>
        <c:gapWidth val="121"/>
        <c:overlap val="-27"/>
        <c:axId val="-156677344"/>
        <c:axId val="-156675168"/>
      </c:barChart>
      <c:catAx>
        <c:axId val="-1566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6675168"/>
        <c:crosses val="autoZero"/>
        <c:auto val="1"/>
        <c:lblAlgn val="ctr"/>
        <c:lblOffset val="100"/>
        <c:noMultiLvlLbl val="0"/>
      </c:catAx>
      <c:valAx>
        <c:axId val="-156675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6677344"/>
        <c:crosses val="autoZero"/>
        <c:crossBetween val="between"/>
      </c:valAx>
      <c:spPr>
        <a:noFill/>
        <a:ln>
          <a:noFill/>
        </a:ln>
        <a:effectLst/>
      </c:spPr>
    </c:plotArea>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Dataset.xlsx]Title winners!PivotTable3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Title</a:t>
            </a:r>
            <a:r>
              <a:rPr lang="en-US" sz="1200" baseline="0"/>
              <a:t> winners</a:t>
            </a:r>
          </a:p>
        </c:rich>
      </c:tx>
      <c:layout>
        <c:manualLayout>
          <c:xMode val="edge"/>
          <c:yMode val="edge"/>
          <c:x val="0.389277777777777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'Title winners'!$B$3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'Title winners'!$A$4:$A$10</c:f>
              <c:strCache>
                <c:ptCount val="6"/>
                <c:pt idx="0">
                  <c:v>Deccan Chargers</c:v>
                </c:pt>
                <c:pt idx="1">
                  <c:v>Sunrisers Hyderabad</c:v>
                </c:pt>
                <c:pt idx="2">
                  <c:v>Rajasthan Royals</c:v>
                </c:pt>
                <c:pt idx="3">
                  <c:v>Kolkata Knight Riders</c:v>
                </c:pt>
                <c:pt idx="4">
                  <c:v>Chennai Super Kings</c:v>
                </c:pt>
                <c:pt idx="5">
                  <c:v>Mumbai Indians</c:v>
                </c:pt>
              </c:strCache>
            </c:strRef>
          </c:cat>
          <c:val>
            <c:numRef>
              <c:f>'Title winners'!$B$4:$B$10</c:f>
              <c:numCache>
                <c:formatCode>General</c:formatCode>
                <c:ptCount val="6"/>
                <c:pt idx="0">
                  <c:v>1</c:v>
                </c:pt>
                <c:pt idx="1">
                  <c:v>1</c:v>
                </c:pt>
                <c:pt idx="2">
                  <c:v>1</c:v>
                </c:pt>
                <c:pt idx="3">
                  <c:v>2</c:v>
                </c:pt>
                <c:pt idx="4">
                  <c:v>3</c:v>
                </c:pt>
                <c:pt idx="5">
                  <c:v>3</c:v>
                </c:pt>
              </c:numCache>
            </c:numRef>
          </c:val>
        </c:ser>
        <c:dLbls>
          <c:dLblPos val="inEnd"/>
          <c:showLegendKey val="0"/>
          <c:showVal val="1"/>
          <c:showCatName val="0"/>
          <c:showSerName val="0"/>
          <c:showPercent val="0"/>
          <c:showBubbleSize val="0"/>
        </c:dLbls>
        <c:gapWidth val="125"/>
        <c:axId val="-217873040"/>
        <c:axId val="-217885552"/>
      </c:barChart>
      <c:catAx>
        <c:axId val="-2178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85552"/>
        <c:crosses val="autoZero"/>
        <c:auto val="1"/>
        <c:lblAlgn val="ctr"/>
        <c:lblOffset val="100"/>
        <c:noMultiLvlLbl val="0"/>
      </c:catAx>
      <c:valAx>
        <c:axId val="-21788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873040"/>
        <c:crosses val="autoZero"/>
        <c:crossBetween val="between"/>
      </c:valAx>
      <c:spPr>
        <a:noFill/>
        <a:ln>
          <a:noFill/>
        </a:ln>
        <a:effectLst/>
      </c:spPr>
    </c:plotArea>
    <c:plotVisOnly val="1"/>
    <c:dispBlanksAs val="gap"/>
    <c:showDLblsOverMax val="0"/>
  </c:chart>
  <c:spPr>
    <a:gradFill>
      <a:gsLst>
        <a:gs pos="0">
          <a:schemeClr val="tx2">
            <a:lumMod val="20000"/>
            <a:lumOff val="80000"/>
          </a:schemeClr>
        </a:gs>
        <a:gs pos="100000">
          <a:schemeClr val="accent1">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166687</xdr:rowOff>
    </xdr:from>
    <xdr:to>
      <xdr:col>10</xdr:col>
      <xdr:colOff>542924</xdr:colOff>
      <xdr:row>33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61911</xdr:rowOff>
    </xdr:from>
    <xdr:to>
      <xdr:col>6</xdr:col>
      <xdr:colOff>476250</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28574</xdr:colOff>
      <xdr:row>14</xdr:row>
      <xdr:rowOff>14287</xdr:rowOff>
    </xdr:from>
    <xdr:to>
      <xdr:col>9</xdr:col>
      <xdr:colOff>85725</xdr:colOff>
      <xdr:row>30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771525</xdr:colOff>
      <xdr:row>17</xdr:row>
      <xdr:rowOff>66675</xdr:rowOff>
    </xdr:from>
    <xdr:to>
      <xdr:col>0</xdr:col>
      <xdr:colOff>2600325</xdr:colOff>
      <xdr:row>30</xdr:row>
      <xdr:rowOff>133350</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71525" y="3467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142875</xdr:colOff>
      <xdr:row>1</xdr:row>
      <xdr:rowOff>171450</xdr:rowOff>
    </xdr:from>
    <xdr:to>
      <xdr:col>14</xdr:col>
      <xdr:colOff>600075</xdr:colOff>
      <xdr:row>19</xdr:row>
      <xdr:rowOff>114299</xdr:rowOff>
    </xdr:to>
    <mc:AlternateContent xmlns:mc="http://schemas.openxmlformats.org/markup-compatibility/2006">
      <mc:Choice xmlns:a14="http://schemas.microsoft.com/office/drawing/2010/main"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706100" y="371475"/>
              <a:ext cx="1828800" cy="354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2</xdr:row>
      <xdr:rowOff>71437</xdr:rowOff>
    </xdr:from>
    <xdr:to>
      <xdr:col>11</xdr:col>
      <xdr:colOff>647700</xdr:colOff>
      <xdr:row>16</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161925</xdr:colOff>
      <xdr:row>6</xdr:row>
      <xdr:rowOff>123825</xdr:rowOff>
    </xdr:from>
    <xdr:to>
      <xdr:col>8</xdr:col>
      <xdr:colOff>171450</xdr:colOff>
      <xdr:row>19</xdr:row>
      <xdr:rowOff>190500</xdr:rowOff>
    </xdr:to>
    <mc:AlternateContent xmlns:mc="http://schemas.openxmlformats.org/markup-compatibility/2006">
      <mc:Choice xmlns:a14="http://schemas.microsoft.com/office/drawing/2010/main"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5762625" y="15049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9</xdr:row>
      <xdr:rowOff>190500</xdr:rowOff>
    </xdr:from>
    <xdr:to>
      <xdr:col>5</xdr:col>
      <xdr:colOff>361949</xdr:colOff>
      <xdr:row>14</xdr:row>
      <xdr:rowOff>57150</xdr:rowOff>
    </xdr:to>
    <xdr:grpSp>
      <xdr:nvGrpSpPr>
        <xdr:cNvPr id="6" name="Group 5"/>
        <xdr:cNvGrpSpPr/>
      </xdr:nvGrpSpPr>
      <xdr:grpSpPr>
        <a:xfrm>
          <a:off x="2295525" y="2171700"/>
          <a:ext cx="1752599" cy="866775"/>
          <a:chOff x="2362200" y="2057400"/>
          <a:chExt cx="1752599" cy="857250"/>
        </a:xfrm>
      </xdr:grpSpPr>
      <xdr:sp macro="" textlink="">
        <xdr:nvSpPr>
          <xdr:cNvPr id="4" name="Chevron 3"/>
          <xdr:cNvSpPr/>
        </xdr:nvSpPr>
        <xdr:spPr>
          <a:xfrm>
            <a:off x="2362200" y="2057400"/>
            <a:ext cx="1285875" cy="5524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solidFill>
                <a:schemeClr val="tx1"/>
              </a:solidFill>
            </a:endParaRPr>
          </a:p>
        </xdr:txBody>
      </xdr:sp>
      <xdr:sp macro="" textlink="">
        <xdr:nvSpPr>
          <xdr:cNvPr id="5" name="Rounded Rectangle 4"/>
          <xdr:cNvSpPr/>
        </xdr:nvSpPr>
        <xdr:spPr>
          <a:xfrm>
            <a:off x="2657474" y="2371725"/>
            <a:ext cx="1457325"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38100</xdr:rowOff>
    </xdr:from>
    <xdr:to>
      <xdr:col>5</xdr:col>
      <xdr:colOff>409575</xdr:colOff>
      <xdr:row>4</xdr:row>
      <xdr:rowOff>19050</xdr:rowOff>
    </xdr:to>
    <xdr:sp macro="" textlink="">
      <xdr:nvSpPr>
        <xdr:cNvPr id="2" name="Rounded Rectangle 1"/>
        <xdr:cNvSpPr/>
      </xdr:nvSpPr>
      <xdr:spPr>
        <a:xfrm>
          <a:off x="38100" y="38100"/>
          <a:ext cx="3800475"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a:t>
          </a:r>
          <a:r>
            <a:rPr lang="en-IN" sz="1600" b="1" baseline="0"/>
            <a:t> PREMIER LEAGUE ANALYSIS</a:t>
          </a:r>
          <a:endParaRPr lang="en-IN" sz="1600" b="1"/>
        </a:p>
      </xdr:txBody>
    </xdr:sp>
    <xdr:clientData/>
  </xdr:twoCellAnchor>
  <xdr:twoCellAnchor>
    <xdr:from>
      <xdr:col>5</xdr:col>
      <xdr:colOff>514350</xdr:colOff>
      <xdr:row>0</xdr:row>
      <xdr:rowOff>76200</xdr:rowOff>
    </xdr:from>
    <xdr:to>
      <xdr:col>8</xdr:col>
      <xdr:colOff>533400</xdr:colOff>
      <xdr:row>3</xdr:row>
      <xdr:rowOff>171450</xdr:rowOff>
    </xdr:to>
    <xdr:grpSp>
      <xdr:nvGrpSpPr>
        <xdr:cNvPr id="3" name="Group 2"/>
        <xdr:cNvGrpSpPr/>
      </xdr:nvGrpSpPr>
      <xdr:grpSpPr>
        <a:xfrm>
          <a:off x="3943350" y="76200"/>
          <a:ext cx="2076450" cy="695325"/>
          <a:chOff x="2362200" y="2057400"/>
          <a:chExt cx="1752599" cy="857250"/>
        </a:xfrm>
      </xdr:grpSpPr>
      <xdr:sp macro="" textlink="KPI!F3">
        <xdr:nvSpPr>
          <xdr:cNvPr id="4" name="Chevron 3"/>
          <xdr:cNvSpPr/>
        </xdr:nvSpPr>
        <xdr:spPr>
          <a:xfrm>
            <a:off x="2362200" y="2057400"/>
            <a:ext cx="1559652" cy="5524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F4668065-86AC-490C-BAD2-4379430B0BCA}" type="TxLink">
              <a:rPr lang="en-US" sz="1100" b="1" i="0" u="none" strike="noStrike">
                <a:solidFill>
                  <a:srgbClr val="333333"/>
                </a:solidFill>
                <a:latin typeface="Calibri"/>
                <a:cs typeface="Calibri"/>
              </a:rPr>
              <a:pPr algn="ctr"/>
              <a:t>Season</a:t>
            </a:fld>
            <a:endParaRPr lang="en-IN" sz="1100" b="1">
              <a:solidFill>
                <a:schemeClr val="tx1"/>
              </a:solidFill>
            </a:endParaRPr>
          </a:p>
        </xdr:txBody>
      </xdr:sp>
      <xdr:sp macro="" textlink="KPI!F4">
        <xdr:nvSpPr>
          <xdr:cNvPr id="5" name="Rounded Rectangle 4"/>
          <xdr:cNvSpPr/>
        </xdr:nvSpPr>
        <xdr:spPr>
          <a:xfrm>
            <a:off x="2657474" y="2371725"/>
            <a:ext cx="1457325"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621EE345-FCFD-4300-B058-3AC6CBDDA016}" type="TxLink">
              <a:rPr lang="en-US" sz="1100" b="0" i="0" u="none" strike="noStrike">
                <a:solidFill>
                  <a:srgbClr val="000000"/>
                </a:solidFill>
                <a:latin typeface="Calibri"/>
                <a:cs typeface="Calibri"/>
              </a:rPr>
              <a:pPr algn="ctr"/>
              <a:t>IPL-2012</a:t>
            </a:fld>
            <a:endParaRPr lang="en-IN" sz="1100"/>
          </a:p>
        </xdr:txBody>
      </xdr:sp>
    </xdr:grpSp>
    <xdr:clientData/>
  </xdr:twoCellAnchor>
  <xdr:twoCellAnchor>
    <xdr:from>
      <xdr:col>8</xdr:col>
      <xdr:colOff>657225</xdr:colOff>
      <xdr:row>0</xdr:row>
      <xdr:rowOff>76200</xdr:rowOff>
    </xdr:from>
    <xdr:to>
      <xdr:col>11</xdr:col>
      <xdr:colOff>676275</xdr:colOff>
      <xdr:row>3</xdr:row>
      <xdr:rowOff>171450</xdr:rowOff>
    </xdr:to>
    <xdr:grpSp>
      <xdr:nvGrpSpPr>
        <xdr:cNvPr id="18" name="Group 17"/>
        <xdr:cNvGrpSpPr/>
      </xdr:nvGrpSpPr>
      <xdr:grpSpPr>
        <a:xfrm>
          <a:off x="6143625" y="76200"/>
          <a:ext cx="2076450" cy="695325"/>
          <a:chOff x="2362200" y="2057400"/>
          <a:chExt cx="1752599" cy="857250"/>
        </a:xfrm>
      </xdr:grpSpPr>
      <xdr:sp macro="" textlink="KPI!G3">
        <xdr:nvSpPr>
          <xdr:cNvPr id="19" name="Chevron 18"/>
          <xdr:cNvSpPr/>
        </xdr:nvSpPr>
        <xdr:spPr>
          <a:xfrm>
            <a:off x="2362200" y="2057400"/>
            <a:ext cx="1559652" cy="5524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538ADC7E-060E-41E1-8DD3-16AA645C5B01}" type="TxLink">
              <a:rPr lang="en-US" sz="1100" b="1" i="0" u="none" strike="noStrike">
                <a:solidFill>
                  <a:srgbClr val="333333"/>
                </a:solidFill>
                <a:latin typeface="Calibri"/>
                <a:cs typeface="Calibri"/>
              </a:rPr>
              <a:pPr algn="ctr"/>
              <a:t>Winner</a:t>
            </a:fld>
            <a:endParaRPr lang="en-IN" sz="1100">
              <a:solidFill>
                <a:schemeClr val="tx1"/>
              </a:solidFill>
            </a:endParaRPr>
          </a:p>
        </xdr:txBody>
      </xdr:sp>
      <xdr:sp macro="" textlink="KPI!G4">
        <xdr:nvSpPr>
          <xdr:cNvPr id="20" name="Rounded Rectangle 19"/>
          <xdr:cNvSpPr/>
        </xdr:nvSpPr>
        <xdr:spPr>
          <a:xfrm>
            <a:off x="2657474" y="2371725"/>
            <a:ext cx="1457325"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4DFCF893-F89B-4BD3-A8AA-63D220164713}" type="TxLink">
              <a:rPr lang="en-US" sz="1200" b="0" i="0" u="none" strike="noStrike">
                <a:solidFill>
                  <a:srgbClr val="000000"/>
                </a:solidFill>
                <a:latin typeface="Calibri"/>
                <a:cs typeface="Calibri"/>
              </a:rPr>
              <a:pPr algn="ctr"/>
              <a:t>Kolkata Knight Riders</a:t>
            </a:fld>
            <a:endParaRPr lang="en-IN" sz="1100"/>
          </a:p>
        </xdr:txBody>
      </xdr:sp>
    </xdr:grpSp>
    <xdr:clientData/>
  </xdr:twoCellAnchor>
  <xdr:twoCellAnchor>
    <xdr:from>
      <xdr:col>12</xdr:col>
      <xdr:colOff>76200</xdr:colOff>
      <xdr:row>0</xdr:row>
      <xdr:rowOff>66675</xdr:rowOff>
    </xdr:from>
    <xdr:to>
      <xdr:col>15</xdr:col>
      <xdr:colOff>95250</xdr:colOff>
      <xdr:row>3</xdr:row>
      <xdr:rowOff>161925</xdr:rowOff>
    </xdr:to>
    <xdr:grpSp>
      <xdr:nvGrpSpPr>
        <xdr:cNvPr id="21" name="Group 20"/>
        <xdr:cNvGrpSpPr/>
      </xdr:nvGrpSpPr>
      <xdr:grpSpPr>
        <a:xfrm>
          <a:off x="8305800" y="66675"/>
          <a:ext cx="2076450" cy="695325"/>
          <a:chOff x="2362200" y="2057400"/>
          <a:chExt cx="1752599" cy="857250"/>
        </a:xfrm>
      </xdr:grpSpPr>
      <xdr:sp macro="" textlink="KPI!H3">
        <xdr:nvSpPr>
          <xdr:cNvPr id="22" name="Chevron 21"/>
          <xdr:cNvSpPr/>
        </xdr:nvSpPr>
        <xdr:spPr>
          <a:xfrm>
            <a:off x="2362200" y="2057400"/>
            <a:ext cx="1559652" cy="5524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C125D351-A159-48B7-93AC-25ED6F6FA368}" type="TxLink">
              <a:rPr lang="en-US" sz="1100" b="1" i="0" u="none" strike="noStrike">
                <a:solidFill>
                  <a:srgbClr val="333333"/>
                </a:solidFill>
                <a:latin typeface="Calibri"/>
                <a:cs typeface="Calibri"/>
              </a:rPr>
              <a:pPr algn="ctr"/>
              <a:t>Runner Up</a:t>
            </a:fld>
            <a:endParaRPr lang="en-IN" sz="1100">
              <a:solidFill>
                <a:schemeClr val="tx1"/>
              </a:solidFill>
            </a:endParaRPr>
          </a:p>
        </xdr:txBody>
      </xdr:sp>
      <xdr:sp macro="" textlink="KPI!H4">
        <xdr:nvSpPr>
          <xdr:cNvPr id="23" name="Rounded Rectangle 22"/>
          <xdr:cNvSpPr/>
        </xdr:nvSpPr>
        <xdr:spPr>
          <a:xfrm>
            <a:off x="2657474" y="2371725"/>
            <a:ext cx="1457325"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81FE49DF-ED4F-41E2-8747-850C94366932}" type="TxLink">
              <a:rPr lang="en-US" sz="1200" b="0" i="0" u="none" strike="noStrike">
                <a:solidFill>
                  <a:srgbClr val="000000"/>
                </a:solidFill>
                <a:latin typeface="Calibri"/>
                <a:cs typeface="Calibri"/>
              </a:rPr>
              <a:pPr algn="ctr"/>
              <a:t>Chennai Super Kings</a:t>
            </a:fld>
            <a:endParaRPr lang="en-IN" sz="1100"/>
          </a:p>
        </xdr:txBody>
      </xdr:sp>
    </xdr:grpSp>
    <xdr:clientData/>
  </xdr:twoCellAnchor>
  <xdr:twoCellAnchor>
    <xdr:from>
      <xdr:col>15</xdr:col>
      <xdr:colOff>142875</xdr:colOff>
      <xdr:row>0</xdr:row>
      <xdr:rowOff>66675</xdr:rowOff>
    </xdr:from>
    <xdr:to>
      <xdr:col>18</xdr:col>
      <xdr:colOff>161925</xdr:colOff>
      <xdr:row>3</xdr:row>
      <xdr:rowOff>161925</xdr:rowOff>
    </xdr:to>
    <xdr:grpSp>
      <xdr:nvGrpSpPr>
        <xdr:cNvPr id="24" name="Group 23"/>
        <xdr:cNvGrpSpPr/>
      </xdr:nvGrpSpPr>
      <xdr:grpSpPr>
        <a:xfrm>
          <a:off x="10429875" y="66675"/>
          <a:ext cx="2076450" cy="695325"/>
          <a:chOff x="2362200" y="2057400"/>
          <a:chExt cx="1752599" cy="857250"/>
        </a:xfrm>
      </xdr:grpSpPr>
      <xdr:sp macro="" textlink="KPI!J3">
        <xdr:nvSpPr>
          <xdr:cNvPr id="25" name="Chevron 24"/>
          <xdr:cNvSpPr/>
        </xdr:nvSpPr>
        <xdr:spPr>
          <a:xfrm>
            <a:off x="2362200" y="2057400"/>
            <a:ext cx="1575731" cy="5524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fld id="{98DAF390-E7D7-4897-84D9-967D60A87C66}" type="TxLink">
              <a:rPr lang="en-US" sz="1100" b="1" i="0" u="none" strike="noStrike">
                <a:solidFill>
                  <a:srgbClr val="333333"/>
                </a:solidFill>
                <a:latin typeface="Calibri"/>
                <a:cs typeface="Calibri"/>
              </a:rPr>
              <a:pPr algn="ctr"/>
              <a:t>Player of the Series</a:t>
            </a:fld>
            <a:endParaRPr lang="en-IN" sz="1100">
              <a:solidFill>
                <a:schemeClr val="tx1"/>
              </a:solidFill>
            </a:endParaRPr>
          </a:p>
        </xdr:txBody>
      </xdr:sp>
      <xdr:sp macro="" textlink="KPI!J4">
        <xdr:nvSpPr>
          <xdr:cNvPr id="26" name="Rounded Rectangle 25"/>
          <xdr:cNvSpPr/>
        </xdr:nvSpPr>
        <xdr:spPr>
          <a:xfrm>
            <a:off x="2657474" y="2371725"/>
            <a:ext cx="1457325" cy="5429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A1E7F70F-BE9E-4FD3-B562-FD5C0B24AC7F}" type="TxLink">
              <a:rPr lang="en-US" sz="1200" b="0" i="0" u="none" strike="noStrike">
                <a:solidFill>
                  <a:srgbClr val="000000"/>
                </a:solidFill>
                <a:latin typeface="Calibri"/>
                <a:cs typeface="Calibri"/>
              </a:rPr>
              <a:pPr algn="ctr"/>
              <a:t>Sunil Narine</a:t>
            </a:fld>
            <a:endParaRPr lang="en-IN" sz="1100"/>
          </a:p>
        </xdr:txBody>
      </xdr:sp>
    </xdr:grpSp>
    <xdr:clientData/>
  </xdr:twoCellAnchor>
  <xdr:twoCellAnchor editAs="oneCell">
    <xdr:from>
      <xdr:col>0</xdr:col>
      <xdr:colOff>47624</xdr:colOff>
      <xdr:row>4</xdr:row>
      <xdr:rowOff>66675</xdr:rowOff>
    </xdr:from>
    <xdr:to>
      <xdr:col>18</xdr:col>
      <xdr:colOff>171449</xdr:colOff>
      <xdr:row>6</xdr:row>
      <xdr:rowOff>114300</xdr:rowOff>
    </xdr:to>
    <mc:AlternateContent xmlns:mc="http://schemas.openxmlformats.org/markup-compatibility/2006">
      <mc:Choice xmlns:a14="http://schemas.microsoft.com/office/drawing/2010/main" Requires="a14">
        <xdr:graphicFrame macro="">
          <xdr:nvGraphicFramePr>
            <xdr:cNvPr id="27"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47624" y="866775"/>
              <a:ext cx="12468225" cy="447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6</xdr:row>
      <xdr:rowOff>142875</xdr:rowOff>
    </xdr:from>
    <xdr:to>
      <xdr:col>9</xdr:col>
      <xdr:colOff>514350</xdr:colOff>
      <xdr:row>18</xdr:row>
      <xdr:rowOff>38100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542925</xdr:colOff>
      <xdr:row>6</xdr:row>
      <xdr:rowOff>142875</xdr:rowOff>
    </xdr:from>
    <xdr:to>
      <xdr:col>13</xdr:col>
      <xdr:colOff>295275</xdr:colOff>
      <xdr:row>18</xdr:row>
      <xdr:rowOff>47625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6</xdr:row>
      <xdr:rowOff>142874</xdr:rowOff>
    </xdr:from>
    <xdr:to>
      <xdr:col>18</xdr:col>
      <xdr:colOff>152400</xdr:colOff>
      <xdr:row>31</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152401</xdr:colOff>
      <xdr:row>18</xdr:row>
      <xdr:rowOff>66675</xdr:rowOff>
    </xdr:from>
    <xdr:to>
      <xdr:col>13</xdr:col>
      <xdr:colOff>295275</xdr:colOff>
      <xdr:row>31</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18</xdr:row>
      <xdr:rowOff>66675</xdr:rowOff>
    </xdr:from>
    <xdr:to>
      <xdr:col>6</xdr:col>
      <xdr:colOff>123825</xdr:colOff>
      <xdr:row>31</xdr:row>
      <xdr:rowOff>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19049</xdr:colOff>
      <xdr:row>1</xdr:row>
      <xdr:rowOff>176212</xdr:rowOff>
    </xdr:from>
    <xdr:to>
      <xdr:col>8</xdr:col>
      <xdr:colOff>504824</xdr:colOff>
      <xdr:row>13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18.671770370369" createdVersion="5" refreshedVersion="5" minRefreshableVersion="3" recordCount="697">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18"/>
        <s v="IPL-2017"/>
        <s v="IPL-2016"/>
        <s v="IPL-2015"/>
        <s v="IPL-2014"/>
        <s v="IPL-2013"/>
        <s v="IPL-2012"/>
        <s v="IPL-2011"/>
        <s v="IPL-2010"/>
        <s v="IPL-2009"/>
        <s v="IPL-2008"/>
        <m/>
      </sharedItems>
    </cacheField>
    <cacheField name="date" numFmtId="0">
      <sharedItems containsNonDate="0" containsDate="1" containsString="0" containsBlank="1"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ount="14">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m/>
      </sharedItems>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121.70265590278" createdVersion="5" refreshedVersion="5" minRefreshableVersion="3" recordCount="12">
  <cacheSource type="worksheet">
    <worksheetSource ref="A1:E1048576" sheet="Winner Data"/>
  </cacheSource>
  <cacheFields count="5">
    <cacheField name="Season" numFmtId="0">
      <sharedItems containsBlank="1"/>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7">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r>
    <m/>
    <m/>
    <x v="11"/>
    <m/>
    <x v="87"/>
    <x v="35"/>
    <m/>
    <m/>
    <x v="13"/>
    <x v="2"/>
    <m/>
    <x v="14"/>
    <m/>
    <m/>
    <m/>
    <m/>
  </r>
</pivotCacheRecords>
</file>

<file path=xl/pivotCache/pivotCacheRecords2.xml><?xml version="1.0" encoding="utf-8"?>
<pivotCacheRecords xmlns="http://schemas.openxmlformats.org/spreadsheetml/2006/main" xmlns:r="http://schemas.openxmlformats.org/officeDocument/2006/relationships" count="12">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r>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on"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8" firstHeaderRow="1" firstDataRow="2" firstDataCol="1"/>
  <pivotFields count="16">
    <pivotField showAll="0"/>
    <pivotField showAll="0"/>
    <pivotField showAll="0"/>
    <pivotField showAll="0"/>
    <pivotField showAll="0"/>
    <pivotField showAll="0"/>
    <pivotField showAll="0"/>
    <pivotField showAll="0"/>
    <pivotField dataField="1" showAll="0"/>
    <pivotField axis="axisCol" showAll="0">
      <items count="4">
        <item x="1"/>
        <item x="0"/>
        <item x="2"/>
        <item t="default"/>
      </items>
    </pivotField>
    <pivotField showAll="0"/>
    <pivotField axis="axisRow" showAll="0" sortType="descending">
      <items count="16">
        <item x="0"/>
        <item x="12"/>
        <item x="3"/>
        <item x="9"/>
        <item x="7"/>
        <item x="13"/>
        <item x="2"/>
        <item x="6"/>
        <item h="1" x="10"/>
        <item x="11"/>
        <item x="4"/>
        <item x="8"/>
        <item x="5"/>
        <item x="1"/>
        <item h="1"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4">
    <i>
      <x v="7"/>
    </i>
    <i>
      <x/>
    </i>
    <i>
      <x v="6"/>
    </i>
    <i>
      <x v="12"/>
    </i>
    <i>
      <x v="4"/>
    </i>
    <i>
      <x v="10"/>
    </i>
    <i>
      <x v="2"/>
    </i>
    <i>
      <x v="13"/>
    </i>
    <i>
      <x v="1"/>
    </i>
    <i>
      <x v="11"/>
    </i>
    <i>
      <x v="3"/>
    </i>
    <i>
      <x v="9"/>
    </i>
    <i>
      <x v="5"/>
    </i>
    <i t="grand">
      <x/>
    </i>
  </rowItems>
  <colFields count="1">
    <field x="9"/>
  </colFields>
  <colItems count="3">
    <i>
      <x/>
    </i>
    <i>
      <x v="1"/>
    </i>
    <i t="grand">
      <x/>
    </i>
  </colItems>
  <dataFields count="1">
    <dataField name="Count of toss_winner" fld="8"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2">
          <reference field="4294967294" count="1" selected="0">
            <x v="0"/>
          </reference>
          <reference field="9" count="1" selected="0">
            <x v="0"/>
          </reference>
        </references>
      </pivotArea>
    </chartFormat>
    <chartFormat chart="3"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6" firstHeaderRow="1" firstDataRow="1" firstDataCol="1"/>
  <pivotFields count="16">
    <pivotField showAll="0"/>
    <pivotField showAll="0"/>
    <pivotField showAll="0"/>
    <pivotField showAll="0"/>
    <pivotField showAll="0"/>
    <pivotField showAll="0"/>
    <pivotField showAll="0"/>
    <pivotField showAll="0"/>
    <pivotField showAll="0">
      <items count="15">
        <item x="0"/>
        <item x="11"/>
        <item x="3"/>
        <item x="9"/>
        <item x="5"/>
        <item x="12"/>
        <item x="1"/>
        <item x="7"/>
        <item x="10"/>
        <item x="2"/>
        <item x="8"/>
        <item x="6"/>
        <item x="4"/>
        <item x="13"/>
        <item t="default"/>
      </items>
    </pivotField>
    <pivotField axis="axisRow" showAll="0">
      <items count="4">
        <item x="1"/>
        <item x="0"/>
        <item h="1" x="2"/>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6" firstHeaderRow="1" firstDataRow="2"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axis="axisRow" showAll="0" measureFilter="1" sortType="a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h="1" x="2"/>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19" firstHeaderRow="1"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6">
    <pivotField showAll="0"/>
    <pivotField showAll="0"/>
    <pivotField axis="axisRow" showAll="0">
      <items count="13">
        <item h="1" x="10"/>
        <item h="1" x="9"/>
        <item h="1" x="8"/>
        <item h="1" x="7"/>
        <item x="6"/>
        <item h="1" x="5"/>
        <item h="1" x="4"/>
        <item h="1" x="3"/>
        <item h="1" x="2"/>
        <item h="1" x="1"/>
        <item h="1" x="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0" firstHeaderRow="1" firstDataRow="1" firstDataCol="1"/>
  <pivotFields count="5">
    <pivotField showAll="0"/>
    <pivotField axis="axisRow" dataField="1" showAll="0" sortType="ascending">
      <items count="8">
        <item x="0"/>
        <item x="4"/>
        <item x="3"/>
        <item x="1"/>
        <item x="5"/>
        <item x="2"/>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1"/>
    </i>
    <i>
      <x v="5"/>
    </i>
    <i>
      <x v="4"/>
    </i>
    <i>
      <x v="2"/>
    </i>
    <i>
      <x/>
    </i>
    <i>
      <x v="3"/>
    </i>
    <i t="grand">
      <x/>
    </i>
  </rowItems>
  <colItems count="1">
    <i/>
  </colItems>
  <dataFields count="1">
    <dataField name="Count of Winner" fld="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5" name="PivotTable2"/>
  </pivotTables>
  <data>
    <tabular pivotCacheId="1">
      <items count="12">
        <i x="10" s="1"/>
        <i x="9" s="1"/>
        <i x="8" s="1"/>
        <i x="7" s="1"/>
        <i x="6" s="1"/>
        <i x="5" s="1"/>
        <i x="4" s="1"/>
        <i x="3" s="1"/>
        <i x="2" s="1"/>
        <i x="1" s="1"/>
        <i x="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6" name="PivotTable3"/>
  </pivotTables>
  <data>
    <tabular pivotCacheId="1">
      <items count="12">
        <i x="10" s="1"/>
        <i x="9" s="1"/>
        <i x="8" s="1"/>
        <i x="7" s="1"/>
        <i x="6" s="1"/>
        <i x="5" s="1"/>
        <i x="4" s="1"/>
        <i x="3" s="1"/>
        <i x="2" s="1"/>
        <i x="1" s="1"/>
        <i x="0" s="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0" name="PivotTable4"/>
  </pivotTables>
  <data>
    <tabular pivotCacheId="1">
      <items count="12">
        <i x="10"/>
        <i x="9"/>
        <i x="8"/>
        <i x="7"/>
        <i x="6" s="1"/>
        <i x="5"/>
        <i x="4"/>
        <i x="3"/>
        <i x="2"/>
        <i x="1"/>
        <i x="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1"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2" showCaption="0" style="SlicerStyleDark1" rowHeight="257175"/>
</slicers>
</file>

<file path=xl/tables/table1.xml><?xml version="1.0" encoding="utf-8"?>
<table xmlns="http://schemas.openxmlformats.org/spreadsheetml/2006/main" id="3" name="Table24" displayName="Table24" ref="B23:F34" totalsRowShown="0" headerRowDxfId="8" headerRowBorderDxfId="6" tableBorderDxfId="7" totalsRowBorderDxfId="5">
  <autoFilter ref="B23:F34"/>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697" totalsRowShown="0" headerRowDxfId="38" dataDxfId="36" headerRowBorderDxfId="37" tableBorderDxfId="35" totalsRowBorderDxfId="34">
  <autoFilter ref="A1:P697"/>
  <tableColumns count="16">
    <tableColumn id="1" name="id" dataDxfId="33"/>
    <tableColumn id="2" name="city" dataDxfId="32"/>
    <tableColumn id="3" name="Season" dataDxfId="31"/>
    <tableColumn id="4" name="date" dataDxfId="30"/>
    <tableColumn id="5" name="player_of_match" dataDxfId="29"/>
    <tableColumn id="6" name="venue" dataDxfId="28"/>
    <tableColumn id="7" name="team1" dataDxfId="27"/>
    <tableColumn id="8" name="team2" dataDxfId="26"/>
    <tableColumn id="9" name="toss_winner" dataDxfId="25"/>
    <tableColumn id="10" name="toss_decision" dataDxfId="24"/>
    <tableColumn id="11" name="result" dataDxfId="23"/>
    <tableColumn id="12" name="winner" dataDxfId="22"/>
    <tableColumn id="13" name="win_by_runs" dataDxfId="21"/>
    <tableColumn id="14" name="win_by_wickets" dataDxfId="20"/>
    <tableColumn id="15" name="umpire1" dataDxfId="19"/>
    <tableColumn id="16" name="umpire2" dataDxfId="18"/>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E12" totalsRowShown="0" headerRowDxfId="9" headerRowBorderDxfId="16" tableBorderDxfId="17" totalsRowBorderDxfId="15">
  <autoFilter ref="A1:E12"/>
  <tableColumns count="5">
    <tableColumn id="1" name="Season" dataDxfId="14"/>
    <tableColumn id="2" name="Winner" dataDxfId="13"/>
    <tableColumn id="3" name="Runner Up" dataDxfId="12"/>
    <tableColumn id="4" name="Player of the Match" dataDxfId="11"/>
    <tableColumn id="5"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topLeftCell="A2" workbookViewId="0">
      <selection activeCell="I12" sqref="I12"/>
    </sheetView>
  </sheetViews>
  <sheetFormatPr defaultRowHeight="15.75" x14ac:dyDescent="0.25"/>
  <cols>
    <col min="1" max="1" width="24.625" bestFit="1" customWidth="1"/>
    <col min="2" max="2" width="15.25" bestFit="1" customWidth="1"/>
    <col min="3" max="3" width="4.625" bestFit="1" customWidth="1"/>
    <col min="4" max="5" width="11" bestFit="1" customWidth="1"/>
  </cols>
  <sheetData>
    <row r="3" spans="1:4" x14ac:dyDescent="0.25">
      <c r="A3" s="22" t="s">
        <v>422</v>
      </c>
      <c r="B3" s="22" t="s">
        <v>423</v>
      </c>
    </row>
    <row r="4" spans="1:4" x14ac:dyDescent="0.25">
      <c r="A4" s="22" t="s">
        <v>420</v>
      </c>
      <c r="B4" t="s">
        <v>40</v>
      </c>
      <c r="C4" t="s">
        <v>20</v>
      </c>
      <c r="D4" t="s">
        <v>421</v>
      </c>
    </row>
    <row r="5" spans="1:4" x14ac:dyDescent="0.25">
      <c r="A5" s="23" t="s">
        <v>39</v>
      </c>
      <c r="B5" s="24">
        <v>41</v>
      </c>
      <c r="C5" s="24">
        <v>57</v>
      </c>
      <c r="D5" s="24">
        <v>98</v>
      </c>
    </row>
    <row r="6" spans="1:4" x14ac:dyDescent="0.25">
      <c r="A6" s="23" t="s">
        <v>19</v>
      </c>
      <c r="B6" s="24">
        <v>50</v>
      </c>
      <c r="C6" s="24">
        <v>40</v>
      </c>
      <c r="D6" s="24">
        <v>90</v>
      </c>
    </row>
    <row r="7" spans="1:4" x14ac:dyDescent="0.25">
      <c r="A7" s="23" t="s">
        <v>27</v>
      </c>
      <c r="B7" s="24">
        <v>35</v>
      </c>
      <c r="C7" s="24">
        <v>51</v>
      </c>
      <c r="D7" s="24">
        <v>86</v>
      </c>
    </row>
    <row r="8" spans="1:4" x14ac:dyDescent="0.25">
      <c r="A8" s="23" t="s">
        <v>50</v>
      </c>
      <c r="B8" s="24">
        <v>26</v>
      </c>
      <c r="C8" s="24">
        <v>53</v>
      </c>
      <c r="D8" s="24">
        <v>79</v>
      </c>
    </row>
    <row r="9" spans="1:4" x14ac:dyDescent="0.25">
      <c r="A9" s="23" t="s">
        <v>45</v>
      </c>
      <c r="B9" s="24">
        <v>21</v>
      </c>
      <c r="C9" s="24">
        <v>55</v>
      </c>
      <c r="D9" s="24">
        <v>76</v>
      </c>
    </row>
    <row r="10" spans="1:4" x14ac:dyDescent="0.25">
      <c r="A10" s="23" t="s">
        <v>31</v>
      </c>
      <c r="B10" s="24">
        <v>34</v>
      </c>
      <c r="C10" s="24">
        <v>36</v>
      </c>
      <c r="D10" s="24">
        <v>70</v>
      </c>
    </row>
    <row r="11" spans="1:4" x14ac:dyDescent="0.25">
      <c r="A11" s="23" t="s">
        <v>38</v>
      </c>
      <c r="B11" s="24">
        <v>29</v>
      </c>
      <c r="C11" s="24">
        <v>38</v>
      </c>
      <c r="D11" s="24">
        <v>67</v>
      </c>
    </row>
    <row r="12" spans="1:4" x14ac:dyDescent="0.25">
      <c r="A12" s="23" t="s">
        <v>18</v>
      </c>
      <c r="B12" s="24">
        <v>19</v>
      </c>
      <c r="C12" s="24">
        <v>33</v>
      </c>
      <c r="D12" s="24">
        <v>52</v>
      </c>
    </row>
    <row r="13" spans="1:4" x14ac:dyDescent="0.25">
      <c r="A13" s="23" t="s">
        <v>260</v>
      </c>
      <c r="B13" s="24">
        <v>14</v>
      </c>
      <c r="C13" s="24">
        <v>15</v>
      </c>
      <c r="D13" s="24">
        <v>29</v>
      </c>
    </row>
    <row r="14" spans="1:4" x14ac:dyDescent="0.25">
      <c r="A14" s="23" t="s">
        <v>103</v>
      </c>
      <c r="B14" s="24">
        <v>2</v>
      </c>
      <c r="C14" s="24">
        <v>13</v>
      </c>
      <c r="D14" s="24">
        <v>15</v>
      </c>
    </row>
    <row r="15" spans="1:4" x14ac:dyDescent="0.25">
      <c r="A15" s="23" t="s">
        <v>117</v>
      </c>
      <c r="B15" s="24">
        <v>2</v>
      </c>
      <c r="C15" s="24">
        <v>11</v>
      </c>
      <c r="D15" s="24">
        <v>13</v>
      </c>
    </row>
    <row r="16" spans="1:4" x14ac:dyDescent="0.25">
      <c r="A16" s="23" t="s">
        <v>235</v>
      </c>
      <c r="B16" s="24">
        <v>9</v>
      </c>
      <c r="C16" s="24">
        <v>3</v>
      </c>
      <c r="D16" s="24">
        <v>12</v>
      </c>
    </row>
    <row r="17" spans="1:4" x14ac:dyDescent="0.25">
      <c r="A17" s="23" t="s">
        <v>286</v>
      </c>
      <c r="B17" s="24"/>
      <c r="C17" s="24">
        <v>6</v>
      </c>
      <c r="D17" s="24">
        <v>6</v>
      </c>
    </row>
    <row r="18" spans="1:4" x14ac:dyDescent="0.25">
      <c r="A18" s="23" t="s">
        <v>421</v>
      </c>
      <c r="B18" s="24">
        <v>282</v>
      </c>
      <c r="C18" s="24">
        <v>411</v>
      </c>
      <c r="D18" s="24">
        <v>693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10" sqref="I10"/>
    </sheetView>
  </sheetViews>
  <sheetFormatPr defaultRowHeight="15.75" x14ac:dyDescent="0.25"/>
  <cols>
    <col min="1" max="1" width="12.375" customWidth="1"/>
    <col min="2" max="2" width="14.875" bestFit="1" customWidth="1"/>
  </cols>
  <sheetData>
    <row r="3" spans="1:2" x14ac:dyDescent="0.25">
      <c r="A3" s="22" t="s">
        <v>420</v>
      </c>
      <c r="B3" t="s">
        <v>424</v>
      </c>
    </row>
    <row r="4" spans="1:2" x14ac:dyDescent="0.25">
      <c r="A4" s="23" t="s">
        <v>40</v>
      </c>
      <c r="B4" s="24">
        <v>283</v>
      </c>
    </row>
    <row r="5" spans="1:2" x14ac:dyDescent="0.25">
      <c r="A5" s="23" t="s">
        <v>20</v>
      </c>
      <c r="B5" s="24">
        <v>413</v>
      </c>
    </row>
    <row r="6" spans="1:2" x14ac:dyDescent="0.25">
      <c r="A6" s="23" t="s">
        <v>421</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A12" workbookViewId="0">
      <selection activeCell="K28" sqref="K28"/>
    </sheetView>
  </sheetViews>
  <sheetFormatPr defaultRowHeight="15.75" x14ac:dyDescent="0.25"/>
  <cols>
    <col min="1" max="1" width="36.75" customWidth="1"/>
    <col min="2" max="2" width="15.25" bestFit="1" customWidth="1"/>
    <col min="3" max="3" width="4.625" bestFit="1" customWidth="1"/>
    <col min="4" max="5" width="11" bestFit="1" customWidth="1"/>
  </cols>
  <sheetData>
    <row r="3" spans="1:4" x14ac:dyDescent="0.25">
      <c r="A3" s="22" t="s">
        <v>424</v>
      </c>
      <c r="B3" s="22" t="s">
        <v>423</v>
      </c>
    </row>
    <row r="4" spans="1:4" x14ac:dyDescent="0.25">
      <c r="A4" s="22" t="s">
        <v>420</v>
      </c>
      <c r="B4" t="s">
        <v>40</v>
      </c>
      <c r="C4" t="s">
        <v>20</v>
      </c>
      <c r="D4" t="s">
        <v>421</v>
      </c>
    </row>
    <row r="5" spans="1:4" x14ac:dyDescent="0.25">
      <c r="A5" s="23" t="s">
        <v>234</v>
      </c>
      <c r="B5" s="24">
        <v>15</v>
      </c>
      <c r="C5" s="24">
        <v>2</v>
      </c>
      <c r="D5" s="24">
        <v>17</v>
      </c>
    </row>
    <row r="6" spans="1:4" x14ac:dyDescent="0.25">
      <c r="A6" s="23" t="s">
        <v>285</v>
      </c>
      <c r="B6" s="24">
        <v>7</v>
      </c>
      <c r="C6" s="24">
        <v>10</v>
      </c>
      <c r="D6" s="24">
        <v>17</v>
      </c>
    </row>
    <row r="7" spans="1:4" x14ac:dyDescent="0.25">
      <c r="A7" s="23" t="s">
        <v>44</v>
      </c>
      <c r="B7" s="24">
        <v>2</v>
      </c>
      <c r="C7" s="24">
        <v>19</v>
      </c>
      <c r="D7" s="24">
        <v>21</v>
      </c>
    </row>
    <row r="8" spans="1:4" x14ac:dyDescent="0.25">
      <c r="A8" s="23" t="s">
        <v>188</v>
      </c>
      <c r="B8" s="24">
        <v>14</v>
      </c>
      <c r="C8" s="24">
        <v>21</v>
      </c>
      <c r="D8" s="24">
        <v>35</v>
      </c>
    </row>
    <row r="9" spans="1:4" x14ac:dyDescent="0.25">
      <c r="A9" s="23" t="s">
        <v>49</v>
      </c>
      <c r="B9" s="24">
        <v>19</v>
      </c>
      <c r="C9" s="24">
        <v>21</v>
      </c>
      <c r="D9" s="24">
        <v>40</v>
      </c>
    </row>
    <row r="10" spans="1:4" x14ac:dyDescent="0.25">
      <c r="A10" s="23" t="s">
        <v>100</v>
      </c>
      <c r="B10" s="24">
        <v>34</v>
      </c>
      <c r="C10" s="24">
        <v>15</v>
      </c>
      <c r="D10" s="24">
        <v>49</v>
      </c>
    </row>
    <row r="11" spans="1:4" x14ac:dyDescent="0.25">
      <c r="A11" s="23" t="s">
        <v>55</v>
      </c>
      <c r="B11" s="24">
        <v>25</v>
      </c>
      <c r="C11" s="24">
        <v>31</v>
      </c>
      <c r="D11" s="24">
        <v>56</v>
      </c>
    </row>
    <row r="12" spans="1:4" x14ac:dyDescent="0.25">
      <c r="A12" s="23" t="s">
        <v>17</v>
      </c>
      <c r="B12" s="24">
        <v>21</v>
      </c>
      <c r="C12" s="24">
        <v>45</v>
      </c>
      <c r="D12" s="24">
        <v>66</v>
      </c>
    </row>
    <row r="13" spans="1:4" x14ac:dyDescent="0.25">
      <c r="A13" s="23" t="s">
        <v>37</v>
      </c>
      <c r="B13" s="24">
        <v>28</v>
      </c>
      <c r="C13" s="24">
        <v>39</v>
      </c>
      <c r="D13" s="24">
        <v>67</v>
      </c>
    </row>
    <row r="14" spans="1:4" x14ac:dyDescent="0.25">
      <c r="A14" s="23" t="s">
        <v>26</v>
      </c>
      <c r="B14" s="24">
        <v>28</v>
      </c>
      <c r="C14" s="24">
        <v>42</v>
      </c>
      <c r="D14" s="24">
        <v>70</v>
      </c>
    </row>
    <row r="15" spans="1:4" x14ac:dyDescent="0.25">
      <c r="A15" s="23" t="s">
        <v>60</v>
      </c>
      <c r="B15" s="24">
        <v>9</v>
      </c>
      <c r="C15" s="24">
        <v>64</v>
      </c>
      <c r="D15" s="24">
        <v>73</v>
      </c>
    </row>
    <row r="16" spans="1:4" x14ac:dyDescent="0.25">
      <c r="A16" s="23" t="s">
        <v>421</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9"/>
  <sheetViews>
    <sheetView workbookViewId="0">
      <selection activeCell="J20" sqref="J20"/>
    </sheetView>
  </sheetViews>
  <sheetFormatPr defaultRowHeight="15.75" x14ac:dyDescent="0.25"/>
  <cols>
    <col min="1" max="1" width="17.25" customWidth="1"/>
    <col min="2" max="2" width="23.625" bestFit="1" customWidth="1"/>
    <col min="4" max="4" width="16.75" customWidth="1"/>
  </cols>
  <sheetData>
    <row r="3" spans="1:5" x14ac:dyDescent="0.25">
      <c r="A3" s="22" t="s">
        <v>420</v>
      </c>
      <c r="B3" t="s">
        <v>425</v>
      </c>
      <c r="D3" t="s">
        <v>427</v>
      </c>
      <c r="E3" t="s">
        <v>428</v>
      </c>
    </row>
    <row r="4" spans="1:5" x14ac:dyDescent="0.25">
      <c r="A4" s="23" t="s">
        <v>92</v>
      </c>
      <c r="B4" s="24">
        <v>20</v>
      </c>
      <c r="D4" t="str">
        <f>A4</f>
        <v>CH Gayle</v>
      </c>
      <c r="E4">
        <f>GETPIVOTDATA("player_of_match",$A$3,"player_of_match",A4)</f>
        <v>20</v>
      </c>
    </row>
    <row r="5" spans="1:5" x14ac:dyDescent="0.25">
      <c r="A5" s="23" t="s">
        <v>59</v>
      </c>
      <c r="B5" s="24">
        <v>18</v>
      </c>
      <c r="D5" t="str">
        <f t="shared" ref="D5:D14" si="0">A5</f>
        <v>AB de Villiers</v>
      </c>
      <c r="E5">
        <f t="shared" ref="E5:E13" si="1">GETPIVOTDATA("player_of_match",$A$3,"player_of_match",A5)</f>
        <v>18</v>
      </c>
    </row>
    <row r="6" spans="1:5" x14ac:dyDescent="0.25">
      <c r="A6" s="23" t="s">
        <v>157</v>
      </c>
      <c r="B6" s="24">
        <v>16</v>
      </c>
      <c r="D6" t="str">
        <f t="shared" si="0"/>
        <v>YK Pathan</v>
      </c>
      <c r="E6">
        <f t="shared" si="1"/>
        <v>16</v>
      </c>
    </row>
    <row r="7" spans="1:5" x14ac:dyDescent="0.25">
      <c r="A7" s="23" t="s">
        <v>83</v>
      </c>
      <c r="B7" s="24">
        <v>16</v>
      </c>
      <c r="D7" t="str">
        <f t="shared" si="0"/>
        <v>RG Sharma</v>
      </c>
      <c r="E7">
        <f t="shared" si="1"/>
        <v>16</v>
      </c>
    </row>
    <row r="8" spans="1:5" x14ac:dyDescent="0.25">
      <c r="A8" s="23" t="s">
        <v>134</v>
      </c>
      <c r="B8" s="24">
        <v>15</v>
      </c>
      <c r="D8" t="str">
        <f t="shared" si="0"/>
        <v>DA Warner</v>
      </c>
      <c r="E8">
        <f t="shared" si="1"/>
        <v>15</v>
      </c>
    </row>
    <row r="9" spans="1:5" x14ac:dyDescent="0.25">
      <c r="A9" s="23" t="s">
        <v>144</v>
      </c>
      <c r="B9" s="24">
        <v>14</v>
      </c>
      <c r="D9" t="str">
        <f t="shared" si="0"/>
        <v>SK Raina</v>
      </c>
      <c r="E9">
        <f t="shared" si="1"/>
        <v>14</v>
      </c>
    </row>
    <row r="10" spans="1:5" x14ac:dyDescent="0.25">
      <c r="A10" s="23" t="s">
        <v>87</v>
      </c>
      <c r="B10" s="24">
        <v>14</v>
      </c>
      <c r="D10" t="str">
        <f t="shared" si="0"/>
        <v>MS Dhoni</v>
      </c>
      <c r="E10">
        <f t="shared" si="1"/>
        <v>14</v>
      </c>
    </row>
    <row r="11" spans="1:5" x14ac:dyDescent="0.25">
      <c r="A11" s="23" t="s">
        <v>16</v>
      </c>
      <c r="B11" s="24">
        <v>13</v>
      </c>
      <c r="D11" t="str">
        <f t="shared" si="0"/>
        <v>SR Watson</v>
      </c>
      <c r="E11">
        <f t="shared" si="1"/>
        <v>13</v>
      </c>
    </row>
    <row r="12" spans="1:5" x14ac:dyDescent="0.25">
      <c r="A12" s="23" t="s">
        <v>139</v>
      </c>
      <c r="B12" s="24">
        <v>13</v>
      </c>
      <c r="D12" t="str">
        <f t="shared" si="0"/>
        <v>G Gambhir</v>
      </c>
      <c r="E12">
        <f t="shared" si="1"/>
        <v>13</v>
      </c>
    </row>
    <row r="13" spans="1:5" x14ac:dyDescent="0.25">
      <c r="A13" s="23" t="s">
        <v>171</v>
      </c>
      <c r="B13" s="24">
        <v>12</v>
      </c>
      <c r="D13" t="str">
        <f t="shared" si="0"/>
        <v>AM Rahane</v>
      </c>
      <c r="E13">
        <f t="shared" si="1"/>
        <v>12</v>
      </c>
    </row>
    <row r="14" spans="1:5" x14ac:dyDescent="0.25">
      <c r="A14" s="23" t="s">
        <v>215</v>
      </c>
      <c r="B14" s="24">
        <v>12</v>
      </c>
    </row>
    <row r="15" spans="1:5" x14ac:dyDescent="0.25">
      <c r="A15" s="23" t="s">
        <v>214</v>
      </c>
      <c r="B15" s="24">
        <v>11</v>
      </c>
    </row>
    <row r="16" spans="1:5" x14ac:dyDescent="0.25">
      <c r="A16" s="23" t="s">
        <v>159</v>
      </c>
      <c r="B16" s="24">
        <v>11</v>
      </c>
    </row>
    <row r="17" spans="1:2" x14ac:dyDescent="0.25">
      <c r="A17" s="23" t="s">
        <v>126</v>
      </c>
      <c r="B17" s="24">
        <v>11</v>
      </c>
    </row>
    <row r="18" spans="1:2" x14ac:dyDescent="0.25">
      <c r="A18" s="23" t="s">
        <v>36</v>
      </c>
      <c r="B18" s="24">
        <v>10</v>
      </c>
    </row>
    <row r="19" spans="1:2" x14ac:dyDescent="0.25">
      <c r="A19" s="23" t="s">
        <v>230</v>
      </c>
      <c r="B19" s="24">
        <v>10</v>
      </c>
    </row>
    <row r="20" spans="1:2" x14ac:dyDescent="0.25">
      <c r="A20" s="23" t="s">
        <v>69</v>
      </c>
      <c r="B20" s="24">
        <v>9</v>
      </c>
    </row>
    <row r="21" spans="1:2" x14ac:dyDescent="0.25">
      <c r="A21" s="23" t="s">
        <v>206</v>
      </c>
      <c r="B21" s="24">
        <v>9</v>
      </c>
    </row>
    <row r="22" spans="1:2" x14ac:dyDescent="0.25">
      <c r="A22" s="23" t="s">
        <v>67</v>
      </c>
      <c r="B22" s="24">
        <v>9</v>
      </c>
    </row>
    <row r="23" spans="1:2" x14ac:dyDescent="0.25">
      <c r="A23" s="23" t="s">
        <v>147</v>
      </c>
      <c r="B23" s="24">
        <v>9</v>
      </c>
    </row>
    <row r="24" spans="1:2" x14ac:dyDescent="0.25">
      <c r="A24" s="23" t="s">
        <v>247</v>
      </c>
      <c r="B24" s="24">
        <v>8</v>
      </c>
    </row>
    <row r="25" spans="1:2" x14ac:dyDescent="0.25">
      <c r="A25" s="23" t="s">
        <v>65</v>
      </c>
      <c r="B25" s="24">
        <v>8</v>
      </c>
    </row>
    <row r="26" spans="1:2" x14ac:dyDescent="0.25">
      <c r="A26" s="23" t="s">
        <v>77</v>
      </c>
      <c r="B26" s="24">
        <v>8</v>
      </c>
    </row>
    <row r="27" spans="1:2" x14ac:dyDescent="0.25">
      <c r="A27" s="23" t="s">
        <v>243</v>
      </c>
      <c r="B27" s="24">
        <v>7</v>
      </c>
    </row>
    <row r="28" spans="1:2" x14ac:dyDescent="0.25">
      <c r="A28" s="23" t="s">
        <v>30</v>
      </c>
      <c r="B28" s="24">
        <v>7</v>
      </c>
    </row>
    <row r="29" spans="1:2" x14ac:dyDescent="0.25">
      <c r="A29" s="23" t="s">
        <v>141</v>
      </c>
      <c r="B29" s="24">
        <v>7</v>
      </c>
    </row>
    <row r="30" spans="1:2" x14ac:dyDescent="0.25">
      <c r="A30" s="23" t="s">
        <v>232</v>
      </c>
      <c r="B30" s="24">
        <v>6</v>
      </c>
    </row>
    <row r="31" spans="1:2" x14ac:dyDescent="0.25">
      <c r="A31" s="23" t="s">
        <v>168</v>
      </c>
      <c r="B31" s="24">
        <v>6</v>
      </c>
    </row>
    <row r="32" spans="1:2" x14ac:dyDescent="0.25">
      <c r="A32" s="23" t="s">
        <v>195</v>
      </c>
      <c r="B32" s="24">
        <v>6</v>
      </c>
    </row>
    <row r="33" spans="1:2" x14ac:dyDescent="0.25">
      <c r="A33" s="23" t="s">
        <v>25</v>
      </c>
      <c r="B33" s="24">
        <v>6</v>
      </c>
    </row>
    <row r="34" spans="1:2" x14ac:dyDescent="0.25">
      <c r="A34" s="23" t="s">
        <v>227</v>
      </c>
      <c r="B34" s="24">
        <v>6</v>
      </c>
    </row>
    <row r="35" spans="1:2" x14ac:dyDescent="0.25">
      <c r="A35" s="23" t="s">
        <v>200</v>
      </c>
      <c r="B35" s="24">
        <v>5</v>
      </c>
    </row>
    <row r="36" spans="1:2" x14ac:dyDescent="0.25">
      <c r="A36" s="23" t="s">
        <v>218</v>
      </c>
      <c r="B36" s="24">
        <v>5</v>
      </c>
    </row>
    <row r="37" spans="1:2" x14ac:dyDescent="0.25">
      <c r="A37" s="23" t="s">
        <v>304</v>
      </c>
      <c r="B37" s="24">
        <v>5</v>
      </c>
    </row>
    <row r="38" spans="1:2" x14ac:dyDescent="0.25">
      <c r="A38" s="23" t="s">
        <v>179</v>
      </c>
      <c r="B38" s="24">
        <v>5</v>
      </c>
    </row>
    <row r="39" spans="1:2" x14ac:dyDescent="0.25">
      <c r="A39" s="23" t="s">
        <v>201</v>
      </c>
      <c r="B39" s="24">
        <v>5</v>
      </c>
    </row>
    <row r="40" spans="1:2" x14ac:dyDescent="0.25">
      <c r="A40" s="23" t="s">
        <v>145</v>
      </c>
      <c r="B40" s="24">
        <v>5</v>
      </c>
    </row>
    <row r="41" spans="1:2" x14ac:dyDescent="0.25">
      <c r="A41" s="23" t="s">
        <v>149</v>
      </c>
      <c r="B41" s="24">
        <v>5</v>
      </c>
    </row>
    <row r="42" spans="1:2" x14ac:dyDescent="0.25">
      <c r="A42" s="23" t="s">
        <v>95</v>
      </c>
      <c r="B42" s="24">
        <v>5</v>
      </c>
    </row>
    <row r="43" spans="1:2" x14ac:dyDescent="0.25">
      <c r="A43" s="23" t="s">
        <v>266</v>
      </c>
      <c r="B43" s="24">
        <v>5</v>
      </c>
    </row>
    <row r="44" spans="1:2" x14ac:dyDescent="0.25">
      <c r="A44" s="23" t="s">
        <v>269</v>
      </c>
      <c r="B44" s="24">
        <v>5</v>
      </c>
    </row>
    <row r="45" spans="1:2" x14ac:dyDescent="0.25">
      <c r="A45" s="23" t="s">
        <v>129</v>
      </c>
      <c r="B45" s="24">
        <v>5</v>
      </c>
    </row>
    <row r="46" spans="1:2" x14ac:dyDescent="0.25">
      <c r="A46" s="23" t="s">
        <v>211</v>
      </c>
      <c r="B46" s="24">
        <v>5</v>
      </c>
    </row>
    <row r="47" spans="1:2" x14ac:dyDescent="0.25">
      <c r="A47" s="23" t="s">
        <v>152</v>
      </c>
      <c r="B47" s="24">
        <v>5</v>
      </c>
    </row>
    <row r="48" spans="1:2" x14ac:dyDescent="0.25">
      <c r="A48" s="23" t="s">
        <v>102</v>
      </c>
      <c r="B48" s="24">
        <v>4</v>
      </c>
    </row>
    <row r="49" spans="1:2" x14ac:dyDescent="0.25">
      <c r="A49" s="23" t="s">
        <v>94</v>
      </c>
      <c r="B49" s="24">
        <v>4</v>
      </c>
    </row>
    <row r="50" spans="1:2" x14ac:dyDescent="0.25">
      <c r="A50" s="23" t="s">
        <v>213</v>
      </c>
      <c r="B50" s="24">
        <v>4</v>
      </c>
    </row>
    <row r="51" spans="1:2" x14ac:dyDescent="0.25">
      <c r="A51" s="23" t="s">
        <v>68</v>
      </c>
      <c r="B51" s="24">
        <v>4</v>
      </c>
    </row>
    <row r="52" spans="1:2" x14ac:dyDescent="0.25">
      <c r="A52" s="23" t="s">
        <v>173</v>
      </c>
      <c r="B52" s="24">
        <v>4</v>
      </c>
    </row>
    <row r="53" spans="1:2" x14ac:dyDescent="0.25">
      <c r="A53" s="23" t="s">
        <v>110</v>
      </c>
      <c r="B53" s="24">
        <v>4</v>
      </c>
    </row>
    <row r="54" spans="1:2" x14ac:dyDescent="0.25">
      <c r="A54" s="23" t="s">
        <v>151</v>
      </c>
      <c r="B54" s="24">
        <v>4</v>
      </c>
    </row>
    <row r="55" spans="1:2" x14ac:dyDescent="0.25">
      <c r="A55" s="23" t="s">
        <v>207</v>
      </c>
      <c r="B55" s="24">
        <v>4</v>
      </c>
    </row>
    <row r="56" spans="1:2" x14ac:dyDescent="0.25">
      <c r="A56" s="23" t="s">
        <v>327</v>
      </c>
      <c r="B56" s="24">
        <v>4</v>
      </c>
    </row>
    <row r="57" spans="1:2" x14ac:dyDescent="0.25">
      <c r="A57" s="23" t="s">
        <v>54</v>
      </c>
      <c r="B57" s="24">
        <v>4</v>
      </c>
    </row>
    <row r="58" spans="1:2" x14ac:dyDescent="0.25">
      <c r="A58" s="23" t="s">
        <v>107</v>
      </c>
      <c r="B58" s="24">
        <v>4</v>
      </c>
    </row>
    <row r="59" spans="1:2" x14ac:dyDescent="0.25">
      <c r="A59" s="23" t="s">
        <v>148</v>
      </c>
      <c r="B59" s="24">
        <v>4</v>
      </c>
    </row>
    <row r="60" spans="1:2" x14ac:dyDescent="0.25">
      <c r="A60" s="23" t="s">
        <v>70</v>
      </c>
      <c r="B60" s="24">
        <v>4</v>
      </c>
    </row>
    <row r="61" spans="1:2" x14ac:dyDescent="0.25">
      <c r="A61" s="23" t="s">
        <v>255</v>
      </c>
      <c r="B61" s="24">
        <v>4</v>
      </c>
    </row>
    <row r="62" spans="1:2" x14ac:dyDescent="0.25">
      <c r="A62" s="23" t="s">
        <v>303</v>
      </c>
      <c r="B62" s="24">
        <v>4</v>
      </c>
    </row>
    <row r="63" spans="1:2" x14ac:dyDescent="0.25">
      <c r="A63" s="23" t="s">
        <v>297</v>
      </c>
      <c r="B63" s="24">
        <v>3</v>
      </c>
    </row>
    <row r="64" spans="1:2" x14ac:dyDescent="0.25">
      <c r="A64" s="23" t="s">
        <v>251</v>
      </c>
      <c r="B64" s="24">
        <v>3</v>
      </c>
    </row>
    <row r="65" spans="1:2" x14ac:dyDescent="0.25">
      <c r="A65" s="23" t="s">
        <v>128</v>
      </c>
      <c r="B65" s="24">
        <v>3</v>
      </c>
    </row>
    <row r="66" spans="1:2" x14ac:dyDescent="0.25">
      <c r="A66" s="23" t="s">
        <v>313</v>
      </c>
      <c r="B66" s="24">
        <v>3</v>
      </c>
    </row>
    <row r="67" spans="1:2" x14ac:dyDescent="0.25">
      <c r="A67" s="23" t="s">
        <v>79</v>
      </c>
      <c r="B67" s="24">
        <v>3</v>
      </c>
    </row>
    <row r="68" spans="1:2" x14ac:dyDescent="0.25">
      <c r="A68" s="23" t="s">
        <v>85</v>
      </c>
      <c r="B68" s="24">
        <v>3</v>
      </c>
    </row>
    <row r="69" spans="1:2" x14ac:dyDescent="0.25">
      <c r="A69" s="23" t="s">
        <v>275</v>
      </c>
      <c r="B69" s="24">
        <v>3</v>
      </c>
    </row>
    <row r="70" spans="1:2" x14ac:dyDescent="0.25">
      <c r="A70" s="23" t="s">
        <v>241</v>
      </c>
      <c r="B70" s="24">
        <v>3</v>
      </c>
    </row>
    <row r="71" spans="1:2" x14ac:dyDescent="0.25">
      <c r="A71" s="23" t="s">
        <v>193</v>
      </c>
      <c r="B71" s="24">
        <v>3</v>
      </c>
    </row>
    <row r="72" spans="1:2" x14ac:dyDescent="0.25">
      <c r="A72" s="23" t="s">
        <v>119</v>
      </c>
      <c r="B72" s="24">
        <v>3</v>
      </c>
    </row>
    <row r="73" spans="1:2" x14ac:dyDescent="0.25">
      <c r="A73" s="23" t="s">
        <v>101</v>
      </c>
      <c r="B73" s="24">
        <v>3</v>
      </c>
    </row>
    <row r="74" spans="1:2" x14ac:dyDescent="0.25">
      <c r="A74" s="23" t="s">
        <v>301</v>
      </c>
      <c r="B74" s="24">
        <v>3</v>
      </c>
    </row>
    <row r="75" spans="1:2" x14ac:dyDescent="0.25">
      <c r="A75" s="23" t="s">
        <v>310</v>
      </c>
      <c r="B75" s="24">
        <v>3</v>
      </c>
    </row>
    <row r="76" spans="1:2" x14ac:dyDescent="0.25">
      <c r="A76" s="23" t="s">
        <v>270</v>
      </c>
      <c r="B76" s="24">
        <v>3</v>
      </c>
    </row>
    <row r="77" spans="1:2" x14ac:dyDescent="0.25">
      <c r="A77" s="23" t="s">
        <v>33</v>
      </c>
      <c r="B77" s="24">
        <v>3</v>
      </c>
    </row>
    <row r="78" spans="1:2" x14ac:dyDescent="0.25">
      <c r="A78" s="23" t="s">
        <v>73</v>
      </c>
      <c r="B78" s="24">
        <v>3</v>
      </c>
    </row>
    <row r="79" spans="1:2" x14ac:dyDescent="0.25">
      <c r="A79" s="23" t="s">
        <v>146</v>
      </c>
      <c r="B79" s="24">
        <v>3</v>
      </c>
    </row>
    <row r="80" spans="1:2" x14ac:dyDescent="0.25">
      <c r="A80" s="23" t="s">
        <v>133</v>
      </c>
      <c r="B80" s="24">
        <v>3</v>
      </c>
    </row>
    <row r="81" spans="1:2" x14ac:dyDescent="0.25">
      <c r="A81" s="23" t="s">
        <v>176</v>
      </c>
      <c r="B81" s="24">
        <v>3</v>
      </c>
    </row>
    <row r="82" spans="1:2" x14ac:dyDescent="0.25">
      <c r="A82" s="23" t="s">
        <v>74</v>
      </c>
      <c r="B82" s="24">
        <v>3</v>
      </c>
    </row>
    <row r="83" spans="1:2" x14ac:dyDescent="0.25">
      <c r="A83" s="23" t="s">
        <v>196</v>
      </c>
      <c r="B83" s="24">
        <v>3</v>
      </c>
    </row>
    <row r="84" spans="1:2" x14ac:dyDescent="0.25">
      <c r="A84" s="23" t="s">
        <v>121</v>
      </c>
      <c r="B84" s="24">
        <v>3</v>
      </c>
    </row>
    <row r="85" spans="1:2" x14ac:dyDescent="0.25">
      <c r="A85" s="23" t="s">
        <v>279</v>
      </c>
      <c r="B85" s="24">
        <v>2</v>
      </c>
    </row>
    <row r="86" spans="1:2" x14ac:dyDescent="0.25">
      <c r="A86" s="23" t="s">
        <v>268</v>
      </c>
      <c r="B86" s="24">
        <v>2</v>
      </c>
    </row>
    <row r="87" spans="1:2" x14ac:dyDescent="0.25">
      <c r="A87" s="23" t="s">
        <v>239</v>
      </c>
      <c r="B87" s="24">
        <v>2</v>
      </c>
    </row>
    <row r="88" spans="1:2" x14ac:dyDescent="0.25">
      <c r="A88" s="23" t="s">
        <v>249</v>
      </c>
      <c r="B88" s="24">
        <v>2</v>
      </c>
    </row>
    <row r="89" spans="1:2" x14ac:dyDescent="0.25">
      <c r="A89" s="23" t="s">
        <v>375</v>
      </c>
      <c r="B89" s="24">
        <v>2</v>
      </c>
    </row>
    <row r="90" spans="1:2" x14ac:dyDescent="0.25">
      <c r="A90" s="23" t="s">
        <v>212</v>
      </c>
      <c r="B90" s="24">
        <v>2</v>
      </c>
    </row>
    <row r="91" spans="1:2" x14ac:dyDescent="0.25">
      <c r="A91" s="23" t="s">
        <v>250</v>
      </c>
      <c r="B91" s="24">
        <v>2</v>
      </c>
    </row>
    <row r="92" spans="1:2" x14ac:dyDescent="0.25">
      <c r="A92" s="23" t="s">
        <v>338</v>
      </c>
      <c r="B92" s="24">
        <v>2</v>
      </c>
    </row>
    <row r="93" spans="1:2" x14ac:dyDescent="0.25">
      <c r="A93" s="23" t="s">
        <v>62</v>
      </c>
      <c r="B93" s="24">
        <v>2</v>
      </c>
    </row>
    <row r="94" spans="1:2" x14ac:dyDescent="0.25">
      <c r="A94" s="23" t="s">
        <v>169</v>
      </c>
      <c r="B94" s="24">
        <v>2</v>
      </c>
    </row>
    <row r="95" spans="1:2" x14ac:dyDescent="0.25">
      <c r="A95" s="23" t="s">
        <v>277</v>
      </c>
      <c r="B95" s="24">
        <v>2</v>
      </c>
    </row>
    <row r="96" spans="1:2" x14ac:dyDescent="0.25">
      <c r="A96" s="23" t="s">
        <v>187</v>
      </c>
      <c r="B96" s="24">
        <v>2</v>
      </c>
    </row>
    <row r="97" spans="1:2" x14ac:dyDescent="0.25">
      <c r="A97" s="23" t="s">
        <v>252</v>
      </c>
      <c r="B97" s="24">
        <v>2</v>
      </c>
    </row>
    <row r="98" spans="1:2" x14ac:dyDescent="0.25">
      <c r="A98" s="23" t="s">
        <v>90</v>
      </c>
      <c r="B98" s="24">
        <v>2</v>
      </c>
    </row>
    <row r="99" spans="1:2" x14ac:dyDescent="0.25">
      <c r="A99" s="23" t="s">
        <v>124</v>
      </c>
      <c r="B99" s="24">
        <v>2</v>
      </c>
    </row>
    <row r="100" spans="1:2" x14ac:dyDescent="0.25">
      <c r="A100" s="23" t="s">
        <v>306</v>
      </c>
      <c r="B100" s="24">
        <v>2</v>
      </c>
    </row>
    <row r="101" spans="1:2" x14ac:dyDescent="0.25">
      <c r="A101" s="23" t="s">
        <v>142</v>
      </c>
      <c r="B101" s="24">
        <v>2</v>
      </c>
    </row>
    <row r="102" spans="1:2" x14ac:dyDescent="0.25">
      <c r="A102" s="23" t="s">
        <v>165</v>
      </c>
      <c r="B102" s="24">
        <v>2</v>
      </c>
    </row>
    <row r="103" spans="1:2" x14ac:dyDescent="0.25">
      <c r="A103" s="23" t="s">
        <v>163</v>
      </c>
      <c r="B103" s="24">
        <v>2</v>
      </c>
    </row>
    <row r="104" spans="1:2" x14ac:dyDescent="0.25">
      <c r="A104" s="23" t="s">
        <v>219</v>
      </c>
      <c r="B104" s="24">
        <v>2</v>
      </c>
    </row>
    <row r="105" spans="1:2" x14ac:dyDescent="0.25">
      <c r="A105" s="23" t="s">
        <v>261</v>
      </c>
      <c r="B105" s="24">
        <v>2</v>
      </c>
    </row>
    <row r="106" spans="1:2" x14ac:dyDescent="0.25">
      <c r="A106" s="23" t="s">
        <v>257</v>
      </c>
      <c r="B106" s="24">
        <v>2</v>
      </c>
    </row>
    <row r="107" spans="1:2" x14ac:dyDescent="0.25">
      <c r="A107" s="23" t="s">
        <v>256</v>
      </c>
      <c r="B107" s="24">
        <v>2</v>
      </c>
    </row>
    <row r="108" spans="1:2" x14ac:dyDescent="0.25">
      <c r="A108" s="23" t="s">
        <v>292</v>
      </c>
      <c r="B108" s="24">
        <v>2</v>
      </c>
    </row>
    <row r="109" spans="1:2" x14ac:dyDescent="0.25">
      <c r="A109" s="23" t="s">
        <v>353</v>
      </c>
      <c r="B109" s="24">
        <v>2</v>
      </c>
    </row>
    <row r="110" spans="1:2" x14ac:dyDescent="0.25">
      <c r="A110" s="23" t="s">
        <v>293</v>
      </c>
      <c r="B110" s="24">
        <v>2</v>
      </c>
    </row>
    <row r="111" spans="1:2" x14ac:dyDescent="0.25">
      <c r="A111" s="23" t="s">
        <v>370</v>
      </c>
      <c r="B111" s="24">
        <v>2</v>
      </c>
    </row>
    <row r="112" spans="1:2" x14ac:dyDescent="0.25">
      <c r="A112" s="23" t="s">
        <v>302</v>
      </c>
      <c r="B112" s="24">
        <v>2</v>
      </c>
    </row>
    <row r="113" spans="1:2" x14ac:dyDescent="0.25">
      <c r="A113" s="23" t="s">
        <v>265</v>
      </c>
      <c r="B113" s="24">
        <v>2</v>
      </c>
    </row>
    <row r="114" spans="1:2" x14ac:dyDescent="0.25">
      <c r="A114" s="23" t="s">
        <v>156</v>
      </c>
      <c r="B114" s="24">
        <v>2</v>
      </c>
    </row>
    <row r="115" spans="1:2" x14ac:dyDescent="0.25">
      <c r="A115" s="23" t="s">
        <v>140</v>
      </c>
      <c r="B115" s="24">
        <v>2</v>
      </c>
    </row>
    <row r="116" spans="1:2" x14ac:dyDescent="0.25">
      <c r="A116" s="23" t="s">
        <v>264</v>
      </c>
      <c r="B116" s="24">
        <v>2</v>
      </c>
    </row>
    <row r="117" spans="1:2" x14ac:dyDescent="0.25">
      <c r="A117" s="23" t="s">
        <v>376</v>
      </c>
      <c r="B117" s="24">
        <v>2</v>
      </c>
    </row>
    <row r="118" spans="1:2" x14ac:dyDescent="0.25">
      <c r="A118" s="23" t="s">
        <v>298</v>
      </c>
      <c r="B118" s="24">
        <v>2</v>
      </c>
    </row>
    <row r="119" spans="1:2" x14ac:dyDescent="0.25">
      <c r="A119" s="23" t="s">
        <v>164</v>
      </c>
      <c r="B119" s="24">
        <v>2</v>
      </c>
    </row>
    <row r="120" spans="1:2" x14ac:dyDescent="0.25">
      <c r="A120" s="23" t="s">
        <v>244</v>
      </c>
      <c r="B120" s="24">
        <v>2</v>
      </c>
    </row>
    <row r="121" spans="1:2" x14ac:dyDescent="0.25">
      <c r="A121" s="23" t="s">
        <v>56</v>
      </c>
      <c r="B121" s="24">
        <v>2</v>
      </c>
    </row>
    <row r="122" spans="1:2" x14ac:dyDescent="0.25">
      <c r="A122" s="23" t="s">
        <v>143</v>
      </c>
      <c r="B122" s="24">
        <v>2</v>
      </c>
    </row>
    <row r="123" spans="1:2" x14ac:dyDescent="0.25">
      <c r="A123" s="23" t="s">
        <v>86</v>
      </c>
      <c r="B123" s="24">
        <v>2</v>
      </c>
    </row>
    <row r="124" spans="1:2" x14ac:dyDescent="0.25">
      <c r="A124" s="23" t="s">
        <v>356</v>
      </c>
      <c r="B124" s="24">
        <v>2</v>
      </c>
    </row>
    <row r="125" spans="1:2" x14ac:dyDescent="0.25">
      <c r="A125" s="23" t="s">
        <v>150</v>
      </c>
      <c r="B125" s="24">
        <v>2</v>
      </c>
    </row>
    <row r="126" spans="1:2" x14ac:dyDescent="0.25">
      <c r="A126" s="23" t="s">
        <v>366</v>
      </c>
      <c r="B126" s="24">
        <v>2</v>
      </c>
    </row>
    <row r="127" spans="1:2" x14ac:dyDescent="0.25">
      <c r="A127" s="23" t="s">
        <v>381</v>
      </c>
      <c r="B127" s="24">
        <v>1</v>
      </c>
    </row>
    <row r="128" spans="1:2" x14ac:dyDescent="0.25">
      <c r="A128" s="23" t="s">
        <v>272</v>
      </c>
      <c r="B128" s="24">
        <v>1</v>
      </c>
    </row>
    <row r="129" spans="1:2" x14ac:dyDescent="0.25">
      <c r="A129" s="23" t="s">
        <v>371</v>
      </c>
      <c r="B129" s="24">
        <v>1</v>
      </c>
    </row>
    <row r="130" spans="1:2" x14ac:dyDescent="0.25">
      <c r="A130" s="23" t="s">
        <v>282</v>
      </c>
      <c r="B130" s="24">
        <v>1</v>
      </c>
    </row>
    <row r="131" spans="1:2" x14ac:dyDescent="0.25">
      <c r="A131" s="23" t="s">
        <v>242</v>
      </c>
      <c r="B131" s="24">
        <v>1</v>
      </c>
    </row>
    <row r="132" spans="1:2" x14ac:dyDescent="0.25">
      <c r="A132" s="23" t="s">
        <v>78</v>
      </c>
      <c r="B132" s="24">
        <v>1</v>
      </c>
    </row>
    <row r="133" spans="1:2" x14ac:dyDescent="0.25">
      <c r="A133" s="23" t="s">
        <v>300</v>
      </c>
      <c r="B133" s="24">
        <v>1</v>
      </c>
    </row>
    <row r="134" spans="1:2" x14ac:dyDescent="0.25">
      <c r="A134" s="23" t="s">
        <v>276</v>
      </c>
      <c r="B134" s="24">
        <v>1</v>
      </c>
    </row>
    <row r="135" spans="1:2" x14ac:dyDescent="0.25">
      <c r="A135" s="23" t="s">
        <v>273</v>
      </c>
      <c r="B135" s="24">
        <v>1</v>
      </c>
    </row>
    <row r="136" spans="1:2" x14ac:dyDescent="0.25">
      <c r="A136" s="23" t="s">
        <v>132</v>
      </c>
      <c r="B136" s="24">
        <v>1</v>
      </c>
    </row>
    <row r="137" spans="1:2" x14ac:dyDescent="0.25">
      <c r="A137" s="23" t="s">
        <v>174</v>
      </c>
      <c r="B137" s="24">
        <v>1</v>
      </c>
    </row>
    <row r="138" spans="1:2" x14ac:dyDescent="0.25">
      <c r="A138" s="23" t="s">
        <v>115</v>
      </c>
      <c r="B138" s="24">
        <v>1</v>
      </c>
    </row>
    <row r="139" spans="1:2" x14ac:dyDescent="0.25">
      <c r="A139" s="23" t="s">
        <v>311</v>
      </c>
      <c r="B139" s="24">
        <v>1</v>
      </c>
    </row>
    <row r="140" spans="1:2" x14ac:dyDescent="0.25">
      <c r="A140" s="23" t="s">
        <v>350</v>
      </c>
      <c r="B140" s="24">
        <v>1</v>
      </c>
    </row>
    <row r="141" spans="1:2" x14ac:dyDescent="0.25">
      <c r="A141" s="23" t="s">
        <v>71</v>
      </c>
      <c r="B141" s="24">
        <v>1</v>
      </c>
    </row>
    <row r="142" spans="1:2" x14ac:dyDescent="0.25">
      <c r="A142" s="23" t="s">
        <v>290</v>
      </c>
      <c r="B142" s="24">
        <v>1</v>
      </c>
    </row>
    <row r="143" spans="1:2" x14ac:dyDescent="0.25">
      <c r="A143" s="23" t="s">
        <v>198</v>
      </c>
      <c r="B143" s="24">
        <v>1</v>
      </c>
    </row>
    <row r="144" spans="1:2" x14ac:dyDescent="0.25">
      <c r="A144" s="23" t="s">
        <v>258</v>
      </c>
      <c r="B144" s="24">
        <v>1</v>
      </c>
    </row>
    <row r="145" spans="1:2" x14ac:dyDescent="0.25">
      <c r="A145" s="23" t="s">
        <v>199</v>
      </c>
      <c r="B145" s="24">
        <v>1</v>
      </c>
    </row>
    <row r="146" spans="1:2" x14ac:dyDescent="0.25">
      <c r="A146" s="23" t="s">
        <v>96</v>
      </c>
      <c r="B146" s="24">
        <v>1</v>
      </c>
    </row>
    <row r="147" spans="1:2" x14ac:dyDescent="0.25">
      <c r="A147" s="23" t="s">
        <v>382</v>
      </c>
      <c r="B147" s="24">
        <v>1</v>
      </c>
    </row>
    <row r="148" spans="1:2" x14ac:dyDescent="0.25">
      <c r="A148" s="23" t="s">
        <v>253</v>
      </c>
      <c r="B148" s="24">
        <v>1</v>
      </c>
    </row>
    <row r="149" spans="1:2" x14ac:dyDescent="0.25">
      <c r="A149" s="23" t="s">
        <v>378</v>
      </c>
      <c r="B149" s="24">
        <v>1</v>
      </c>
    </row>
    <row r="150" spans="1:2" x14ac:dyDescent="0.25">
      <c r="A150" s="23" t="s">
        <v>175</v>
      </c>
      <c r="B150" s="24">
        <v>1</v>
      </c>
    </row>
    <row r="151" spans="1:2" x14ac:dyDescent="0.25">
      <c r="A151" s="23" t="s">
        <v>354</v>
      </c>
      <c r="B151" s="24">
        <v>1</v>
      </c>
    </row>
    <row r="152" spans="1:2" x14ac:dyDescent="0.25">
      <c r="A152" s="23" t="s">
        <v>194</v>
      </c>
      <c r="B152" s="24">
        <v>1</v>
      </c>
    </row>
    <row r="153" spans="1:2" x14ac:dyDescent="0.25">
      <c r="A153" s="23" t="s">
        <v>274</v>
      </c>
      <c r="B153" s="24">
        <v>1</v>
      </c>
    </row>
    <row r="154" spans="1:2" x14ac:dyDescent="0.25">
      <c r="A154" s="23" t="s">
        <v>167</v>
      </c>
      <c r="B154" s="24">
        <v>1</v>
      </c>
    </row>
    <row r="155" spans="1:2" x14ac:dyDescent="0.25">
      <c r="A155" s="23" t="s">
        <v>153</v>
      </c>
      <c r="B155" s="24">
        <v>1</v>
      </c>
    </row>
    <row r="156" spans="1:2" x14ac:dyDescent="0.25">
      <c r="A156" s="23" t="s">
        <v>326</v>
      </c>
      <c r="B156" s="24">
        <v>1</v>
      </c>
    </row>
    <row r="157" spans="1:2" x14ac:dyDescent="0.25">
      <c r="A157" s="23" t="s">
        <v>248</v>
      </c>
      <c r="B157" s="24">
        <v>1</v>
      </c>
    </row>
    <row r="158" spans="1:2" x14ac:dyDescent="0.25">
      <c r="A158" s="23" t="s">
        <v>323</v>
      </c>
      <c r="B158" s="24">
        <v>1</v>
      </c>
    </row>
    <row r="159" spans="1:2" x14ac:dyDescent="0.25">
      <c r="A159" s="23" t="s">
        <v>203</v>
      </c>
      <c r="B159" s="24">
        <v>1</v>
      </c>
    </row>
    <row r="160" spans="1:2" x14ac:dyDescent="0.25">
      <c r="A160" s="23" t="s">
        <v>324</v>
      </c>
      <c r="B160" s="24">
        <v>1</v>
      </c>
    </row>
    <row r="161" spans="1:2" x14ac:dyDescent="0.25">
      <c r="A161" s="23" t="s">
        <v>325</v>
      </c>
      <c r="B161" s="24">
        <v>1</v>
      </c>
    </row>
    <row r="162" spans="1:2" x14ac:dyDescent="0.25">
      <c r="A162" s="23" t="s">
        <v>380</v>
      </c>
      <c r="B162" s="24">
        <v>1</v>
      </c>
    </row>
    <row r="163" spans="1:2" x14ac:dyDescent="0.25">
      <c r="A163" s="23" t="s">
        <v>320</v>
      </c>
      <c r="B163" s="24">
        <v>1</v>
      </c>
    </row>
    <row r="164" spans="1:2" x14ac:dyDescent="0.25">
      <c r="A164" s="23" t="s">
        <v>296</v>
      </c>
      <c r="B164" s="24">
        <v>1</v>
      </c>
    </row>
    <row r="165" spans="1:2" x14ac:dyDescent="0.25">
      <c r="A165" s="23" t="s">
        <v>364</v>
      </c>
      <c r="B165" s="24">
        <v>1</v>
      </c>
    </row>
    <row r="166" spans="1:2" x14ac:dyDescent="0.25">
      <c r="A166" s="23" t="s">
        <v>267</v>
      </c>
      <c r="B166" s="24">
        <v>1</v>
      </c>
    </row>
    <row r="167" spans="1:2" x14ac:dyDescent="0.25">
      <c r="A167" s="23" t="s">
        <v>355</v>
      </c>
      <c r="B167" s="24">
        <v>1</v>
      </c>
    </row>
    <row r="168" spans="1:2" x14ac:dyDescent="0.25">
      <c r="A168" s="23" t="s">
        <v>246</v>
      </c>
      <c r="B168" s="24">
        <v>1</v>
      </c>
    </row>
    <row r="169" spans="1:2" x14ac:dyDescent="0.25">
      <c r="A169" s="23" t="s">
        <v>329</v>
      </c>
      <c r="B169" s="24">
        <v>1</v>
      </c>
    </row>
    <row r="170" spans="1:2" x14ac:dyDescent="0.25">
      <c r="A170" s="23" t="s">
        <v>322</v>
      </c>
      <c r="B170" s="24">
        <v>1</v>
      </c>
    </row>
    <row r="171" spans="1:2" x14ac:dyDescent="0.25">
      <c r="A171" s="23" t="s">
        <v>48</v>
      </c>
      <c r="B171" s="24">
        <v>1</v>
      </c>
    </row>
    <row r="172" spans="1:2" x14ac:dyDescent="0.25">
      <c r="A172" s="23" t="s">
        <v>210</v>
      </c>
      <c r="B172" s="24">
        <v>1</v>
      </c>
    </row>
    <row r="173" spans="1:2" x14ac:dyDescent="0.25">
      <c r="A173" s="23" t="s">
        <v>305</v>
      </c>
      <c r="B173" s="24">
        <v>1</v>
      </c>
    </row>
    <row r="174" spans="1:2" x14ac:dyDescent="0.25">
      <c r="A174" s="23" t="s">
        <v>361</v>
      </c>
      <c r="B174" s="24">
        <v>1</v>
      </c>
    </row>
    <row r="175" spans="1:2" x14ac:dyDescent="0.25">
      <c r="A175" s="23" t="s">
        <v>379</v>
      </c>
      <c r="B175" s="24">
        <v>1</v>
      </c>
    </row>
    <row r="176" spans="1:2" x14ac:dyDescent="0.25">
      <c r="A176" s="23" t="s">
        <v>172</v>
      </c>
      <c r="B176" s="24">
        <v>1</v>
      </c>
    </row>
    <row r="177" spans="1:2" x14ac:dyDescent="0.25">
      <c r="A177" s="23" t="s">
        <v>233</v>
      </c>
      <c r="B177" s="24">
        <v>1</v>
      </c>
    </row>
    <row r="178" spans="1:2" x14ac:dyDescent="0.25">
      <c r="A178" s="23" t="s">
        <v>177</v>
      </c>
      <c r="B178" s="24">
        <v>1</v>
      </c>
    </row>
    <row r="179" spans="1:2" x14ac:dyDescent="0.25">
      <c r="A179" s="23" t="s">
        <v>308</v>
      </c>
      <c r="B179" s="24">
        <v>1</v>
      </c>
    </row>
    <row r="180" spans="1:2" x14ac:dyDescent="0.25">
      <c r="A180" s="23" t="s">
        <v>316</v>
      </c>
      <c r="B180" s="24">
        <v>1</v>
      </c>
    </row>
    <row r="181" spans="1:2" x14ac:dyDescent="0.25">
      <c r="A181" s="23" t="s">
        <v>336</v>
      </c>
      <c r="B181" s="24">
        <v>1</v>
      </c>
    </row>
    <row r="182" spans="1:2" x14ac:dyDescent="0.25">
      <c r="A182" s="23" t="s">
        <v>343</v>
      </c>
      <c r="B182" s="24">
        <v>1</v>
      </c>
    </row>
    <row r="183" spans="1:2" x14ac:dyDescent="0.25">
      <c r="A183" s="23" t="s">
        <v>377</v>
      </c>
      <c r="B183" s="24">
        <v>1</v>
      </c>
    </row>
    <row r="184" spans="1:2" x14ac:dyDescent="0.25">
      <c r="A184" s="23" t="s">
        <v>367</v>
      </c>
      <c r="B184" s="24">
        <v>1</v>
      </c>
    </row>
    <row r="185" spans="1:2" x14ac:dyDescent="0.25">
      <c r="A185" s="23" t="s">
        <v>209</v>
      </c>
      <c r="B185" s="24">
        <v>1</v>
      </c>
    </row>
    <row r="186" spans="1:2" x14ac:dyDescent="0.25">
      <c r="A186" s="23" t="s">
        <v>314</v>
      </c>
      <c r="B186" s="24">
        <v>1</v>
      </c>
    </row>
    <row r="187" spans="1:2" x14ac:dyDescent="0.25">
      <c r="A187" s="23" t="s">
        <v>263</v>
      </c>
      <c r="B187" s="24">
        <v>1</v>
      </c>
    </row>
    <row r="188" spans="1:2" x14ac:dyDescent="0.25">
      <c r="A188" s="23" t="s">
        <v>271</v>
      </c>
      <c r="B188" s="24">
        <v>1</v>
      </c>
    </row>
    <row r="189" spans="1:2" x14ac:dyDescent="0.25">
      <c r="A189" s="23" t="s">
        <v>76</v>
      </c>
      <c r="B189" s="24">
        <v>1</v>
      </c>
    </row>
    <row r="190" spans="1:2" x14ac:dyDescent="0.25">
      <c r="A190" s="23" t="s">
        <v>97</v>
      </c>
      <c r="B190" s="24">
        <v>1</v>
      </c>
    </row>
    <row r="191" spans="1:2" x14ac:dyDescent="0.25">
      <c r="A191" s="23" t="s">
        <v>374</v>
      </c>
      <c r="B191" s="24">
        <v>1</v>
      </c>
    </row>
    <row r="192" spans="1:2" x14ac:dyDescent="0.25">
      <c r="A192" s="23" t="s">
        <v>357</v>
      </c>
      <c r="B192" s="24">
        <v>1</v>
      </c>
    </row>
    <row r="193" spans="1:2" x14ac:dyDescent="0.25">
      <c r="A193" s="23" t="s">
        <v>208</v>
      </c>
      <c r="B193" s="24">
        <v>1</v>
      </c>
    </row>
    <row r="194" spans="1:2" x14ac:dyDescent="0.25">
      <c r="A194" s="23" t="s">
        <v>131</v>
      </c>
      <c r="B194" s="24">
        <v>1</v>
      </c>
    </row>
    <row r="195" spans="1:2" x14ac:dyDescent="0.25">
      <c r="A195" s="23" t="s">
        <v>88</v>
      </c>
      <c r="B195" s="24">
        <v>1</v>
      </c>
    </row>
    <row r="196" spans="1:2" x14ac:dyDescent="0.25">
      <c r="A196" s="23" t="s">
        <v>63</v>
      </c>
      <c r="B196" s="24">
        <v>1</v>
      </c>
    </row>
    <row r="197" spans="1:2" x14ac:dyDescent="0.25">
      <c r="A197" s="23" t="s">
        <v>307</v>
      </c>
      <c r="B197" s="24">
        <v>1</v>
      </c>
    </row>
    <row r="198" spans="1:2" x14ac:dyDescent="0.25">
      <c r="A198" s="23" t="s">
        <v>278</v>
      </c>
      <c r="B198" s="24">
        <v>1</v>
      </c>
    </row>
    <row r="199" spans="1:2" x14ac:dyDescent="0.25">
      <c r="A199" s="23" t="s">
        <v>99</v>
      </c>
      <c r="B199" s="24">
        <v>1</v>
      </c>
    </row>
    <row r="200" spans="1:2" x14ac:dyDescent="0.25">
      <c r="A200" s="23" t="s">
        <v>106</v>
      </c>
      <c r="B200" s="24">
        <v>1</v>
      </c>
    </row>
    <row r="201" spans="1:2" x14ac:dyDescent="0.25">
      <c r="A201" s="23" t="s">
        <v>80</v>
      </c>
      <c r="B201" s="24">
        <v>1</v>
      </c>
    </row>
    <row r="202" spans="1:2" x14ac:dyDescent="0.25">
      <c r="A202" s="23" t="s">
        <v>319</v>
      </c>
      <c r="B202" s="24">
        <v>1</v>
      </c>
    </row>
    <row r="203" spans="1:2" x14ac:dyDescent="0.25">
      <c r="A203" s="23" t="s">
        <v>358</v>
      </c>
      <c r="B203" s="24">
        <v>1</v>
      </c>
    </row>
    <row r="204" spans="1:2" x14ac:dyDescent="0.25">
      <c r="A204" s="23" t="s">
        <v>365</v>
      </c>
      <c r="B204" s="24">
        <v>1</v>
      </c>
    </row>
    <row r="205" spans="1:2" x14ac:dyDescent="0.25">
      <c r="A205" s="23" t="s">
        <v>383</v>
      </c>
      <c r="B205" s="24">
        <v>1</v>
      </c>
    </row>
    <row r="206" spans="1:2" x14ac:dyDescent="0.25">
      <c r="A206" s="23" t="s">
        <v>291</v>
      </c>
      <c r="B206" s="24">
        <v>1</v>
      </c>
    </row>
    <row r="207" spans="1:2" x14ac:dyDescent="0.25">
      <c r="A207" s="23" t="s">
        <v>321</v>
      </c>
      <c r="B207" s="24">
        <v>1</v>
      </c>
    </row>
    <row r="208" spans="1:2" x14ac:dyDescent="0.25">
      <c r="A208" s="23" t="s">
        <v>362</v>
      </c>
      <c r="B208" s="24">
        <v>1</v>
      </c>
    </row>
    <row r="209" spans="1:2" x14ac:dyDescent="0.25">
      <c r="A209" s="23" t="s">
        <v>109</v>
      </c>
      <c r="B209" s="24">
        <v>1</v>
      </c>
    </row>
    <row r="210" spans="1:2" x14ac:dyDescent="0.25">
      <c r="A210" s="23" t="s">
        <v>43</v>
      </c>
      <c r="B210" s="24">
        <v>1</v>
      </c>
    </row>
    <row r="211" spans="1:2" x14ac:dyDescent="0.25">
      <c r="A211" s="23" t="s">
        <v>328</v>
      </c>
      <c r="B211" s="24">
        <v>1</v>
      </c>
    </row>
    <row r="212" spans="1:2" x14ac:dyDescent="0.25">
      <c r="A212" s="23" t="s">
        <v>309</v>
      </c>
      <c r="B212" s="24">
        <v>1</v>
      </c>
    </row>
    <row r="213" spans="1:2" x14ac:dyDescent="0.25">
      <c r="A213" s="23" t="s">
        <v>229</v>
      </c>
      <c r="B213" s="24">
        <v>1</v>
      </c>
    </row>
    <row r="214" spans="1:2" x14ac:dyDescent="0.25">
      <c r="A214" s="23" t="s">
        <v>289</v>
      </c>
      <c r="B214" s="24">
        <v>1</v>
      </c>
    </row>
    <row r="215" spans="1:2" x14ac:dyDescent="0.25">
      <c r="A215" s="23" t="s">
        <v>192</v>
      </c>
      <c r="B215" s="24">
        <v>1</v>
      </c>
    </row>
    <row r="216" spans="1:2" x14ac:dyDescent="0.25">
      <c r="A216" s="23" t="s">
        <v>347</v>
      </c>
      <c r="B216" s="24">
        <v>1</v>
      </c>
    </row>
    <row r="217" spans="1:2" x14ac:dyDescent="0.25">
      <c r="A217" s="23" t="s">
        <v>135</v>
      </c>
      <c r="B217" s="24">
        <v>1</v>
      </c>
    </row>
    <row r="218" spans="1:2" x14ac:dyDescent="0.25">
      <c r="A218" s="23" t="s">
        <v>426</v>
      </c>
      <c r="B218" s="24"/>
    </row>
    <row r="219" spans="1:2" x14ac:dyDescent="0.25">
      <c r="A219" s="23" t="s">
        <v>421</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4"/>
  <sheetViews>
    <sheetView workbookViewId="0">
      <selection activeCell="F5" sqref="F5"/>
    </sheetView>
  </sheetViews>
  <sheetFormatPr defaultRowHeight="15.75" x14ac:dyDescent="0.25"/>
  <cols>
    <col min="1" max="1" width="12.375" bestFit="1" customWidth="1"/>
    <col min="7" max="7" width="16.125" customWidth="1"/>
    <col min="8" max="8" width="23.875" customWidth="1"/>
    <col min="9" max="9" width="17.625" customWidth="1"/>
    <col min="10" max="10" width="14" customWidth="1"/>
  </cols>
  <sheetData>
    <row r="3" spans="1:10" ht="30" x14ac:dyDescent="0.25">
      <c r="A3" s="22" t="s">
        <v>420</v>
      </c>
      <c r="F3" s="6" t="s">
        <v>384</v>
      </c>
      <c r="G3" s="6" t="s">
        <v>385</v>
      </c>
      <c r="H3" s="6" t="s">
        <v>386</v>
      </c>
      <c r="I3" s="6" t="s">
        <v>387</v>
      </c>
      <c r="J3" s="6" t="s">
        <v>388</v>
      </c>
    </row>
    <row r="4" spans="1:10" x14ac:dyDescent="0.25">
      <c r="A4" s="23" t="s">
        <v>407</v>
      </c>
      <c r="F4" t="str">
        <f>A4</f>
        <v>IPL-2012</v>
      </c>
      <c r="G4" t="str">
        <f>VLOOKUP(F4,Table24[],2,0)</f>
        <v>Kolkata Knight Riders</v>
      </c>
      <c r="H4" t="str">
        <f>VLOOKUP(F4,Table24[],3,0)</f>
        <v>Chennai Super Kings</v>
      </c>
      <c r="I4" t="str">
        <f>VLOOKUP(F4,Table24[],4,0)</f>
        <v>Manvinder Bisla</v>
      </c>
      <c r="J4" t="str">
        <f>VLOOKUP(F4,Table24[],5,0)</f>
        <v>Sunil Narine</v>
      </c>
    </row>
    <row r="5" spans="1:10" x14ac:dyDescent="0.25">
      <c r="A5" s="23" t="s">
        <v>421</v>
      </c>
    </row>
    <row r="23" spans="2:6" ht="30" x14ac:dyDescent="0.25">
      <c r="B23" s="28" t="s">
        <v>384</v>
      </c>
      <c r="C23" s="29" t="s">
        <v>385</v>
      </c>
      <c r="D23" s="29" t="s">
        <v>386</v>
      </c>
      <c r="E23" s="29" t="s">
        <v>387</v>
      </c>
      <c r="F23" s="30" t="s">
        <v>388</v>
      </c>
    </row>
    <row r="24" spans="2:6" ht="45" x14ac:dyDescent="0.25">
      <c r="B24" s="25" t="s">
        <v>390</v>
      </c>
      <c r="C24" s="8" t="s">
        <v>19</v>
      </c>
      <c r="D24" s="7" t="s">
        <v>18</v>
      </c>
      <c r="E24" s="7" t="s">
        <v>391</v>
      </c>
      <c r="F24" s="26" t="s">
        <v>392</v>
      </c>
    </row>
    <row r="25" spans="2:6" ht="60" x14ac:dyDescent="0.25">
      <c r="B25" s="25" t="s">
        <v>393</v>
      </c>
      <c r="C25" s="6" t="s">
        <v>39</v>
      </c>
      <c r="D25" s="9" t="s">
        <v>394</v>
      </c>
      <c r="E25" s="9" t="s">
        <v>395</v>
      </c>
      <c r="F25" s="27" t="s">
        <v>396</v>
      </c>
    </row>
    <row r="26" spans="2:6" ht="60" x14ac:dyDescent="0.25">
      <c r="B26" s="25" t="s">
        <v>397</v>
      </c>
      <c r="C26" s="8" t="s">
        <v>18</v>
      </c>
      <c r="D26" s="7" t="s">
        <v>50</v>
      </c>
      <c r="E26" s="7" t="s">
        <v>398</v>
      </c>
      <c r="F26" s="26" t="s">
        <v>399</v>
      </c>
    </row>
    <row r="27" spans="2:6" ht="45" x14ac:dyDescent="0.25">
      <c r="B27" s="25" t="s">
        <v>400</v>
      </c>
      <c r="C27" s="6" t="s">
        <v>39</v>
      </c>
      <c r="D27" s="9" t="s">
        <v>19</v>
      </c>
      <c r="E27" s="9" t="s">
        <v>401</v>
      </c>
      <c r="F27" s="27" t="s">
        <v>389</v>
      </c>
    </row>
    <row r="28" spans="2:6" ht="45" x14ac:dyDescent="0.25">
      <c r="B28" s="25" t="s">
        <v>402</v>
      </c>
      <c r="C28" s="8" t="s">
        <v>27</v>
      </c>
      <c r="D28" s="7" t="s">
        <v>45</v>
      </c>
      <c r="E28" s="7" t="s">
        <v>403</v>
      </c>
      <c r="F28" s="26" t="s">
        <v>404</v>
      </c>
    </row>
    <row r="29" spans="2:6" ht="45" x14ac:dyDescent="0.25">
      <c r="B29" s="25" t="s">
        <v>405</v>
      </c>
      <c r="C29" s="6" t="s">
        <v>39</v>
      </c>
      <c r="D29" s="9" t="s">
        <v>19</v>
      </c>
      <c r="E29" s="9" t="s">
        <v>406</v>
      </c>
      <c r="F29" s="27" t="s">
        <v>391</v>
      </c>
    </row>
    <row r="30" spans="2:6" ht="45" x14ac:dyDescent="0.25">
      <c r="B30" s="25" t="s">
        <v>407</v>
      </c>
      <c r="C30" s="8" t="s">
        <v>27</v>
      </c>
      <c r="D30" s="7" t="s">
        <v>19</v>
      </c>
      <c r="E30" s="7" t="s">
        <v>408</v>
      </c>
      <c r="F30" s="26" t="s">
        <v>392</v>
      </c>
    </row>
    <row r="31" spans="2:6" ht="60" x14ac:dyDescent="0.25">
      <c r="B31" s="25" t="s">
        <v>409</v>
      </c>
      <c r="C31" s="6" t="s">
        <v>19</v>
      </c>
      <c r="D31" s="9" t="s">
        <v>50</v>
      </c>
      <c r="E31" s="9" t="s">
        <v>410</v>
      </c>
      <c r="F31" s="27" t="s">
        <v>411</v>
      </c>
    </row>
    <row r="32" spans="2:6" ht="45" x14ac:dyDescent="0.25">
      <c r="B32" s="25" t="s">
        <v>412</v>
      </c>
      <c r="C32" s="8" t="s">
        <v>19</v>
      </c>
      <c r="D32" s="7" t="s">
        <v>39</v>
      </c>
      <c r="E32" s="7" t="s">
        <v>413</v>
      </c>
      <c r="F32" s="26" t="s">
        <v>414</v>
      </c>
    </row>
    <row r="33" spans="2:6" ht="60" x14ac:dyDescent="0.25">
      <c r="B33" s="25" t="s">
        <v>415</v>
      </c>
      <c r="C33" s="6" t="s">
        <v>260</v>
      </c>
      <c r="D33" s="9" t="s">
        <v>50</v>
      </c>
      <c r="E33" s="9" t="s">
        <v>416</v>
      </c>
      <c r="F33" s="27" t="s">
        <v>417</v>
      </c>
    </row>
    <row r="34" spans="2:6" ht="45" x14ac:dyDescent="0.25">
      <c r="B34" s="31" t="s">
        <v>418</v>
      </c>
      <c r="C34" s="32" t="s">
        <v>31</v>
      </c>
      <c r="D34" s="33" t="s">
        <v>19</v>
      </c>
      <c r="E34" s="33" t="s">
        <v>419</v>
      </c>
      <c r="F34"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34" sqref="N3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workbookViewId="0">
      <selection sqref="A1:XFD1048576"/>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J7" sqref="J7"/>
    </sheetView>
  </sheetViews>
  <sheetFormatPr defaultRowHeight="15.75" x14ac:dyDescent="0.25"/>
  <cols>
    <col min="1" max="1" width="18.375" bestFit="1" customWidth="1"/>
    <col min="2" max="2" width="15.25" bestFit="1" customWidth="1"/>
  </cols>
  <sheetData>
    <row r="3" spans="1:2" x14ac:dyDescent="0.25">
      <c r="A3" s="22" t="s">
        <v>420</v>
      </c>
      <c r="B3" t="s">
        <v>429</v>
      </c>
    </row>
    <row r="4" spans="1:2" x14ac:dyDescent="0.25">
      <c r="A4" s="23" t="s">
        <v>260</v>
      </c>
      <c r="B4" s="24">
        <v>1</v>
      </c>
    </row>
    <row r="5" spans="1:2" x14ac:dyDescent="0.25">
      <c r="A5" s="23" t="s">
        <v>18</v>
      </c>
      <c r="B5" s="24">
        <v>1</v>
      </c>
    </row>
    <row r="6" spans="1:2" x14ac:dyDescent="0.25">
      <c r="A6" s="23" t="s">
        <v>31</v>
      </c>
      <c r="B6" s="24">
        <v>1</v>
      </c>
    </row>
    <row r="7" spans="1:2" x14ac:dyDescent="0.25">
      <c r="A7" s="23" t="s">
        <v>27</v>
      </c>
      <c r="B7" s="24">
        <v>2</v>
      </c>
    </row>
    <row r="8" spans="1:2" x14ac:dyDescent="0.25">
      <c r="A8" s="23" t="s">
        <v>19</v>
      </c>
      <c r="B8" s="24">
        <v>3</v>
      </c>
    </row>
    <row r="9" spans="1:2" x14ac:dyDescent="0.25">
      <c r="A9" s="23" t="s">
        <v>39</v>
      </c>
      <c r="B9" s="24">
        <v>3</v>
      </c>
    </row>
    <row r="10" spans="1:2" x14ac:dyDescent="0.25">
      <c r="A10" s="23" t="s">
        <v>421</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by teams</vt:lpstr>
      <vt:lpstr>Toss based winning %</vt:lpstr>
      <vt:lpstr>Top 10 venues</vt:lpstr>
      <vt:lpstr>Player of the match</vt:lpstr>
      <vt:lpstr>KPI</vt:lpstr>
      <vt:lpstr>Dashboard</vt:lpstr>
      <vt:lpstr>IPL Matches 2008-2018</vt:lpstr>
      <vt:lpstr>Title winners</vt:lpstr>
      <vt:lpstr>Winner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Windows User</cp:lastModifiedBy>
  <dcterms:created xsi:type="dcterms:W3CDTF">2023-05-25T13:59:02Z</dcterms:created>
  <dcterms:modified xsi:type="dcterms:W3CDTF">2023-07-14T12:31:09Z</dcterms:modified>
</cp:coreProperties>
</file>