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o/Documents/Excel/"/>
    </mc:Choice>
  </mc:AlternateContent>
  <xr:revisionPtr revIDLastSave="0" documentId="13_ncr:1_{6DCDD64D-E621-7B44-833C-DF723CF5BB8C}" xr6:coauthVersionLast="47" xr6:coauthVersionMax="47" xr10:uidLastSave="{00000000-0000-0000-0000-000000000000}"/>
  <bookViews>
    <workbookView xWindow="16460" yWindow="740" windowWidth="12940" windowHeight="18380" firstSheet="7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K3" i="5"/>
  <c r="K4" i="5"/>
  <c r="K5" i="5"/>
  <c r="K6" i="5"/>
  <c r="K7" i="5"/>
  <c r="K8" i="5"/>
  <c r="K9" i="5"/>
  <c r="K10" i="5"/>
  <c r="K2" i="5"/>
  <c r="J3" i="5"/>
  <c r="J4" i="5"/>
  <c r="J5" i="5"/>
  <c r="J6" i="5"/>
  <c r="J7" i="5"/>
  <c r="J8" i="5"/>
  <c r="J9" i="5"/>
  <c r="J10" i="5"/>
  <c r="J2" i="5"/>
  <c r="L3" i="12"/>
  <c r="L4" i="12"/>
  <c r="L5" i="12"/>
  <c r="L6" i="12"/>
  <c r="L7" i="12"/>
  <c r="L8" i="12"/>
  <c r="L9" i="12"/>
  <c r="L10" i="12"/>
  <c r="L2" i="12"/>
  <c r="K3" i="12"/>
  <c r="K4" i="12"/>
  <c r="K5" i="12"/>
  <c r="K6" i="12"/>
  <c r="K7" i="12"/>
  <c r="K8" i="12"/>
  <c r="K9" i="12"/>
  <c r="K10" i="12"/>
  <c r="K2" i="12"/>
  <c r="J3" i="12"/>
  <c r="J4" i="12"/>
  <c r="J5" i="12"/>
  <c r="J6" i="12"/>
  <c r="J7" i="12"/>
  <c r="J8" i="12"/>
  <c r="J9" i="12"/>
  <c r="J10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<sst xmlns="http://schemas.openxmlformats.org/spreadsheetml/2006/main" count="583" uniqueCount="88">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</sst>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E1" workbookViewId="0">
      <selection activeCell="K4" sqref="K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MAX(G3:G10)</f>
        <v>65000</v>
      </c>
      <c r="K3">
        <f>MIN(G3:G10)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F1"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G1" workbookViewId="0">
      <selection activeCell="J3" sqref="J3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J1" workbookViewId="0">
      <selection activeCell="M10" sqref="M10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LEFT(F2:F10, 4)</f>
        <v>Sale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Rece</v>
      </c>
      <c r="L3" t="str">
        <v>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Sale</v>
      </c>
      <c r="L4" t="str">
        <v>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Acco</v>
      </c>
      <c r="L5" t="str">
        <v>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HR</v>
      </c>
      <c r="L6" t="str">
        <v>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Regi</v>
      </c>
      <c r="L7" t="str">
        <v>6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Supp</v>
      </c>
      <c r="L8" t="str">
        <v>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Sale</v>
      </c>
      <c r="L9" t="str">
        <v>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Acco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F1"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2">
      <c r="H12" s="1"/>
    </row>
    <row r="13" spans="1:11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G1" workbookViewId="0">
      <selection activeCell="K6" sqref="K6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F1" workbookViewId="0">
      <selection activeCell="M9" sqref="M9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 "-", 1)</f>
        <v>11-2/2001</v>
      </c>
      <c r="K2" t="str" cm="1">
        <f t="array" ref="K2:K10">SUBSTITUTE(H2:H10, "/", "-", 2)</f>
        <v>11/2-2001</v>
      </c>
      <c r="L2" t="str" cm="1">
        <f t="array" ref="L2:L10">SUBSTITUTE(H2:H10, "/", 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E1" workbookViewId="0">
      <selection activeCell="M6" sqref="M6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E2:E10, "Female", D2:D10, 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SUM(G3:G11)</f>
        <v>392000</v>
      </c>
      <c r="K3">
        <f t="shared" ref="K3:K10" si="1">SUMIF(G3:G11, "&gt;50000")</f>
        <v>128000</v>
      </c>
      <c r="L3">
        <f t="shared" ref="L3:L10" si="2">SUMIFS(G3:G11, E3:E11, "Female", D3:D11, "&gt;30")</f>
        <v>88000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356000</v>
      </c>
      <c r="K4">
        <f t="shared" si="1"/>
        <v>128000</v>
      </c>
      <c r="L4">
        <f t="shared" si="2"/>
        <v>88000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293000</v>
      </c>
      <c r="K5">
        <f t="shared" si="1"/>
        <v>65000</v>
      </c>
      <c r="L5">
        <f t="shared" si="2"/>
        <v>88000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246000</v>
      </c>
      <c r="K6">
        <f t="shared" si="1"/>
        <v>65000</v>
      </c>
      <c r="L6">
        <f t="shared" si="2"/>
        <v>41000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196000</v>
      </c>
      <c r="K7">
        <f t="shared" si="1"/>
        <v>65000</v>
      </c>
      <c r="L7">
        <f t="shared" si="2"/>
        <v>41000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131000</v>
      </c>
      <c r="K8">
        <f t="shared" si="1"/>
        <v>0</v>
      </c>
      <c r="L8">
        <f t="shared" si="2"/>
        <v>41000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90000</v>
      </c>
      <c r="K9">
        <f t="shared" si="1"/>
        <v>0</v>
      </c>
      <c r="L9">
        <f t="shared" si="2"/>
        <v>0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42000</v>
      </c>
      <c r="K10">
        <f t="shared" si="1"/>
        <v>0</v>
      </c>
      <c r="L10">
        <f t="shared" si="2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E1" workbookViewId="0">
      <selection activeCell="L2" sqref="L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 "&gt;45000")</f>
        <v>5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COUNT(D3:D11)</f>
        <v>8</v>
      </c>
      <c r="K3">
        <f t="shared" ref="K3:K10" si="1">COUNTIF(G3:G11, "&gt;45000")</f>
        <v>5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  <c r="K4">
        <f t="shared" si="1"/>
        <v>5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  <c r="K5">
        <f t="shared" si="1"/>
        <v>4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5</v>
      </c>
      <c r="K6">
        <f t="shared" si="1"/>
        <v>3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4</v>
      </c>
      <c r="K7">
        <f t="shared" si="1"/>
        <v>2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3</v>
      </c>
      <c r="K8">
        <f t="shared" si="1"/>
        <v>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2</v>
      </c>
      <c r="K9">
        <f t="shared" si="1"/>
        <v>1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1</v>
      </c>
      <c r="K10">
        <f t="shared" si="1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topLeftCell="E1" workbookViewId="0">
      <selection activeCell="J11" sqref="J11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0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", C2)</f>
        <v>Jim Halpert</v>
      </c>
    </row>
    <row r="3" spans="1:10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 " ", C3)</f>
        <v>Pam Beasley</v>
      </c>
    </row>
    <row r="4" spans="1:10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">
      <c r="H11" t="str">
        <f t="shared" ref="H11:H12" si="1">CONCATENATE(B11," ",C11)</f>
        <v xml:space="preserve"> </v>
      </c>
    </row>
    <row r="12" spans="1:10" x14ac:dyDescent="0.2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topLeftCell="G1" workbookViewId="0">
      <selection activeCell="K11" sqref="K11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cm="1">
        <f t="array" ref="J2:J10">_xlfn.DAYS(I2:I10, H2:H10)</f>
        <v>5056</v>
      </c>
      <c r="K2">
        <f>NETWORKDAYS(H2, 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v>5851</v>
      </c>
      <c r="K3">
        <f t="shared" ref="K3:K10" si="0">NETWORKDAYS(H3, 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v>6275</v>
      </c>
      <c r="K4">
        <f t="shared" si="0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v>5811</v>
      </c>
      <c r="K5">
        <f t="shared" si="0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v>5960</v>
      </c>
      <c r="K6">
        <f t="shared" si="0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v>4511</v>
      </c>
      <c r="K7">
        <f t="shared" si="0"/>
        <v>3223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v>3595</v>
      </c>
      <c r="K8">
        <f t="shared" si="0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v>4700</v>
      </c>
      <c r="K9">
        <f t="shared" si="0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Nguyen, Daniel</cp:lastModifiedBy>
  <dcterms:created xsi:type="dcterms:W3CDTF">2021-12-16T14:18:34Z</dcterms:created>
  <dcterms:modified xsi:type="dcterms:W3CDTF">2025-04-15T23:24:11Z</dcterms:modified>
</cp:coreProperties>
</file>