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drawings/drawing3.xml" ContentType="application/vnd.openxmlformats-officedocument.drawing+xml"/>
  <Override PartName="/xl/embeddings/oleObject51.bin" ContentType="application/vnd.openxmlformats-officedocument.oleObject"/>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989124\Desktop\Test Documents\Test Cases\Test Cases\"/>
    </mc:Choice>
  </mc:AlternateContent>
  <bookViews>
    <workbookView xWindow="360" yWindow="270" windowWidth="13395" windowHeight="7500" activeTab="1"/>
  </bookViews>
  <sheets>
    <sheet name="Summary" sheetId="5" r:id="rId1"/>
    <sheet name="Batch Process Reports" sheetId="6" r:id="rId2"/>
    <sheet name="Sheet 2" sheetId="4" r:id="rId3"/>
  </sheets>
  <externalReferences>
    <externalReference r:id="rId4"/>
    <externalReference r:id="rId5"/>
  </externalReferences>
  <calcPr calcId="162913"/>
</workbook>
</file>

<file path=xl/calcChain.xml><?xml version="1.0" encoding="utf-8"?>
<calcChain xmlns="http://schemas.openxmlformats.org/spreadsheetml/2006/main">
  <c r="O24" i="6" l="1"/>
  <c r="N24" i="6"/>
  <c r="M24" i="6"/>
  <c r="L24" i="6"/>
  <c r="K24" i="6"/>
  <c r="O43" i="6"/>
  <c r="N43" i="6"/>
  <c r="M43" i="6"/>
  <c r="L43" i="6"/>
  <c r="K43" i="6"/>
  <c r="O42" i="6"/>
  <c r="N42" i="6"/>
  <c r="M42" i="6"/>
  <c r="L42" i="6"/>
  <c r="K42" i="6"/>
  <c r="O41" i="6"/>
  <c r="N41" i="6"/>
  <c r="M41" i="6"/>
  <c r="L41" i="6"/>
  <c r="K41" i="6"/>
  <c r="O40" i="6"/>
  <c r="N40" i="6"/>
  <c r="M40" i="6"/>
  <c r="L40" i="6"/>
  <c r="K40" i="6"/>
  <c r="O39" i="6"/>
  <c r="N39" i="6"/>
  <c r="M39" i="6"/>
  <c r="L39" i="6"/>
  <c r="K39" i="6"/>
  <c r="O38" i="6"/>
  <c r="N38" i="6"/>
  <c r="M38" i="6"/>
  <c r="L38" i="6"/>
  <c r="K38" i="6"/>
  <c r="O37" i="6"/>
  <c r="N37" i="6"/>
  <c r="M37" i="6"/>
  <c r="L37" i="6"/>
  <c r="K37" i="6"/>
  <c r="O36" i="6"/>
  <c r="N36" i="6"/>
  <c r="M36" i="6"/>
  <c r="L36" i="6"/>
  <c r="K36" i="6"/>
  <c r="O35" i="6"/>
  <c r="N35" i="6"/>
  <c r="M35" i="6"/>
  <c r="L35" i="6"/>
  <c r="K35" i="6"/>
  <c r="O34" i="6"/>
  <c r="N34" i="6"/>
  <c r="M34" i="6"/>
  <c r="L34" i="6"/>
  <c r="K34" i="6"/>
  <c r="O33" i="6"/>
  <c r="N33" i="6"/>
  <c r="M33" i="6"/>
  <c r="L33" i="6"/>
  <c r="K33" i="6"/>
  <c r="O32" i="6"/>
  <c r="N32" i="6"/>
  <c r="M32" i="6"/>
  <c r="L32" i="6"/>
  <c r="K32" i="6"/>
  <c r="O31" i="6"/>
  <c r="N31" i="6"/>
  <c r="M31" i="6"/>
  <c r="L31" i="6"/>
  <c r="K31" i="6"/>
  <c r="O30" i="6"/>
  <c r="N30" i="6"/>
  <c r="M30" i="6"/>
  <c r="L30" i="6"/>
  <c r="K30" i="6"/>
  <c r="O29" i="6"/>
  <c r="N29" i="6"/>
  <c r="M29" i="6"/>
  <c r="L29" i="6"/>
  <c r="K29" i="6"/>
  <c r="O28" i="6"/>
  <c r="N28" i="6"/>
  <c r="M28" i="6"/>
  <c r="L28" i="6"/>
  <c r="K28" i="6"/>
  <c r="O27" i="6"/>
  <c r="N27" i="6"/>
  <c r="M27" i="6"/>
  <c r="L27" i="6"/>
  <c r="K27" i="6"/>
  <c r="O26" i="6"/>
  <c r="N26" i="6"/>
  <c r="M26" i="6"/>
  <c r="L26" i="6"/>
  <c r="K26" i="6"/>
  <c r="O25" i="6"/>
  <c r="N25" i="6"/>
  <c r="M25" i="6"/>
  <c r="L25" i="6"/>
  <c r="K25" i="6"/>
  <c r="O23" i="6"/>
  <c r="N23" i="6"/>
  <c r="M23" i="6"/>
  <c r="L23" i="6"/>
  <c r="K23" i="6"/>
  <c r="O22" i="6"/>
  <c r="N22" i="6"/>
  <c r="M22" i="6"/>
  <c r="L22" i="6"/>
  <c r="K22" i="6"/>
  <c r="O21" i="6"/>
  <c r="N21" i="6"/>
  <c r="M21" i="6"/>
  <c r="L21" i="6"/>
  <c r="K21" i="6"/>
  <c r="O20" i="6"/>
  <c r="N20" i="6"/>
  <c r="M20" i="6"/>
  <c r="L20" i="6"/>
  <c r="K20" i="6"/>
  <c r="O19" i="6"/>
  <c r="N19" i="6"/>
  <c r="M19" i="6"/>
  <c r="L19" i="6"/>
  <c r="K19" i="6"/>
  <c r="O18" i="6"/>
  <c r="N18" i="6"/>
  <c r="M18" i="6"/>
  <c r="L18" i="6"/>
  <c r="K18" i="6"/>
  <c r="O17" i="6"/>
  <c r="N17" i="6"/>
  <c r="M17" i="6"/>
  <c r="L17" i="6"/>
  <c r="K17" i="6"/>
  <c r="O16" i="6"/>
  <c r="N16" i="6"/>
  <c r="M16" i="6"/>
  <c r="L16" i="6"/>
  <c r="K16" i="6"/>
  <c r="O15" i="6"/>
  <c r="N15" i="6"/>
  <c r="M15" i="6"/>
  <c r="L15" i="6"/>
  <c r="K15" i="6"/>
  <c r="O14" i="6"/>
  <c r="N14" i="6"/>
  <c r="M14" i="6"/>
  <c r="L14" i="6"/>
  <c r="K14" i="6"/>
  <c r="O13" i="6"/>
  <c r="N13" i="6"/>
  <c r="M13" i="6"/>
  <c r="L13" i="6"/>
  <c r="K13" i="6"/>
  <c r="O12" i="6"/>
  <c r="N12" i="6"/>
  <c r="M12" i="6"/>
  <c r="L12" i="6"/>
  <c r="K12" i="6"/>
  <c r="O11" i="6"/>
  <c r="N11" i="6"/>
  <c r="M11" i="6"/>
  <c r="L11" i="6"/>
  <c r="K11" i="6"/>
  <c r="O10" i="6"/>
  <c r="N10" i="6"/>
  <c r="M10" i="6"/>
  <c r="L10" i="6"/>
  <c r="K10" i="6"/>
  <c r="O9" i="6"/>
  <c r="N9" i="6"/>
  <c r="M9" i="6"/>
  <c r="L9" i="6"/>
  <c r="K9" i="6"/>
  <c r="O8" i="6"/>
  <c r="N8" i="6"/>
  <c r="M8" i="6"/>
  <c r="L8" i="6"/>
  <c r="K8" i="6"/>
  <c r="O7" i="6"/>
  <c r="N7" i="6"/>
  <c r="M7" i="6"/>
  <c r="L7" i="6"/>
  <c r="K7" i="6"/>
  <c r="O6" i="6"/>
  <c r="N6" i="6"/>
  <c r="M6" i="6"/>
  <c r="L6" i="6"/>
  <c r="K6" i="6"/>
  <c r="O5" i="6"/>
  <c r="N5" i="6"/>
  <c r="M5" i="6"/>
  <c r="L5" i="6"/>
  <c r="K5" i="6"/>
  <c r="O4" i="6"/>
  <c r="N4" i="6"/>
  <c r="M4" i="6"/>
  <c r="L4" i="6"/>
  <c r="K4" i="6"/>
  <c r="M44" i="6" l="1"/>
  <c r="E3" i="5" s="1"/>
  <c r="N44" i="6"/>
  <c r="F3" i="5" s="1"/>
  <c r="L44" i="6"/>
  <c r="D3" i="5" s="1"/>
  <c r="K44" i="6"/>
  <c r="C3" i="5" s="1"/>
  <c r="O44" i="6"/>
  <c r="G3" i="5" s="1"/>
  <c r="K19" i="4"/>
  <c r="J19" i="4"/>
  <c r="I19" i="4"/>
  <c r="H19" i="4"/>
  <c r="K53" i="4"/>
  <c r="J53" i="4"/>
  <c r="I53" i="4"/>
  <c r="H53" i="4"/>
  <c r="K46" i="4"/>
  <c r="J46" i="4"/>
  <c r="I46" i="4"/>
  <c r="H46" i="4"/>
  <c r="K56" i="4"/>
  <c r="J56" i="4"/>
  <c r="I56" i="4"/>
  <c r="H56" i="4"/>
  <c r="K58" i="4"/>
  <c r="J58" i="4"/>
  <c r="I58" i="4"/>
  <c r="H58" i="4"/>
  <c r="K64" i="4"/>
  <c r="J64" i="4"/>
  <c r="I64" i="4"/>
  <c r="H64" i="4"/>
  <c r="K63" i="4"/>
  <c r="J63" i="4"/>
  <c r="I63" i="4"/>
  <c r="H63" i="4"/>
  <c r="K69" i="4"/>
  <c r="J69" i="4"/>
  <c r="I69" i="4"/>
  <c r="H69" i="4"/>
  <c r="A14" i="4"/>
  <c r="A15" i="4" s="1"/>
  <c r="A16" i="4" s="1"/>
  <c r="A17" i="4" s="1"/>
  <c r="A3" i="4"/>
  <c r="A4" i="4" s="1"/>
  <c r="A5" i="4" s="1"/>
  <c r="A6" i="4" s="1"/>
  <c r="A7" i="4" s="1"/>
  <c r="A8" i="4" s="1"/>
  <c r="H3" i="5" l="1"/>
  <c r="A9" i="4"/>
  <c r="A10" i="4" s="1"/>
  <c r="A11" i="4" s="1"/>
  <c r="A12" i="4" s="1"/>
  <c r="K11" i="4" l="1"/>
  <c r="J11" i="4"/>
  <c r="I11" i="4"/>
  <c r="H11" i="4"/>
  <c r="K10" i="4"/>
  <c r="J10" i="4"/>
  <c r="I10" i="4"/>
  <c r="H10" i="4"/>
  <c r="K7" i="4"/>
  <c r="J7" i="4"/>
  <c r="I7" i="4"/>
  <c r="H7" i="4"/>
  <c r="K6" i="4"/>
  <c r="J6" i="4"/>
  <c r="I6" i="4"/>
  <c r="H6" i="4"/>
  <c r="K5" i="4"/>
  <c r="J5" i="4"/>
  <c r="I5" i="4"/>
  <c r="H5" i="4"/>
  <c r="K4" i="4"/>
  <c r="J4" i="4"/>
  <c r="I4" i="4"/>
  <c r="H4" i="4"/>
  <c r="K103" i="4"/>
  <c r="J103" i="4"/>
  <c r="I103" i="4"/>
  <c r="H103" i="4"/>
  <c r="K99" i="4"/>
  <c r="J99" i="4"/>
  <c r="I99" i="4"/>
  <c r="H99" i="4"/>
  <c r="K98" i="4"/>
  <c r="J98" i="4"/>
  <c r="I98" i="4"/>
  <c r="H98" i="4"/>
  <c r="K94" i="4"/>
  <c r="J94" i="4"/>
  <c r="I94" i="4"/>
  <c r="H94" i="4"/>
  <c r="K92" i="4"/>
  <c r="J92" i="4"/>
  <c r="I92" i="4"/>
  <c r="H92" i="4"/>
  <c r="K91" i="4"/>
  <c r="J91" i="4"/>
  <c r="I91" i="4"/>
  <c r="H91" i="4"/>
  <c r="K90" i="4"/>
  <c r="J90" i="4"/>
  <c r="I90" i="4"/>
  <c r="H90" i="4"/>
  <c r="K89" i="4"/>
  <c r="J89" i="4"/>
  <c r="I89" i="4"/>
  <c r="H89" i="4"/>
  <c r="K88" i="4"/>
  <c r="J88" i="4"/>
  <c r="I88" i="4"/>
  <c r="H88" i="4"/>
  <c r="K83" i="4"/>
  <c r="J83" i="4"/>
  <c r="I83" i="4"/>
  <c r="H83" i="4"/>
  <c r="K82" i="4"/>
  <c r="J82" i="4"/>
  <c r="I82" i="4"/>
  <c r="H82" i="4"/>
  <c r="K81" i="4"/>
  <c r="J81" i="4"/>
  <c r="I81" i="4"/>
  <c r="H81" i="4"/>
  <c r="K80" i="4"/>
  <c r="J80" i="4"/>
  <c r="I80" i="4"/>
  <c r="H80" i="4"/>
  <c r="K79" i="4"/>
  <c r="J79" i="4"/>
  <c r="I79" i="4"/>
  <c r="H79" i="4"/>
  <c r="K72" i="4"/>
  <c r="J72" i="4"/>
  <c r="I72" i="4"/>
  <c r="H72" i="4"/>
  <c r="K67" i="4"/>
  <c r="J67" i="4"/>
  <c r="I67" i="4"/>
  <c r="H67" i="4"/>
  <c r="K50" i="4"/>
  <c r="J50" i="4"/>
  <c r="I50" i="4"/>
  <c r="H50" i="4"/>
  <c r="K49" i="4"/>
  <c r="J49" i="4"/>
  <c r="I49" i="4"/>
  <c r="H49" i="4"/>
  <c r="K48" i="4"/>
  <c r="J48" i="4"/>
  <c r="I48" i="4"/>
  <c r="H48" i="4"/>
  <c r="K47" i="4"/>
  <c r="J47" i="4"/>
  <c r="I47" i="4"/>
  <c r="H47" i="4"/>
  <c r="K44" i="4"/>
  <c r="J44" i="4"/>
  <c r="I44" i="4"/>
  <c r="H44" i="4"/>
  <c r="K42" i="4"/>
  <c r="J42" i="4"/>
  <c r="I42" i="4"/>
  <c r="H42" i="4"/>
  <c r="K41" i="4"/>
  <c r="J41" i="4"/>
  <c r="I41" i="4"/>
  <c r="H41" i="4"/>
  <c r="K40" i="4"/>
  <c r="J40" i="4"/>
  <c r="I40" i="4"/>
  <c r="H40" i="4"/>
  <c r="K39" i="4"/>
  <c r="J39" i="4"/>
  <c r="I39" i="4"/>
  <c r="H39" i="4"/>
  <c r="K38" i="4"/>
  <c r="J38" i="4"/>
  <c r="I38" i="4"/>
  <c r="H38" i="4"/>
  <c r="K37" i="4"/>
  <c r="J37" i="4"/>
  <c r="I37" i="4"/>
  <c r="H37" i="4"/>
  <c r="K36" i="4"/>
  <c r="J36" i="4"/>
  <c r="I36" i="4"/>
  <c r="H36" i="4"/>
  <c r="K33" i="4"/>
  <c r="J33" i="4"/>
  <c r="I33" i="4"/>
  <c r="H33" i="4"/>
  <c r="K32" i="4"/>
  <c r="J32" i="4"/>
  <c r="I32" i="4"/>
  <c r="H32" i="4"/>
  <c r="K31" i="4"/>
  <c r="J31" i="4"/>
  <c r="I31" i="4"/>
  <c r="H31" i="4"/>
  <c r="K30" i="4"/>
  <c r="J30" i="4"/>
  <c r="I30" i="4"/>
  <c r="H30" i="4"/>
  <c r="K28" i="4"/>
  <c r="J28" i="4"/>
  <c r="I28" i="4"/>
  <c r="H28" i="4"/>
  <c r="K27" i="4"/>
  <c r="J27" i="4"/>
  <c r="I27" i="4"/>
  <c r="H27" i="4"/>
  <c r="K26" i="4"/>
  <c r="J26" i="4"/>
  <c r="I26" i="4"/>
  <c r="H26" i="4"/>
  <c r="K25" i="4"/>
  <c r="J25" i="4"/>
  <c r="I25" i="4"/>
  <c r="H25" i="4"/>
  <c r="K24" i="4"/>
  <c r="J24" i="4"/>
  <c r="I24" i="4"/>
  <c r="H24" i="4"/>
  <c r="K23" i="4"/>
  <c r="J23" i="4"/>
  <c r="I23" i="4"/>
  <c r="H23" i="4"/>
  <c r="K22" i="4"/>
  <c r="J22" i="4"/>
  <c r="I22" i="4"/>
  <c r="H22" i="4"/>
  <c r="K21" i="4"/>
  <c r="J21" i="4"/>
  <c r="I21" i="4"/>
  <c r="H21" i="4"/>
  <c r="K20" i="4"/>
  <c r="J20" i="4"/>
  <c r="I20" i="4"/>
  <c r="H20" i="4"/>
  <c r="K16" i="4"/>
  <c r="J16" i="4"/>
  <c r="I16" i="4"/>
  <c r="H16" i="4"/>
  <c r="A19" i="4" l="1"/>
  <c r="A46" i="4"/>
  <c r="A47" i="4" s="1"/>
  <c r="A48" i="4" s="1"/>
  <c r="A49" i="4" s="1"/>
  <c r="A50" i="4" s="1"/>
  <c r="A51" i="4" s="1"/>
  <c r="A52" i="4" s="1"/>
  <c r="A53" i="4" s="1"/>
  <c r="A55" i="4"/>
  <c r="A66" i="4"/>
  <c r="A62" i="4" l="1"/>
  <c r="A63" i="4" s="1"/>
  <c r="A64" i="4" s="1"/>
  <c r="A56" i="4"/>
  <c r="A57" i="4" s="1"/>
  <c r="A58" i="4" s="1"/>
  <c r="A59" i="4" s="1"/>
  <c r="A60" i="4" s="1"/>
  <c r="A71" i="4"/>
  <c r="A67" i="4"/>
  <c r="A68" i="4" s="1"/>
  <c r="A69" i="4" s="1"/>
  <c r="A94" i="4"/>
  <c r="A95" i="4" s="1"/>
  <c r="A20" i="4"/>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H100" i="4"/>
  <c r="I100" i="4"/>
  <c r="J100" i="4"/>
  <c r="K100" i="4"/>
  <c r="H52" i="4"/>
  <c r="I52" i="4"/>
  <c r="J52" i="4"/>
  <c r="K52" i="4"/>
  <c r="H3" i="4"/>
  <c r="I3" i="4"/>
  <c r="J3" i="4"/>
  <c r="K3" i="4"/>
  <c r="H8" i="4"/>
  <c r="I8" i="4"/>
  <c r="J8" i="4"/>
  <c r="K8" i="4"/>
  <c r="H9" i="4"/>
  <c r="I9" i="4"/>
  <c r="J9" i="4"/>
  <c r="K9" i="4"/>
  <c r="H12" i="4"/>
  <c r="I12" i="4"/>
  <c r="J12" i="4"/>
  <c r="K12" i="4"/>
  <c r="H14" i="4"/>
  <c r="I14" i="4"/>
  <c r="J14" i="4"/>
  <c r="K14" i="4"/>
  <c r="H17" i="4"/>
  <c r="I17" i="4"/>
  <c r="J17" i="4"/>
  <c r="K17" i="4"/>
  <c r="H29" i="4"/>
  <c r="I29" i="4"/>
  <c r="J29" i="4"/>
  <c r="K29" i="4"/>
  <c r="H34" i="4"/>
  <c r="I34" i="4"/>
  <c r="J34" i="4"/>
  <c r="K34" i="4"/>
  <c r="H35" i="4"/>
  <c r="I35" i="4"/>
  <c r="J35" i="4"/>
  <c r="K35" i="4"/>
  <c r="H43" i="4"/>
  <c r="I43" i="4"/>
  <c r="J43" i="4"/>
  <c r="K43" i="4"/>
  <c r="H51" i="4"/>
  <c r="I51" i="4"/>
  <c r="J51" i="4"/>
  <c r="K51" i="4"/>
  <c r="H55" i="4"/>
  <c r="I55" i="4"/>
  <c r="J55" i="4"/>
  <c r="K55" i="4"/>
  <c r="H57" i="4"/>
  <c r="I57" i="4"/>
  <c r="J57" i="4"/>
  <c r="K57" i="4"/>
  <c r="H59" i="4"/>
  <c r="I59" i="4"/>
  <c r="J59" i="4"/>
  <c r="K59" i="4"/>
  <c r="H60" i="4"/>
  <c r="I60" i="4"/>
  <c r="J60" i="4"/>
  <c r="K60" i="4"/>
  <c r="H62" i="4"/>
  <c r="I62" i="4"/>
  <c r="J62" i="4"/>
  <c r="K62" i="4"/>
  <c r="H66" i="4"/>
  <c r="I66" i="4"/>
  <c r="J66" i="4"/>
  <c r="K66" i="4"/>
  <c r="H68" i="4"/>
  <c r="I68" i="4"/>
  <c r="J68" i="4"/>
  <c r="K68" i="4"/>
  <c r="H71" i="4"/>
  <c r="I71" i="4"/>
  <c r="J71" i="4"/>
  <c r="K71" i="4"/>
  <c r="H73" i="4"/>
  <c r="I73" i="4"/>
  <c r="J73" i="4"/>
  <c r="K73" i="4"/>
  <c r="H74" i="4"/>
  <c r="I74" i="4"/>
  <c r="J74" i="4"/>
  <c r="K74" i="4"/>
  <c r="H75" i="4"/>
  <c r="I75" i="4"/>
  <c r="J75" i="4"/>
  <c r="K75" i="4"/>
  <c r="H76" i="4"/>
  <c r="I76" i="4"/>
  <c r="J76" i="4"/>
  <c r="K76" i="4"/>
  <c r="H77" i="4"/>
  <c r="I77" i="4"/>
  <c r="J77" i="4"/>
  <c r="K77" i="4"/>
  <c r="H84" i="4"/>
  <c r="I84" i="4"/>
  <c r="J84" i="4"/>
  <c r="K84" i="4"/>
  <c r="H85" i="4"/>
  <c r="I85" i="4"/>
  <c r="J85" i="4"/>
  <c r="K85" i="4"/>
  <c r="H86" i="4"/>
  <c r="I86" i="4"/>
  <c r="J86" i="4"/>
  <c r="K86" i="4"/>
  <c r="H87" i="4"/>
  <c r="I87" i="4"/>
  <c r="J87" i="4"/>
  <c r="K87" i="4"/>
  <c r="H95" i="4"/>
  <c r="I95" i="4"/>
  <c r="J95" i="4"/>
  <c r="K95" i="4"/>
  <c r="H96" i="4"/>
  <c r="I96" i="4"/>
  <c r="J96" i="4"/>
  <c r="K96" i="4"/>
  <c r="H101" i="4"/>
  <c r="I101" i="4"/>
  <c r="J101" i="4"/>
  <c r="K101" i="4"/>
  <c r="H102" i="4"/>
  <c r="I102" i="4"/>
  <c r="J102" i="4"/>
  <c r="K102" i="4"/>
  <c r="L105" i="4"/>
  <c r="A79" i="4" l="1"/>
  <c r="A80" i="4" s="1"/>
  <c r="A81" i="4" s="1"/>
  <c r="A82" i="4" s="1"/>
  <c r="A83" i="4" s="1"/>
  <c r="A84" i="4" s="1"/>
  <c r="A85" i="4" s="1"/>
  <c r="A86" i="4" s="1"/>
  <c r="A87" i="4" s="1"/>
  <c r="A88" i="4" s="1"/>
  <c r="A89" i="4" s="1"/>
  <c r="A90" i="4" s="1"/>
  <c r="A91" i="4" s="1"/>
  <c r="A92" i="4" s="1"/>
  <c r="A72" i="4"/>
  <c r="A73" i="4" s="1"/>
  <c r="A74" i="4" s="1"/>
  <c r="A75" i="4" s="1"/>
  <c r="A76" i="4" s="1"/>
  <c r="A77" i="4" s="1"/>
  <c r="A98" i="4"/>
  <c r="A99" i="4" s="1"/>
  <c r="A100" i="4" s="1"/>
  <c r="A101" i="4" s="1"/>
  <c r="A102" i="4" s="1"/>
  <c r="A103" i="4" s="1"/>
  <c r="A96" i="4"/>
  <c r="I105" i="4"/>
  <c r="H105" i="4"/>
  <c r="K105" i="4"/>
  <c r="J105" i="4"/>
</calcChain>
</file>

<file path=xl/sharedStrings.xml><?xml version="1.0" encoding="utf-8"?>
<sst xmlns="http://schemas.openxmlformats.org/spreadsheetml/2006/main" count="491" uniqueCount="262">
  <si>
    <t>Correct Y / N</t>
  </si>
  <si>
    <t>Pass</t>
  </si>
  <si>
    <t>Fail</t>
  </si>
  <si>
    <t>N/A</t>
  </si>
  <si>
    <t>Not Now</t>
  </si>
  <si>
    <t>Click Def to apply default</t>
  </si>
  <si>
    <t>Data Dictionary</t>
  </si>
  <si>
    <t>Bug  ID</t>
  </si>
  <si>
    <t>Notes</t>
  </si>
  <si>
    <t>Expected Results</t>
  </si>
  <si>
    <t>Input data / Action / Field Name</t>
  </si>
  <si>
    <t>Test Case</t>
  </si>
  <si>
    <t>Schedule Run Manually &gt; Email Hein</t>
  </si>
  <si>
    <t>Pre-Requisites:</t>
  </si>
  <si>
    <t>Transaction Per day Per clerk Report</t>
  </si>
  <si>
    <t>There are more than one transaction report but the one applicable to your transactions must be checked</t>
  </si>
  <si>
    <t>The user must be allocated to the report that is being tested which is Production or Dev Test</t>
  </si>
  <si>
    <t>Betsie</t>
  </si>
  <si>
    <t>SEB 000650, NAM 000600</t>
  </si>
  <si>
    <t>Accumulates Daily Unit Trust</t>
  </si>
  <si>
    <t>This is the recon report between SEB Invest Admin and CURO</t>
  </si>
  <si>
    <t>The are 2 reports attached to this email</t>
  </si>
  <si>
    <t>Data is built up and MIR Generates the report</t>
  </si>
  <si>
    <t xml:space="preserve">MIS </t>
  </si>
  <si>
    <t>MIR</t>
  </si>
  <si>
    <t>MIE</t>
  </si>
  <si>
    <t>MIS MIR and MIE JOBS</t>
  </si>
  <si>
    <t>Reports Produced for this Job</t>
  </si>
  <si>
    <r>
      <rPr>
        <b/>
        <sz val="10"/>
        <color theme="1"/>
        <rFont val="Arial"/>
        <family val="2"/>
      </rPr>
      <t>Report Name &gt;</t>
    </r>
    <r>
      <rPr>
        <sz val="10"/>
        <color theme="1"/>
        <rFont val="Arial"/>
        <family val="2"/>
      </rPr>
      <t xml:space="preserve"> UNIT RECONCILIATION REPORT &lt;DATE&gt;</t>
    </r>
  </si>
  <si>
    <r>
      <rPr>
        <b/>
        <sz val="10"/>
        <color theme="1"/>
        <rFont val="Arial"/>
        <family val="2"/>
      </rPr>
      <t>Report Name &gt;</t>
    </r>
    <r>
      <rPr>
        <sz val="10"/>
        <color theme="1"/>
        <rFont val="Arial"/>
        <family val="2"/>
      </rPr>
      <t xml:space="preserve"> CORRESPONDENCE/KORRESPONDENSIE</t>
    </r>
  </si>
  <si>
    <t>Book Value Report</t>
  </si>
  <si>
    <t>Market Value Report</t>
  </si>
  <si>
    <t>All investment fees to be adjusted using this information</t>
  </si>
  <si>
    <t>Trading Profit and Loss Reports</t>
  </si>
  <si>
    <t>To report on Production for the previous day per Retirement Fund Administrator</t>
  </si>
  <si>
    <t>Trading Profit and Loss Report &gt; Provides a variance report</t>
  </si>
  <si>
    <r>
      <rPr>
        <b/>
        <sz val="10"/>
        <color theme="1"/>
        <rFont val="Arial"/>
        <family val="2"/>
      </rPr>
      <t>Report Name &gt;</t>
    </r>
    <r>
      <rPr>
        <sz val="10"/>
        <color theme="1"/>
        <rFont val="Arial"/>
        <family val="2"/>
      </rPr>
      <t xml:space="preserve"> PROFIT AND LOSS VARIANCE</t>
    </r>
  </si>
  <si>
    <t>Usually no variance in this report</t>
  </si>
  <si>
    <t>Bank Download Reports</t>
  </si>
  <si>
    <t>ABSA DEPOSIT DAILY REPORT</t>
  </si>
  <si>
    <r>
      <rPr>
        <b/>
        <sz val="10"/>
        <color theme="1"/>
        <rFont val="Arial"/>
        <family val="2"/>
      </rPr>
      <t>Report Name &gt;</t>
    </r>
    <r>
      <rPr>
        <sz val="10"/>
        <color theme="1"/>
        <rFont val="Arial"/>
        <family val="2"/>
      </rPr>
      <t xml:space="preserve">  DEPOSIT DAILY SEB</t>
    </r>
  </si>
  <si>
    <t>When doing the bank download</t>
  </si>
  <si>
    <t>This is the upload on a table that reflects all the investments</t>
  </si>
  <si>
    <t>Cash Focus Report</t>
  </si>
  <si>
    <t>Day Batch Runs Report</t>
  </si>
  <si>
    <r>
      <rPr>
        <b/>
        <sz val="10"/>
        <color theme="1"/>
        <rFont val="Arial"/>
        <family val="2"/>
      </rPr>
      <t>Report Name &gt;</t>
    </r>
    <r>
      <rPr>
        <sz val="10"/>
        <color theme="1"/>
        <rFont val="Arial"/>
        <family val="2"/>
      </rPr>
      <t xml:space="preserve">  CASH FOCUS SEB</t>
    </r>
  </si>
  <si>
    <t>Batch Switch Processsing error Log</t>
  </si>
  <si>
    <t>BATCH SWITCH PROCESSING ERRORS</t>
  </si>
  <si>
    <t>RF REVERSED TRANSACTIONS NO AUTHORIZED</t>
  </si>
  <si>
    <r>
      <rPr>
        <b/>
        <sz val="10"/>
        <color theme="1"/>
        <rFont val="Arial"/>
        <family val="2"/>
      </rPr>
      <t>Report/s Name &gt;</t>
    </r>
    <r>
      <rPr>
        <sz val="10"/>
        <color theme="1"/>
        <rFont val="Arial"/>
        <family val="2"/>
      </rPr>
      <t xml:space="preserve">  </t>
    </r>
  </si>
  <si>
    <t>Create Cancel triggered by the Menu Item selection in SEB InvestAdmin</t>
  </si>
  <si>
    <t>Create Cancel Instruction produces</t>
  </si>
  <si>
    <t>Trade that goes through to CURO for previous day</t>
  </si>
  <si>
    <t>Everything must be aplied before this job is initiated</t>
  </si>
  <si>
    <t>Check will Olga to ensure that the prices were upoaded</t>
  </si>
  <si>
    <t>Can do 2 but you wont spot differences</t>
  </si>
  <si>
    <t>Ensure that everyone who is testing is aware that this Process will include all test transactions put through up until the the job is kicked off. This should only be done for that 24hour period</t>
  </si>
  <si>
    <r>
      <t xml:space="preserve">Ensure that you start with </t>
    </r>
    <r>
      <rPr>
        <b/>
        <sz val="10"/>
        <color theme="1"/>
        <rFont val="Arial"/>
        <family val="2"/>
      </rPr>
      <t>small</t>
    </r>
    <r>
      <rPr>
        <sz val="10"/>
        <color theme="1"/>
        <rFont val="Arial"/>
        <family val="2"/>
      </rPr>
      <t xml:space="preserve"> transactions and then increase slowly to Bulk transactions</t>
    </r>
  </si>
  <si>
    <t>Ask Pamela to put Bulk file on Server</t>
  </si>
  <si>
    <t>Send Hein and Email to kick off script</t>
  </si>
  <si>
    <t>Coris - N AND S Place File on Server - Kicks off Hein Script</t>
  </si>
  <si>
    <t>DWSHRCES - THEN SOUTH</t>
  </si>
  <si>
    <t>DWSHRCET - FIRST DO NORTH</t>
  </si>
  <si>
    <t>Ensure that all this preparation is completed before 12:30</t>
  </si>
  <si>
    <t>Advanced notification Report</t>
  </si>
  <si>
    <t>This goes to Investment Managers</t>
  </si>
  <si>
    <t>This will list all transactions to be included in next create cancel</t>
  </si>
  <si>
    <t>A manual email will have to be sent afterwards</t>
  </si>
  <si>
    <t>This is a Create/Cancel process as above so ensure that transactions exist</t>
  </si>
  <si>
    <t>Dedicated to peform the transactions and Create Cancel Process</t>
  </si>
  <si>
    <t>Follow the Timelines when performing this transactions</t>
  </si>
  <si>
    <t>Perform the following Transactions:</t>
  </si>
  <si>
    <t>Repurchases  - Authorize and Apply</t>
  </si>
  <si>
    <t>Reversals - Authorize and Apply</t>
  </si>
  <si>
    <t>Switches - Authorize and Apply</t>
  </si>
  <si>
    <t>NB:The report test cases is based on the assumption that the user knows how to perform transactions.</t>
  </si>
  <si>
    <t>Prio to checking the report - Take unit amount to compare to Accumulated Units</t>
  </si>
  <si>
    <t>Betsie can provide more detail on the Book value and what to compare against</t>
  </si>
  <si>
    <r>
      <t xml:space="preserve">Report Name &gt; </t>
    </r>
    <r>
      <rPr>
        <sz val="10"/>
        <color theme="1"/>
        <rFont val="Arial"/>
        <family val="2"/>
      </rPr>
      <t>SEB RFA  Market  Value</t>
    </r>
  </si>
  <si>
    <t>More than 1 email</t>
  </si>
  <si>
    <t>Ensure that the Transcations for Investments, Repurchases are reflected</t>
  </si>
  <si>
    <t>Daily Priced Transaction Report</t>
  </si>
  <si>
    <t>Daily Priced Transaction Report - Displays transaction for previous day</t>
  </si>
  <si>
    <t>Check for Primary Products, Check that totals are correct</t>
  </si>
  <si>
    <t>Test against 1 Fund Provided by Walker</t>
  </si>
  <si>
    <t>Chat to Betsie about Walker system and Information</t>
  </si>
  <si>
    <t>You must start off with a clean fund</t>
  </si>
  <si>
    <r>
      <rPr>
        <b/>
        <sz val="10"/>
        <color theme="1"/>
        <rFont val="Arial"/>
        <family val="2"/>
      </rPr>
      <t xml:space="preserve">Report Name &gt; </t>
    </r>
    <r>
      <rPr>
        <sz val="10"/>
        <color theme="1"/>
        <rFont val="Arial"/>
        <family val="2"/>
      </rPr>
      <t>TRANSACTION REPORT UNIT TRUST HQ&lt;DATE&gt;</t>
    </r>
  </si>
  <si>
    <t>Ensure that the Clerk along with the Transaction Type is reflected</t>
  </si>
  <si>
    <t>When in Test, this report will be kicked off in the evening on the same day.</t>
  </si>
  <si>
    <t>&gt; Perform repurchases - Payment Instruction = Payment In Suspense</t>
  </si>
  <si>
    <t>Cash Focus Report - Runs Early Morning</t>
  </si>
  <si>
    <t>&gt;                                - Deposit Other - PEN</t>
  </si>
  <si>
    <t>Verify that the correct transactions and amaounts are displayed</t>
  </si>
  <si>
    <t>Perform - Investment Authorize &amp; Apply the Investment</t>
  </si>
  <si>
    <t xml:space="preserve">            - For the same investments Reverse the transaction but do Not Auth</t>
  </si>
  <si>
    <t>Perform switch transactions and then reject them but do Not Auth</t>
  </si>
  <si>
    <t>Perform - Transactions &gt; Book Value, Cash, Non-Cash</t>
  </si>
  <si>
    <t xml:space="preserve">                                  &gt; Repurchase - Payment Instruction = Payment In Suspense</t>
  </si>
  <si>
    <t xml:space="preserve">                                  &gt; Deposit Other - PEN</t>
  </si>
  <si>
    <t>Ensure that the Transactions are Authorized and Applied</t>
  </si>
  <si>
    <t>Create Cancel Reports (Backdated)</t>
  </si>
  <si>
    <t>Ensure that the Transactions are backdated</t>
  </si>
  <si>
    <t>PROFIT AND LOSS PER CREATE CANCEL - Ensure that Create and Cancel Amounts Reflected</t>
  </si>
  <si>
    <t>SEB CANCEL REPORT  &gt; Ensure Amount Cancelled is reflected for Portfolio for Date</t>
  </si>
  <si>
    <t xml:space="preserve">                                     &gt; Units in Issue = 0</t>
  </si>
  <si>
    <t xml:space="preserve">                                     &gt; Cancellation Number and Capital Price Reflected</t>
  </si>
  <si>
    <r>
      <rPr>
        <b/>
        <sz val="10"/>
        <color theme="1"/>
        <rFont val="Arial"/>
        <family val="2"/>
      </rPr>
      <t>Report/s Name &gt;</t>
    </r>
    <r>
      <rPr>
        <sz val="10"/>
        <color theme="1"/>
        <rFont val="Arial"/>
        <family val="2"/>
      </rPr>
      <t xml:space="preserve">  CREATECANCEL &gt; Total Creations and Total Cancellation</t>
    </r>
  </si>
  <si>
    <t>SEB CREATE REPORT &gt; Ensure that Create Amounts Reflected</t>
  </si>
  <si>
    <t>SEB UNIT ISSUES REPORT &gt; Ensure that the Correct Amount reflected for Portfolio</t>
  </si>
  <si>
    <t>JOURNALS FOR CREATIONS AND CANCEL &gt; Check that this is Zero</t>
  </si>
  <si>
    <t>V all transactions that have not been applied for previous</t>
  </si>
  <si>
    <t>Perform &gt; Investment, Repurchases, Switches and do no Auth and Apply</t>
  </si>
  <si>
    <t>This CORRESPONDENCE report will reflect  Inflow such as Bonuses</t>
  </si>
  <si>
    <t>This CORRESPONDENCE report will reflect Inflow such as Investments, Repurchases</t>
  </si>
  <si>
    <t xml:space="preserve">                                                       -Normal Investments - Authorize and Apply</t>
  </si>
  <si>
    <t xml:space="preserve">                                                       -Repurchases  - Authorize and Apply</t>
  </si>
  <si>
    <t xml:space="preserve">                                                       -Switches - Authorize and Apply</t>
  </si>
  <si>
    <t xml:space="preserve">                                                       -Ensure that Prices are loaded</t>
  </si>
  <si>
    <t xml:space="preserve">                                                       -Normal Investments Below and Greater 2M- Authorize and Apply</t>
  </si>
  <si>
    <t>Check transaction history and verify</t>
  </si>
  <si>
    <r>
      <t xml:space="preserve">Report Names &gt; </t>
    </r>
    <r>
      <rPr>
        <sz val="10"/>
        <color theme="1"/>
        <rFont val="Arial"/>
        <family val="2"/>
      </rPr>
      <t>Cash Focus Repurchase Payments</t>
    </r>
  </si>
  <si>
    <t xml:space="preserve">                       &gt; INVESTMENTS GT 2M &lt;date&gt; - Must reflect Investments &gt; 2M</t>
  </si>
  <si>
    <t xml:space="preserve">                       &gt; RSA REVERSAL REPORT FOR COMPANY - Must reflect Reversal Transactions</t>
  </si>
  <si>
    <t xml:space="preserve">                       &gt; Transactions and Price Date Difference - </t>
  </si>
  <si>
    <t xml:space="preserve">                                                       -Investment and Reversal for that Transaction - Authorize and Apply</t>
  </si>
  <si>
    <t xml:space="preserve">                                                       -Reverse Investments DO NOT Authorize and Apply</t>
  </si>
  <si>
    <t xml:space="preserve">                       &gt; Repurchase Transactions Not Authorized - Must Reflect Rep txns not Authed</t>
  </si>
  <si>
    <t>Ensure that the transcations mentioned above are performed</t>
  </si>
  <si>
    <t>Namibia excluded for now</t>
  </si>
  <si>
    <t xml:space="preserve">                                                       -Investment - Authorize and Apply</t>
  </si>
  <si>
    <t xml:space="preserve">Take note of the current Book Value for this Client </t>
  </si>
  <si>
    <t>Perform the following Transactions for :</t>
  </si>
  <si>
    <t>TEST CLICKS GROUP NEGOTIATED PENSION FUND  - 1,000000.00</t>
  </si>
  <si>
    <t>TEST CLICKS GROUP NEGOTIATED PROVIDENT FUND - 100000.00</t>
  </si>
  <si>
    <t>Verify Report Information</t>
  </si>
  <si>
    <t>Verify that the correct information is reflected for the correct Client</t>
  </si>
  <si>
    <t>Verify that the 2M transaction is reflected here</t>
  </si>
  <si>
    <t>Verify that the Above Repurchases are reflected in this report</t>
  </si>
  <si>
    <r>
      <rPr>
        <b/>
        <sz val="10"/>
        <color theme="1"/>
        <rFont val="Arial"/>
        <family val="2"/>
      </rPr>
      <t xml:space="preserve">Report Name &gt; </t>
    </r>
    <r>
      <rPr>
        <sz val="10"/>
        <color theme="1"/>
        <rFont val="Arial"/>
        <family val="2"/>
      </rPr>
      <t>SEB RFA  Book Value Report 050</t>
    </r>
  </si>
  <si>
    <t>Verify that the Book Value has been updated with the investment</t>
  </si>
  <si>
    <t>Verify that the Cash Flow  has been updated with the investment</t>
  </si>
  <si>
    <t xml:space="preserve">Verify that the correct transactions and amounts are displayed for the Clients </t>
  </si>
  <si>
    <r>
      <rPr>
        <b/>
        <sz val="10"/>
        <color theme="1"/>
        <rFont val="Arial"/>
        <family val="2"/>
      </rPr>
      <t>Report Name &gt;</t>
    </r>
    <r>
      <rPr>
        <sz val="10"/>
        <color theme="1"/>
        <rFont val="Arial"/>
        <family val="2"/>
      </rPr>
      <t xml:space="preserve"> RSA DPTR &lt;DATE&gt; Client &lt;Fund Name&gt;</t>
    </r>
  </si>
  <si>
    <r>
      <rPr>
        <b/>
        <sz val="10"/>
        <color theme="1"/>
        <rFont val="Arial"/>
        <family val="2"/>
      </rPr>
      <t>Report Name &gt;</t>
    </r>
    <r>
      <rPr>
        <sz val="10"/>
        <color theme="1"/>
        <rFont val="Arial"/>
        <family val="2"/>
      </rPr>
      <t xml:space="preserve"> RSA DPTR &lt;DATE&gt; METROPOLITAN &lt;Fund Name&gt;</t>
    </r>
  </si>
  <si>
    <t xml:space="preserve">                                                       -Backdated Repurchases  - Authorize and Apply</t>
  </si>
  <si>
    <t xml:space="preserve">                                                      - Perform Repurchase Transactions but do not Authorize</t>
  </si>
  <si>
    <t>This report must reflect the Loss for a Backdated Repurchase</t>
  </si>
  <si>
    <t>To be Tested</t>
  </si>
  <si>
    <t>TOTAL</t>
  </si>
  <si>
    <t>Batch Process Reports</t>
  </si>
  <si>
    <t>Normal Investments</t>
  </si>
  <si>
    <t>CA7 Job - Daphne must kick off for manual verification</t>
  </si>
  <si>
    <t>INVEST ADMIN REPORTS</t>
  </si>
  <si>
    <t>PATH</t>
  </si>
  <si>
    <t>RECIPIENT</t>
  </si>
  <si>
    <t>FREQUENCY</t>
  </si>
  <si>
    <t>DUE</t>
  </si>
  <si>
    <t>HOW</t>
  </si>
  <si>
    <t>EXPECTED RESULT</t>
  </si>
  <si>
    <t>Transaction Reports</t>
  </si>
  <si>
    <t>Daily transaction report per RFA when transactions were processed (per participating employer)</t>
  </si>
  <si>
    <t>SIA/RFA</t>
  </si>
  <si>
    <t>DAILY</t>
  </si>
  <si>
    <t>Dispatch within 2 workign days after processing request</t>
  </si>
  <si>
    <t>JCL</t>
  </si>
  <si>
    <t>Unit recon</t>
  </si>
  <si>
    <t>Daily</t>
  </si>
  <si>
    <t>Market Value and Book Value report</t>
  </si>
  <si>
    <t>Daily MV/BV report (if required by RFA)</t>
  </si>
  <si>
    <t>RFA</t>
  </si>
  <si>
    <t>Dispatch before 12h00 for previous working day, only dispatched on RSA working days, report for SEB RFA placed on server</t>
  </si>
  <si>
    <t>Select a client/Client Maintenance/Correspondence/Request Audit/Invest Cert</t>
  </si>
  <si>
    <t>Investment Statement</t>
  </si>
  <si>
    <t>Opening &amp; closing balances</t>
  </si>
  <si>
    <t>SIA/RFA (via requested reporting channel)</t>
  </si>
  <si>
    <t>MONTHLY / AD-HOC</t>
  </si>
  <si>
    <t>Invest Admin: Electronically sent on 2nd working day of following month, or per email if requested online. PEN: 5 working days after request</t>
  </si>
  <si>
    <t>JCL / MANUAL</t>
  </si>
  <si>
    <t>(SIA Daily)</t>
  </si>
  <si>
    <t>PEN (CDA Report)</t>
  </si>
  <si>
    <t>Audit Report</t>
  </si>
  <si>
    <t>On request</t>
  </si>
  <si>
    <t>External Auditors/Financial reporting/RFA</t>
  </si>
  <si>
    <t>AD-HOC</t>
  </si>
  <si>
    <t>Within 5 days of request</t>
  </si>
  <si>
    <t>MANUAL</t>
  </si>
  <si>
    <t>D427</t>
  </si>
  <si>
    <t>Quarterly Reporting</t>
  </si>
  <si>
    <t>SIA/Curo/RFA</t>
  </si>
  <si>
    <t>QUARTERLY</t>
  </si>
  <si>
    <t>Within 1 month after quarter end (dependent on info from CURO)</t>
  </si>
  <si>
    <t>Actuarial Report</t>
  </si>
  <si>
    <t>Asset report</t>
  </si>
  <si>
    <t>SIA/Actuarial</t>
  </si>
  <si>
    <t>MONTHLY</t>
  </si>
  <si>
    <t>Invest Admin: 3rd working day of the following month. PEN: 4th working day of the following month. Year-end: 7th working day</t>
  </si>
  <si>
    <t>Portfolio build up</t>
  </si>
  <si>
    <t>Sanlam Internal</t>
  </si>
  <si>
    <t>SB Guarantee Fee - reports and interfaces (from actuary and to Curo) (1 file to Curo on their server and 2nd file to Actuarial &amp; SIA to show calculations)</t>
  </si>
  <si>
    <t>Pricing Manager / Sanlam Internal</t>
  </si>
  <si>
    <t>Within 1 working day after month-end</t>
  </si>
  <si>
    <t>File from actuary activates JCL</t>
  </si>
  <si>
    <t>Smooth Bonus Invest Admin Fee report</t>
  </si>
  <si>
    <t>Market Value &amp; Cash Dflow Recon (Unit to Unit)</t>
  </si>
  <si>
    <t>Actuaries / SIA</t>
  </si>
  <si>
    <t>Daily after upload of prices</t>
  </si>
  <si>
    <t>Product owners: SIM (plus interface) SMMI, SSS</t>
  </si>
  <si>
    <t>SIM Interface report</t>
  </si>
  <si>
    <t>SIM</t>
  </si>
  <si>
    <t>SMMI Asset Holding Report</t>
  </si>
  <si>
    <t>SMMI</t>
  </si>
  <si>
    <t>Invest Admin: 2nd working dayof the following month</t>
  </si>
  <si>
    <t>Advance Notice report (all unapplied transactions captured up to run time)</t>
  </si>
  <si>
    <t>Product Owner (SIM / SMMI/ SSS)</t>
  </si>
  <si>
    <t>Daily @ 15h00</t>
  </si>
  <si>
    <t>Daily Prices report (Invest Admin only)</t>
  </si>
  <si>
    <t>Dispatched within 1 working day after prices were loaded by Pricing Manager</t>
  </si>
  <si>
    <t>Profit / Loss report</t>
  </si>
  <si>
    <t>Variance reporting</t>
  </si>
  <si>
    <t>On day of receipt</t>
  </si>
  <si>
    <t>With create / cancel (trading profit / loss)</t>
  </si>
  <si>
    <t>Summary</t>
  </si>
  <si>
    <t>WEEKLY</t>
  </si>
  <si>
    <t>Switch Repurchases</t>
  </si>
  <si>
    <t>Rate report (transactions processed per user)</t>
  </si>
  <si>
    <t>SIA</t>
  </si>
  <si>
    <t>Investments &gt; R2 000 000</t>
  </si>
  <si>
    <t>Must be attended to on the same day</t>
  </si>
  <si>
    <t>Transactions not authorised</t>
  </si>
  <si>
    <t>Transactions reversed</t>
  </si>
  <si>
    <t>Transaction &amp; price date differences (2x)</t>
  </si>
  <si>
    <t>Number of transactions applied</t>
  </si>
  <si>
    <t>Repurchases control checklist (Marianne)</t>
  </si>
  <si>
    <t>Multi Data Instruction email</t>
  </si>
  <si>
    <t>Create / Cancel emails</t>
  </si>
  <si>
    <t>Net create</t>
  </si>
  <si>
    <t>Sanlam Internal (Finance) / CURO / IM</t>
  </si>
  <si>
    <t>DAILY (at previous day's price)</t>
  </si>
  <si>
    <t>13h00 daily</t>
  </si>
  <si>
    <t>Auto generated by Cancel / Create transaction</t>
  </si>
  <si>
    <t>Net cancel</t>
  </si>
  <si>
    <t>Net cash flow</t>
  </si>
  <si>
    <t>Journals</t>
  </si>
  <si>
    <t>Cash focus (creations)</t>
  </si>
  <si>
    <t>Profit / Loss with trade</t>
  </si>
  <si>
    <t>SEB RFA Automated transactions</t>
  </si>
  <si>
    <t>Transactions Processed summary (total &amp; rejections)</t>
  </si>
  <si>
    <t>Internal (CDA Control) / SCI Finance</t>
  </si>
  <si>
    <t>DAILY (South 13h00, North 13h45, Coris External 13h45 with North file)</t>
  </si>
  <si>
    <t>Any exceptions must be attended to on receipt but before COB on the same day</t>
  </si>
  <si>
    <t>Auto generated with automated transactions</t>
  </si>
  <si>
    <t>Transactions Processed detail</t>
  </si>
  <si>
    <t>Deposit numbers allocated</t>
  </si>
  <si>
    <t>FDM</t>
  </si>
  <si>
    <t>Financial Datamart</t>
  </si>
  <si>
    <t>Monthly</t>
  </si>
  <si>
    <t>MANUAL (Willie Witte)</t>
  </si>
  <si>
    <t>not now</t>
  </si>
  <si>
    <t>Don’t know How To</t>
  </si>
  <si>
    <t>Added Notes</t>
  </si>
  <si>
    <t>Don’t know How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</si>
</sst>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2" x14ac:knownFonts="1">
    <font>
      <sz val="11"/>
      <color theme="1"/>
      <name val="Calibri"/>
      <family val="2"/>
      <scheme val="minor"/>
    </font>
    <font>
      <b/>
      <sz val="11"/>
      <color theme="1"/>
      <name val="Calibri"/>
      <family val="2"/>
      <scheme val="minor"/>
    </font>
    <font>
      <b/>
      <sz val="11"/>
      <color theme="1"/>
      <name val="Arial"/>
      <family val="2"/>
    </font>
    <font>
      <b/>
      <sz val="11"/>
      <color theme="0"/>
      <name val="Calibri"/>
      <family val="2"/>
      <scheme val="minor"/>
    </font>
    <font>
      <b/>
      <sz val="10"/>
      <color theme="0"/>
      <name val="Arial"/>
      <family val="2"/>
    </font>
    <font>
      <sz val="10"/>
      <color theme="1"/>
      <name val="Arial"/>
      <family val="2"/>
    </font>
    <font>
      <b/>
      <sz val="10"/>
      <color theme="1"/>
      <name val="Arial"/>
      <family val="2"/>
    </font>
    <font>
      <sz val="11"/>
      <color rgb="FF000000"/>
      <name val="Calibri"/>
      <family val="2"/>
    </font>
    <font>
      <sz val="10"/>
      <name val="Arial"/>
      <family val="2"/>
    </font>
    <font>
      <sz val="10"/>
      <color rgb="FF000000"/>
      <name val="Arial"/>
      <family val="2"/>
    </font>
    <font>
      <b/>
      <sz val="11"/>
      <color rgb="FFFF0000"/>
      <name val="Calibri"/>
      <family val="2"/>
      <scheme val="minor"/>
    </font>
    <font>
      <b/>
      <sz val="10"/>
      <color rgb="FFFF0000"/>
      <name val="Arial"/>
      <family val="2"/>
    </font>
  </fonts>
  <fills count="6">
    <fill>
      <patternFill patternType="none"/>
    </fill>
    <fill>
      <patternFill patternType="gray125"/>
    </fill>
    <fill>
      <patternFill patternType="solid">
        <fgColor rgb="FFFFFF00"/>
        <bgColor indexed="64"/>
      </patternFill>
    </fill>
    <fill>
      <patternFill patternType="solid">
        <fgColor rgb="FFE0E0E0"/>
        <bgColor indexed="64"/>
      </patternFill>
    </fill>
    <fill>
      <patternFill patternType="solid">
        <fgColor theme="3" tint="0.59999389629810485"/>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wrapText="1"/>
    </xf>
    <xf numFmtId="0" fontId="2" fillId="3" borderId="1" xfId="0" applyFont="1" applyFill="1" applyBorder="1" applyAlignment="1">
      <alignment horizontal="center" wrapText="1"/>
    </xf>
    <xf numFmtId="0" fontId="0" fillId="0" borderId="1" xfId="0" applyBorder="1" applyAlignment="1">
      <alignment wrapText="1"/>
    </xf>
    <xf numFmtId="0" fontId="0" fillId="0" borderId="1" xfId="0" applyFill="1" applyBorder="1" applyAlignment="1">
      <alignment wrapText="1"/>
    </xf>
    <xf numFmtId="0" fontId="4" fillId="4" borderId="1" xfId="0" applyFont="1" applyFill="1" applyBorder="1" applyAlignment="1">
      <alignment vertical="center" wrapText="1"/>
    </xf>
    <xf numFmtId="0" fontId="4" fillId="4" borderId="1" xfId="0" applyFont="1" applyFill="1" applyBorder="1" applyAlignment="1">
      <alignment horizontal="left" vertical="center" wrapText="1"/>
    </xf>
    <xf numFmtId="164" fontId="0" fillId="0" borderId="0" xfId="0" applyNumberFormat="1" applyAlignment="1">
      <alignment wrapText="1"/>
    </xf>
    <xf numFmtId="0" fontId="1" fillId="0" borderId="2" xfId="0" applyFont="1" applyBorder="1" applyAlignment="1">
      <alignment wrapText="1"/>
    </xf>
    <xf numFmtId="0" fontId="5" fillId="0" borderId="0" xfId="0" applyFont="1" applyBorder="1" applyAlignment="1">
      <alignment vertical="center" wrapText="1"/>
    </xf>
    <xf numFmtId="0" fontId="0" fillId="0" borderId="3" xfId="0" applyBorder="1" applyAlignment="1">
      <alignment wrapText="1"/>
    </xf>
    <xf numFmtId="0" fontId="0" fillId="0" borderId="0" xfId="0" applyBorder="1" applyAlignment="1">
      <alignment wrapText="1"/>
    </xf>
    <xf numFmtId="164" fontId="5" fillId="5" borderId="0" xfId="0" applyNumberFormat="1" applyFont="1" applyFill="1" applyBorder="1" applyAlignment="1">
      <alignment vertical="center" wrapText="1"/>
    </xf>
    <xf numFmtId="0" fontId="5" fillId="0" borderId="1" xfId="0" applyFont="1" applyBorder="1" applyAlignment="1">
      <alignment vertical="center" wrapText="1"/>
    </xf>
    <xf numFmtId="0" fontId="5" fillId="5" borderId="1" xfId="0" applyFont="1" applyFill="1" applyBorder="1" applyAlignment="1">
      <alignment vertical="center" wrapText="1"/>
    </xf>
    <xf numFmtId="164" fontId="5" fillId="5" borderId="1" xfId="0" applyNumberFormat="1" applyFont="1" applyFill="1" applyBorder="1" applyAlignment="1">
      <alignment vertical="center" wrapText="1"/>
    </xf>
    <xf numFmtId="0" fontId="6" fillId="5" borderId="1" xfId="0" applyFont="1" applyFill="1" applyBorder="1" applyAlignment="1">
      <alignment vertical="center" wrapText="1"/>
    </xf>
    <xf numFmtId="0" fontId="6" fillId="0" borderId="1" xfId="0" applyFont="1" applyBorder="1" applyAlignment="1">
      <alignment vertical="center" wrapText="1"/>
    </xf>
    <xf numFmtId="0" fontId="5" fillId="0" borderId="1" xfId="0" quotePrefix="1" applyFont="1" applyBorder="1" applyAlignment="1">
      <alignment vertical="center" wrapText="1"/>
    </xf>
    <xf numFmtId="0" fontId="5" fillId="5" borderId="1" xfId="0" applyFont="1" applyFill="1" applyBorder="1" applyAlignment="1">
      <alignment horizontal="left" vertical="center" wrapText="1"/>
    </xf>
    <xf numFmtId="164" fontId="4" fillId="4" borderId="1" xfId="0" applyNumberFormat="1" applyFont="1" applyFill="1" applyBorder="1" applyAlignment="1">
      <alignment vertical="center" wrapText="1"/>
    </xf>
    <xf numFmtId="0" fontId="1" fillId="0" borderId="0" xfId="0" applyFont="1" applyAlignment="1">
      <alignment wrapText="1"/>
    </xf>
    <xf numFmtId="0" fontId="3" fillId="4" borderId="1" xfId="0" applyFont="1" applyFill="1" applyBorder="1" applyAlignment="1">
      <alignment wrapText="1"/>
    </xf>
    <xf numFmtId="0" fontId="2" fillId="3" borderId="1" xfId="0" applyFont="1" applyFill="1" applyBorder="1" applyAlignment="1">
      <alignment wrapText="1"/>
    </xf>
    <xf numFmtId="164" fontId="2" fillId="3" borderId="1" xfId="0" applyNumberFormat="1" applyFont="1" applyFill="1" applyBorder="1" applyAlignment="1">
      <alignment wrapText="1"/>
    </xf>
    <xf numFmtId="0" fontId="6" fillId="2" borderId="1" xfId="0" applyFont="1" applyFill="1" applyBorder="1" applyAlignment="1">
      <alignment vertical="center" wrapText="1"/>
    </xf>
    <xf numFmtId="0" fontId="6" fillId="0" borderId="1" xfId="0" applyFont="1" applyFill="1" applyBorder="1" applyAlignment="1">
      <alignment vertical="center" wrapText="1"/>
    </xf>
    <xf numFmtId="0" fontId="8" fillId="0" borderId="1" xfId="0" applyFont="1" applyFill="1" applyBorder="1" applyAlignment="1">
      <alignment vertical="center" wrapText="1"/>
    </xf>
    <xf numFmtId="0" fontId="6" fillId="5" borderId="1" xfId="0" applyFont="1" applyFill="1" applyBorder="1" applyAlignment="1">
      <alignment horizontal="left" vertical="center" wrapText="1"/>
    </xf>
    <xf numFmtId="0" fontId="9" fillId="0" borderId="0" xfId="0" applyFont="1"/>
    <xf numFmtId="0" fontId="5" fillId="0" borderId="1" xfId="0" applyFont="1" applyFill="1" applyBorder="1" applyAlignment="1">
      <alignment vertical="center" wrapText="1"/>
    </xf>
    <xf numFmtId="0" fontId="0" fillId="0" borderId="0" xfId="0" applyFill="1" applyAlignment="1">
      <alignment wrapText="1"/>
    </xf>
    <xf numFmtId="0" fontId="2" fillId="3" borderId="1" xfId="0" applyFont="1" applyFill="1" applyBorder="1" applyAlignment="1">
      <alignment horizontal="center" vertical="center" wrapText="1"/>
    </xf>
    <xf numFmtId="0" fontId="0" fillId="5" borderId="0" xfId="0" applyFill="1"/>
    <xf numFmtId="0" fontId="2" fillId="5" borderId="1" xfId="0" applyFont="1" applyFill="1" applyBorder="1" applyAlignment="1">
      <alignment horizontal="center" vertical="center" wrapText="1"/>
    </xf>
    <xf numFmtId="0" fontId="1" fillId="0" borderId="1" xfId="0" applyFont="1" applyBorder="1"/>
    <xf numFmtId="0" fontId="0" fillId="0" borderId="1" xfId="0" applyBorder="1"/>
    <xf numFmtId="0" fontId="1" fillId="0" borderId="1" xfId="0" applyFont="1" applyBorder="1" applyAlignment="1">
      <alignment wrapText="1"/>
    </xf>
    <xf numFmtId="0" fontId="2" fillId="3" borderId="4" xfId="0" applyFont="1" applyFill="1" applyBorder="1" applyAlignment="1">
      <alignment wrapText="1"/>
    </xf>
    <xf numFmtId="0" fontId="0" fillId="2" borderId="1" xfId="0" applyFill="1" applyBorder="1" applyAlignment="1">
      <alignment wrapText="1"/>
    </xf>
    <xf numFmtId="0" fontId="0" fillId="0" borderId="4" xfId="0" applyBorder="1"/>
    <xf numFmtId="0" fontId="1" fillId="0" borderId="1" xfId="0" applyFont="1" applyFill="1" applyBorder="1" applyAlignment="1">
      <alignment wrapText="1"/>
    </xf>
    <xf numFmtId="0" fontId="1" fillId="0" borderId="4" xfId="0" applyFont="1" applyBorder="1" applyAlignment="1">
      <alignment wrapText="1"/>
    </xf>
    <xf numFmtId="0" fontId="10" fillId="0" borderId="4" xfId="0" applyFont="1" applyBorder="1" applyAlignment="1">
      <alignment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5" borderId="5"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0" borderId="1" xfId="0" applyFont="1" applyBorder="1" applyAlignment="1">
      <alignment horizontal="center" vertical="center" wrapText="1"/>
    </xf>
  </cellXfs>
  <cellStyles count="1">
    <cellStyle name="Normal" xfId="0" builtinId="0"/>
  </cellStyles>
  <dxfs count="102">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
      <font>
        <color rgb="FFFF0000"/>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vmlDrawing2.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47" Type="http://schemas.openxmlformats.org/officeDocument/2006/relationships/image" Target="../media/image47.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41" Type="http://schemas.openxmlformats.org/officeDocument/2006/relationships/image" Target="../media/image41.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581025</xdr:colOff>
          <xdr:row>2</xdr:row>
          <xdr:rowOff>171450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Calibri"/>
                  <a:cs typeface="Calibri"/>
                </a:rPr>
                <a:t>View</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142875</xdr:colOff>
          <xdr:row>18</xdr:row>
          <xdr:rowOff>38100</xdr:rowOff>
        </xdr:from>
        <xdr:to>
          <xdr:col>7</xdr:col>
          <xdr:colOff>914400</xdr:colOff>
          <xdr:row>18</xdr:row>
          <xdr:rowOff>457200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18</xdr:row>
          <xdr:rowOff>57150</xdr:rowOff>
        </xdr:from>
        <xdr:to>
          <xdr:col>7</xdr:col>
          <xdr:colOff>2133600</xdr:colOff>
          <xdr:row>18</xdr:row>
          <xdr:rowOff>495300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2276475</xdr:colOff>
          <xdr:row>18</xdr:row>
          <xdr:rowOff>57150</xdr:rowOff>
        </xdr:from>
        <xdr:to>
          <xdr:col>7</xdr:col>
          <xdr:colOff>3314700</xdr:colOff>
          <xdr:row>18</xdr:row>
          <xdr:rowOff>504825</xdr:rowOff>
        </xdr:to>
        <xdr:sp macro="" textlink="">
          <xdr:nvSpPr>
            <xdr:cNvPr id="7171" name="Object 3" hidden="1">
              <a:extLst>
                <a:ext uri="{63B3BB69-23CF-44E3-9099-C40C66FF867C}">
                  <a14:compatExt spid="_x0000_s717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24</xdr:row>
          <xdr:rowOff>123825</xdr:rowOff>
        </xdr:from>
        <xdr:to>
          <xdr:col>7</xdr:col>
          <xdr:colOff>1057275</xdr:colOff>
          <xdr:row>24</xdr:row>
          <xdr:rowOff>447675</xdr:rowOff>
        </xdr:to>
        <xdr:sp macro="" textlink="">
          <xdr:nvSpPr>
            <xdr:cNvPr id="7172" name="Object 4" hidden="1">
              <a:extLst>
                <a:ext uri="{63B3BB69-23CF-44E3-9099-C40C66FF867C}">
                  <a14:compatExt spid="_x0000_s717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1190625</xdr:colOff>
          <xdr:row>24</xdr:row>
          <xdr:rowOff>123825</xdr:rowOff>
        </xdr:from>
        <xdr:to>
          <xdr:col>7</xdr:col>
          <xdr:colOff>2105025</xdr:colOff>
          <xdr:row>24</xdr:row>
          <xdr:rowOff>466725</xdr:rowOff>
        </xdr:to>
        <xdr:sp macro="" textlink="">
          <xdr:nvSpPr>
            <xdr:cNvPr id="7173" name="Object 5" hidden="1">
              <a:extLst>
                <a:ext uri="{63B3BB69-23CF-44E3-9099-C40C66FF867C}">
                  <a14:compatExt spid="_x0000_s71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2352675</xdr:colOff>
          <xdr:row>24</xdr:row>
          <xdr:rowOff>104775</xdr:rowOff>
        </xdr:from>
        <xdr:to>
          <xdr:col>7</xdr:col>
          <xdr:colOff>3267075</xdr:colOff>
          <xdr:row>24</xdr:row>
          <xdr:rowOff>495300</xdr:rowOff>
        </xdr:to>
        <xdr:sp macro="" textlink="">
          <xdr:nvSpPr>
            <xdr:cNvPr id="7174" name="Object 6" hidden="1">
              <a:extLst>
                <a:ext uri="{63B3BB69-23CF-44E3-9099-C40C66FF867C}">
                  <a14:compatExt spid="_x0000_s71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xdr:row>
          <xdr:rowOff>76200</xdr:rowOff>
        </xdr:from>
        <xdr:to>
          <xdr:col>7</xdr:col>
          <xdr:colOff>914400</xdr:colOff>
          <xdr:row>13</xdr:row>
          <xdr:rowOff>552450</xdr:rowOff>
        </xdr:to>
        <xdr:sp macro="" textlink="">
          <xdr:nvSpPr>
            <xdr:cNvPr id="7175" name="Object 7" hidden="1">
              <a:extLst>
                <a:ext uri="{63B3BB69-23CF-44E3-9099-C40C66FF867C}">
                  <a14:compatExt spid="_x0000_s71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1133475</xdr:colOff>
          <xdr:row>13</xdr:row>
          <xdr:rowOff>47625</xdr:rowOff>
        </xdr:from>
        <xdr:to>
          <xdr:col>7</xdr:col>
          <xdr:colOff>2047875</xdr:colOff>
          <xdr:row>13</xdr:row>
          <xdr:rowOff>485775</xdr:rowOff>
        </xdr:to>
        <xdr:sp macro="" textlink="">
          <xdr:nvSpPr>
            <xdr:cNvPr id="7176" name="Object 8" hidden="1">
              <a:extLst>
                <a:ext uri="{63B3BB69-23CF-44E3-9099-C40C66FF867C}">
                  <a14:compatExt spid="_x0000_s717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16</xdr:row>
          <xdr:rowOff>76200</xdr:rowOff>
        </xdr:from>
        <xdr:to>
          <xdr:col>7</xdr:col>
          <xdr:colOff>1019175</xdr:colOff>
          <xdr:row>16</xdr:row>
          <xdr:rowOff>523875</xdr:rowOff>
        </xdr:to>
        <xdr:sp macro="" textlink="">
          <xdr:nvSpPr>
            <xdr:cNvPr id="7177" name="Object 9" hidden="1">
              <a:extLst>
                <a:ext uri="{63B3BB69-23CF-44E3-9099-C40C66FF867C}">
                  <a14:compatExt spid="_x0000_s71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1895475</xdr:colOff>
          <xdr:row>16</xdr:row>
          <xdr:rowOff>38100</xdr:rowOff>
        </xdr:from>
        <xdr:to>
          <xdr:col>7</xdr:col>
          <xdr:colOff>2590800</xdr:colOff>
          <xdr:row>16</xdr:row>
          <xdr:rowOff>400050</xdr:rowOff>
        </xdr:to>
        <xdr:sp macro="" textlink="">
          <xdr:nvSpPr>
            <xdr:cNvPr id="7178" name="Object 10" hidden="1">
              <a:extLst>
                <a:ext uri="{63B3BB69-23CF-44E3-9099-C40C66FF867C}">
                  <a14:compatExt spid="_x0000_s71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190500</xdr:colOff>
          <xdr:row>33</xdr:row>
          <xdr:rowOff>114300</xdr:rowOff>
        </xdr:from>
        <xdr:to>
          <xdr:col>7</xdr:col>
          <xdr:colOff>1104900</xdr:colOff>
          <xdr:row>33</xdr:row>
          <xdr:rowOff>647700</xdr:rowOff>
        </xdr:to>
        <xdr:sp macro="" textlink="">
          <xdr:nvSpPr>
            <xdr:cNvPr id="7179" name="Object 11" hidden="1">
              <a:extLst>
                <a:ext uri="{63B3BB69-23CF-44E3-9099-C40C66FF867C}">
                  <a14:compatExt spid="_x0000_s717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34</xdr:row>
          <xdr:rowOff>104775</xdr:rowOff>
        </xdr:from>
        <xdr:to>
          <xdr:col>7</xdr:col>
          <xdr:colOff>1066800</xdr:colOff>
          <xdr:row>34</xdr:row>
          <xdr:rowOff>638175</xdr:rowOff>
        </xdr:to>
        <xdr:sp macro="" textlink="">
          <xdr:nvSpPr>
            <xdr:cNvPr id="7180" name="Object 12" hidden="1">
              <a:extLst>
                <a:ext uri="{63B3BB69-23CF-44E3-9099-C40C66FF867C}">
                  <a14:compatExt spid="_x0000_s718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36</xdr:row>
          <xdr:rowOff>123825</xdr:rowOff>
        </xdr:from>
        <xdr:to>
          <xdr:col>7</xdr:col>
          <xdr:colOff>1085850</xdr:colOff>
          <xdr:row>36</xdr:row>
          <xdr:rowOff>638175</xdr:rowOff>
        </xdr:to>
        <xdr:sp macro="" textlink="">
          <xdr:nvSpPr>
            <xdr:cNvPr id="7181" name="Object 13" hidden="1">
              <a:extLst>
                <a:ext uri="{63B3BB69-23CF-44E3-9099-C40C66FF867C}">
                  <a14:compatExt spid="_x0000_s718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38</xdr:row>
          <xdr:rowOff>66675</xdr:rowOff>
        </xdr:from>
        <xdr:to>
          <xdr:col>7</xdr:col>
          <xdr:colOff>1095375</xdr:colOff>
          <xdr:row>38</xdr:row>
          <xdr:rowOff>676275</xdr:rowOff>
        </xdr:to>
        <xdr:sp macro="" textlink="">
          <xdr:nvSpPr>
            <xdr:cNvPr id="7182" name="Object 14" hidden="1">
              <a:extLst>
                <a:ext uri="{63B3BB69-23CF-44E3-9099-C40C66FF867C}">
                  <a14:compatExt spid="_x0000_s718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35</xdr:row>
          <xdr:rowOff>123825</xdr:rowOff>
        </xdr:from>
        <xdr:to>
          <xdr:col>7</xdr:col>
          <xdr:colOff>1076325</xdr:colOff>
          <xdr:row>35</xdr:row>
          <xdr:rowOff>685800</xdr:rowOff>
        </xdr:to>
        <xdr:sp macro="" textlink="">
          <xdr:nvSpPr>
            <xdr:cNvPr id="7183" name="Object 15" hidden="1">
              <a:extLst>
                <a:ext uri="{63B3BB69-23CF-44E3-9099-C40C66FF867C}">
                  <a14:compatExt spid="_x0000_s71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190500</xdr:colOff>
          <xdr:row>37</xdr:row>
          <xdr:rowOff>47625</xdr:rowOff>
        </xdr:from>
        <xdr:to>
          <xdr:col>7</xdr:col>
          <xdr:colOff>1104900</xdr:colOff>
          <xdr:row>37</xdr:row>
          <xdr:rowOff>638175</xdr:rowOff>
        </xdr:to>
        <xdr:sp macro="" textlink="">
          <xdr:nvSpPr>
            <xdr:cNvPr id="7184" name="Object 16" hidden="1">
              <a:extLst>
                <a:ext uri="{63B3BB69-23CF-44E3-9099-C40C66FF867C}">
                  <a14:compatExt spid="_x0000_s718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10</xdr:row>
          <xdr:rowOff>76200</xdr:rowOff>
        </xdr:from>
        <xdr:to>
          <xdr:col>7</xdr:col>
          <xdr:colOff>1009650</xdr:colOff>
          <xdr:row>10</xdr:row>
          <xdr:rowOff>333375</xdr:rowOff>
        </xdr:to>
        <xdr:sp macro="" textlink="">
          <xdr:nvSpPr>
            <xdr:cNvPr id="7185" name="Object 17" hidden="1">
              <a:extLst>
                <a:ext uri="{63B3BB69-23CF-44E3-9099-C40C66FF867C}">
                  <a14:compatExt spid="_x0000_s71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11</xdr:row>
          <xdr:rowOff>28575</xdr:rowOff>
        </xdr:from>
        <xdr:to>
          <xdr:col>7</xdr:col>
          <xdr:colOff>1162050</xdr:colOff>
          <xdr:row>11</xdr:row>
          <xdr:rowOff>428625</xdr:rowOff>
        </xdr:to>
        <xdr:sp macro="" textlink="">
          <xdr:nvSpPr>
            <xdr:cNvPr id="7186" name="Object 18" hidden="1">
              <a:extLst>
                <a:ext uri="{63B3BB69-23CF-44E3-9099-C40C66FF867C}">
                  <a14:compatExt spid="_x0000_s71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5</xdr:row>
          <xdr:rowOff>47625</xdr:rowOff>
        </xdr:from>
        <xdr:to>
          <xdr:col>7</xdr:col>
          <xdr:colOff>590550</xdr:colOff>
          <xdr:row>5</xdr:row>
          <xdr:rowOff>533400</xdr:rowOff>
        </xdr:to>
        <xdr:sp macro="" textlink="">
          <xdr:nvSpPr>
            <xdr:cNvPr id="7187" name="Object 19" hidden="1">
              <a:extLst>
                <a:ext uri="{63B3BB69-23CF-44E3-9099-C40C66FF867C}">
                  <a14:compatExt spid="_x0000_s718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723900</xdr:colOff>
          <xdr:row>5</xdr:row>
          <xdr:rowOff>57150</xdr:rowOff>
        </xdr:from>
        <xdr:to>
          <xdr:col>7</xdr:col>
          <xdr:colOff>1228725</xdr:colOff>
          <xdr:row>5</xdr:row>
          <xdr:rowOff>514350</xdr:rowOff>
        </xdr:to>
        <xdr:sp macro="" textlink="">
          <xdr:nvSpPr>
            <xdr:cNvPr id="7188" name="Object 20" hidden="1">
              <a:extLst>
                <a:ext uri="{63B3BB69-23CF-44E3-9099-C40C66FF867C}">
                  <a14:compatExt spid="_x0000_s71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1362075</xdr:colOff>
          <xdr:row>5</xdr:row>
          <xdr:rowOff>76200</xdr:rowOff>
        </xdr:from>
        <xdr:to>
          <xdr:col>7</xdr:col>
          <xdr:colOff>1866900</xdr:colOff>
          <xdr:row>5</xdr:row>
          <xdr:rowOff>457200</xdr:rowOff>
        </xdr:to>
        <xdr:sp macro="" textlink="">
          <xdr:nvSpPr>
            <xdr:cNvPr id="7189" name="Object 21" hidden="1">
              <a:extLst>
                <a:ext uri="{63B3BB69-23CF-44E3-9099-C40C66FF867C}">
                  <a14:compatExt spid="_x0000_s718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1990725</xdr:colOff>
          <xdr:row>5</xdr:row>
          <xdr:rowOff>66675</xdr:rowOff>
        </xdr:from>
        <xdr:to>
          <xdr:col>7</xdr:col>
          <xdr:colOff>2609850</xdr:colOff>
          <xdr:row>5</xdr:row>
          <xdr:rowOff>495300</xdr:rowOff>
        </xdr:to>
        <xdr:sp macro="" textlink="">
          <xdr:nvSpPr>
            <xdr:cNvPr id="7190" name="Object 22" hidden="1">
              <a:extLst>
                <a:ext uri="{63B3BB69-23CF-44E3-9099-C40C66FF867C}">
                  <a14:compatExt spid="_x0000_s719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200025</xdr:colOff>
          <xdr:row>17</xdr:row>
          <xdr:rowOff>0</xdr:rowOff>
        </xdr:from>
        <xdr:to>
          <xdr:col>7</xdr:col>
          <xdr:colOff>914400</xdr:colOff>
          <xdr:row>17</xdr:row>
          <xdr:rowOff>314325</xdr:rowOff>
        </xdr:to>
        <xdr:sp macro="" textlink="">
          <xdr:nvSpPr>
            <xdr:cNvPr id="7191" name="Object 23" hidden="1">
              <a:extLst>
                <a:ext uri="{63B3BB69-23CF-44E3-9099-C40C66FF867C}">
                  <a14:compatExt spid="_x0000_s719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19</xdr:row>
          <xdr:rowOff>28575</xdr:rowOff>
        </xdr:from>
        <xdr:to>
          <xdr:col>7</xdr:col>
          <xdr:colOff>857250</xdr:colOff>
          <xdr:row>19</xdr:row>
          <xdr:rowOff>342900</xdr:rowOff>
        </xdr:to>
        <xdr:sp macro="" textlink="">
          <xdr:nvSpPr>
            <xdr:cNvPr id="7192" name="Object 24" hidden="1">
              <a:extLst>
                <a:ext uri="{63B3BB69-23CF-44E3-9099-C40C66FF867C}">
                  <a14:compatExt spid="_x0000_s719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3</xdr:row>
          <xdr:rowOff>0</xdr:rowOff>
        </xdr:from>
        <xdr:to>
          <xdr:col>7</xdr:col>
          <xdr:colOff>914400</xdr:colOff>
          <xdr:row>3</xdr:row>
          <xdr:rowOff>342900</xdr:rowOff>
        </xdr:to>
        <xdr:sp macro="" textlink="">
          <xdr:nvSpPr>
            <xdr:cNvPr id="7193" name="Object 25" hidden="1">
              <a:extLst>
                <a:ext uri="{63B3BB69-23CF-44E3-9099-C40C66FF867C}">
                  <a14:compatExt spid="_x0000_s7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1695450</xdr:colOff>
          <xdr:row>3</xdr:row>
          <xdr:rowOff>66675</xdr:rowOff>
        </xdr:from>
        <xdr:to>
          <xdr:col>7</xdr:col>
          <xdr:colOff>2495550</xdr:colOff>
          <xdr:row>3</xdr:row>
          <xdr:rowOff>342900</xdr:rowOff>
        </xdr:to>
        <xdr:sp macro="" textlink="">
          <xdr:nvSpPr>
            <xdr:cNvPr id="7194" name="Object 26" hidden="1">
              <a:extLst>
                <a:ext uri="{63B3BB69-23CF-44E3-9099-C40C66FF867C}">
                  <a14:compatExt spid="_x0000_s719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20</xdr:row>
          <xdr:rowOff>85725</xdr:rowOff>
        </xdr:from>
        <xdr:to>
          <xdr:col>7</xdr:col>
          <xdr:colOff>819150</xdr:colOff>
          <xdr:row>20</xdr:row>
          <xdr:rowOff>495300</xdr:rowOff>
        </xdr:to>
        <xdr:sp macro="" textlink="">
          <xdr:nvSpPr>
            <xdr:cNvPr id="7195" name="Object 27" hidden="1">
              <a:extLst>
                <a:ext uri="{63B3BB69-23CF-44E3-9099-C40C66FF867C}">
                  <a14:compatExt spid="_x0000_s719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15</xdr:row>
          <xdr:rowOff>142875</xdr:rowOff>
        </xdr:from>
        <xdr:to>
          <xdr:col>7</xdr:col>
          <xdr:colOff>1162050</xdr:colOff>
          <xdr:row>15</xdr:row>
          <xdr:rowOff>514350</xdr:rowOff>
        </xdr:to>
        <xdr:sp macro="" textlink="">
          <xdr:nvSpPr>
            <xdr:cNvPr id="7196" name="Object 28" hidden="1">
              <a:extLst>
                <a:ext uri="{63B3BB69-23CF-44E3-9099-C40C66FF867C}">
                  <a14:compatExt spid="_x0000_s71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xdr:row>
          <xdr:rowOff>28575</xdr:rowOff>
        </xdr:from>
        <xdr:to>
          <xdr:col>7</xdr:col>
          <xdr:colOff>1085850</xdr:colOff>
          <xdr:row>4</xdr:row>
          <xdr:rowOff>504825</xdr:rowOff>
        </xdr:to>
        <xdr:sp macro="" textlink="">
          <xdr:nvSpPr>
            <xdr:cNvPr id="7197" name="Object 29" hidden="1">
              <a:extLst>
                <a:ext uri="{63B3BB69-23CF-44E3-9099-C40C66FF867C}">
                  <a14:compatExt spid="_x0000_s71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200025</xdr:colOff>
          <xdr:row>42</xdr:row>
          <xdr:rowOff>47625</xdr:rowOff>
        </xdr:from>
        <xdr:to>
          <xdr:col>7</xdr:col>
          <xdr:colOff>1114425</xdr:colOff>
          <xdr:row>42</xdr:row>
          <xdr:rowOff>447675</xdr:rowOff>
        </xdr:to>
        <xdr:sp macro="" textlink="">
          <xdr:nvSpPr>
            <xdr:cNvPr id="7198" name="Object 30" hidden="1">
              <a:extLst>
                <a:ext uri="{63B3BB69-23CF-44E3-9099-C40C66FF867C}">
                  <a14:compatExt spid="_x0000_s71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32</xdr:row>
          <xdr:rowOff>19050</xdr:rowOff>
        </xdr:from>
        <xdr:to>
          <xdr:col>7</xdr:col>
          <xdr:colOff>1076325</xdr:colOff>
          <xdr:row>32</xdr:row>
          <xdr:rowOff>485775</xdr:rowOff>
        </xdr:to>
        <xdr:sp macro="" textlink="">
          <xdr:nvSpPr>
            <xdr:cNvPr id="7199" name="Object 31" hidden="1">
              <a:extLst>
                <a:ext uri="{63B3BB69-23CF-44E3-9099-C40C66FF867C}">
                  <a14:compatExt spid="_x0000_s719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1238250</xdr:colOff>
          <xdr:row>32</xdr:row>
          <xdr:rowOff>85725</xdr:rowOff>
        </xdr:from>
        <xdr:to>
          <xdr:col>7</xdr:col>
          <xdr:colOff>2152650</xdr:colOff>
          <xdr:row>32</xdr:row>
          <xdr:rowOff>561975</xdr:rowOff>
        </xdr:to>
        <xdr:sp macro="" textlink="">
          <xdr:nvSpPr>
            <xdr:cNvPr id="7200" name="Object 32" hidden="1">
              <a:extLst>
                <a:ext uri="{63B3BB69-23CF-44E3-9099-C40C66FF867C}">
                  <a14:compatExt spid="_x0000_s72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25</xdr:row>
          <xdr:rowOff>28575</xdr:rowOff>
        </xdr:from>
        <xdr:to>
          <xdr:col>7</xdr:col>
          <xdr:colOff>981075</xdr:colOff>
          <xdr:row>25</xdr:row>
          <xdr:rowOff>438150</xdr:rowOff>
        </xdr:to>
        <xdr:sp macro="" textlink="">
          <xdr:nvSpPr>
            <xdr:cNvPr id="7201" name="Object 33" hidden="1">
              <a:extLst>
                <a:ext uri="{63B3BB69-23CF-44E3-9099-C40C66FF867C}">
                  <a14:compatExt spid="_x0000_s720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41</xdr:row>
          <xdr:rowOff>200025</xdr:rowOff>
        </xdr:from>
        <xdr:to>
          <xdr:col>7</xdr:col>
          <xdr:colOff>1085850</xdr:colOff>
          <xdr:row>41</xdr:row>
          <xdr:rowOff>666750</xdr:rowOff>
        </xdr:to>
        <xdr:sp macro="" textlink="">
          <xdr:nvSpPr>
            <xdr:cNvPr id="7202" name="Object 34" hidden="1">
              <a:extLst>
                <a:ext uri="{63B3BB69-23CF-44E3-9099-C40C66FF867C}">
                  <a14:compatExt spid="_x0000_s72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1438275</xdr:colOff>
          <xdr:row>41</xdr:row>
          <xdr:rowOff>66675</xdr:rowOff>
        </xdr:from>
        <xdr:to>
          <xdr:col>7</xdr:col>
          <xdr:colOff>2352675</xdr:colOff>
          <xdr:row>41</xdr:row>
          <xdr:rowOff>533400</xdr:rowOff>
        </xdr:to>
        <xdr:sp macro="" textlink="">
          <xdr:nvSpPr>
            <xdr:cNvPr id="7203" name="Object 35" hidden="1">
              <a:extLst>
                <a:ext uri="{63B3BB69-23CF-44E3-9099-C40C66FF867C}">
                  <a14:compatExt spid="_x0000_s720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xdr:row>
          <xdr:rowOff>180975</xdr:rowOff>
        </xdr:from>
        <xdr:to>
          <xdr:col>7</xdr:col>
          <xdr:colOff>1000125</xdr:colOff>
          <xdr:row>40</xdr:row>
          <xdr:rowOff>590550</xdr:rowOff>
        </xdr:to>
        <xdr:sp macro="" textlink="">
          <xdr:nvSpPr>
            <xdr:cNvPr id="7204" name="Object 36" hidden="1">
              <a:extLst>
                <a:ext uri="{63B3BB69-23CF-44E3-9099-C40C66FF867C}">
                  <a14:compatExt spid="_x0000_s720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1362075</xdr:colOff>
          <xdr:row>40</xdr:row>
          <xdr:rowOff>104775</xdr:rowOff>
        </xdr:from>
        <xdr:to>
          <xdr:col>7</xdr:col>
          <xdr:colOff>2276475</xdr:colOff>
          <xdr:row>40</xdr:row>
          <xdr:rowOff>590550</xdr:rowOff>
        </xdr:to>
        <xdr:sp macro="" textlink="">
          <xdr:nvSpPr>
            <xdr:cNvPr id="7205" name="Object 37" hidden="1">
              <a:extLst>
                <a:ext uri="{63B3BB69-23CF-44E3-9099-C40C66FF867C}">
                  <a14:compatExt spid="_x0000_s720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xdr:row>
          <xdr:rowOff>180975</xdr:rowOff>
        </xdr:from>
        <xdr:to>
          <xdr:col>7</xdr:col>
          <xdr:colOff>1000125</xdr:colOff>
          <xdr:row>39</xdr:row>
          <xdr:rowOff>590550</xdr:rowOff>
        </xdr:to>
        <xdr:sp macro="" textlink="">
          <xdr:nvSpPr>
            <xdr:cNvPr id="7206" name="Object 38" hidden="1">
              <a:extLst>
                <a:ext uri="{63B3BB69-23CF-44E3-9099-C40C66FF867C}">
                  <a14:compatExt spid="_x0000_s720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1362075</xdr:colOff>
          <xdr:row>39</xdr:row>
          <xdr:rowOff>104775</xdr:rowOff>
        </xdr:from>
        <xdr:to>
          <xdr:col>7</xdr:col>
          <xdr:colOff>2276475</xdr:colOff>
          <xdr:row>39</xdr:row>
          <xdr:rowOff>590550</xdr:rowOff>
        </xdr:to>
        <xdr:sp macro="" textlink="">
          <xdr:nvSpPr>
            <xdr:cNvPr id="7207" name="Object 39" hidden="1">
              <a:extLst>
                <a:ext uri="{63B3BB69-23CF-44E3-9099-C40C66FF867C}">
                  <a14:compatExt spid="_x0000_s720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14</xdr:row>
          <xdr:rowOff>66675</xdr:rowOff>
        </xdr:from>
        <xdr:to>
          <xdr:col>7</xdr:col>
          <xdr:colOff>1047750</xdr:colOff>
          <xdr:row>14</xdr:row>
          <xdr:rowOff>514350</xdr:rowOff>
        </xdr:to>
        <xdr:sp macro="" textlink="">
          <xdr:nvSpPr>
            <xdr:cNvPr id="7208" name="Object 40" hidden="1">
              <a:extLst>
                <a:ext uri="{63B3BB69-23CF-44E3-9099-C40C66FF867C}">
                  <a14:compatExt spid="_x0000_s720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27</xdr:row>
          <xdr:rowOff>104775</xdr:rowOff>
        </xdr:from>
        <xdr:to>
          <xdr:col>7</xdr:col>
          <xdr:colOff>1009650</xdr:colOff>
          <xdr:row>27</xdr:row>
          <xdr:rowOff>333375</xdr:rowOff>
        </xdr:to>
        <xdr:sp macro="" textlink="">
          <xdr:nvSpPr>
            <xdr:cNvPr id="7209" name="Object 41" hidden="1">
              <a:extLst>
                <a:ext uri="{63B3BB69-23CF-44E3-9099-C40C66FF867C}">
                  <a14:compatExt spid="_x0000_s72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504825</xdr:colOff>
          <xdr:row>28</xdr:row>
          <xdr:rowOff>85725</xdr:rowOff>
        </xdr:from>
        <xdr:to>
          <xdr:col>7</xdr:col>
          <xdr:colOff>923925</xdr:colOff>
          <xdr:row>28</xdr:row>
          <xdr:rowOff>304800</xdr:rowOff>
        </xdr:to>
        <xdr:sp macro="" textlink="">
          <xdr:nvSpPr>
            <xdr:cNvPr id="7210" name="Object 42" hidden="1">
              <a:extLst>
                <a:ext uri="{63B3BB69-23CF-44E3-9099-C40C66FF867C}">
                  <a14:compatExt spid="_x0000_s72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26</xdr:row>
          <xdr:rowOff>85725</xdr:rowOff>
        </xdr:from>
        <xdr:to>
          <xdr:col>7</xdr:col>
          <xdr:colOff>981075</xdr:colOff>
          <xdr:row>26</xdr:row>
          <xdr:rowOff>428625</xdr:rowOff>
        </xdr:to>
        <xdr:sp macro="" textlink="">
          <xdr:nvSpPr>
            <xdr:cNvPr id="7211" name="Object 43" hidden="1">
              <a:extLst>
                <a:ext uri="{63B3BB69-23CF-44E3-9099-C40C66FF867C}">
                  <a14:compatExt spid="_x0000_s721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438150</xdr:colOff>
          <xdr:row>30</xdr:row>
          <xdr:rowOff>104775</xdr:rowOff>
        </xdr:from>
        <xdr:to>
          <xdr:col>7</xdr:col>
          <xdr:colOff>1228725</xdr:colOff>
          <xdr:row>30</xdr:row>
          <xdr:rowOff>504825</xdr:rowOff>
        </xdr:to>
        <xdr:sp macro="" textlink="">
          <xdr:nvSpPr>
            <xdr:cNvPr id="7212" name="Object 44" hidden="1">
              <a:extLst>
                <a:ext uri="{63B3BB69-23CF-44E3-9099-C40C66FF867C}">
                  <a14:compatExt spid="_x0000_s721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22</xdr:row>
          <xdr:rowOff>104775</xdr:rowOff>
        </xdr:from>
        <xdr:to>
          <xdr:col>7</xdr:col>
          <xdr:colOff>1590675</xdr:colOff>
          <xdr:row>22</xdr:row>
          <xdr:rowOff>533400</xdr:rowOff>
        </xdr:to>
        <xdr:sp macro="" textlink="">
          <xdr:nvSpPr>
            <xdr:cNvPr id="7213" name="Object 45" hidden="1">
              <a:extLst>
                <a:ext uri="{63B3BB69-23CF-44E3-9099-C40C66FF867C}">
                  <a14:compatExt spid="_x0000_s72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733425</xdr:colOff>
          <xdr:row>29</xdr:row>
          <xdr:rowOff>9525</xdr:rowOff>
        </xdr:from>
        <xdr:to>
          <xdr:col>7</xdr:col>
          <xdr:colOff>1466850</xdr:colOff>
          <xdr:row>29</xdr:row>
          <xdr:rowOff>409575</xdr:rowOff>
        </xdr:to>
        <xdr:sp macro="" textlink="">
          <xdr:nvSpPr>
            <xdr:cNvPr id="7214" name="Object 46" hidden="1">
              <a:extLst>
                <a:ext uri="{63B3BB69-23CF-44E3-9099-C40C66FF867C}">
                  <a14:compatExt spid="_x0000_s721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1666875</xdr:colOff>
          <xdr:row>29</xdr:row>
          <xdr:rowOff>28575</xdr:rowOff>
        </xdr:from>
        <xdr:to>
          <xdr:col>7</xdr:col>
          <xdr:colOff>2276475</xdr:colOff>
          <xdr:row>29</xdr:row>
          <xdr:rowOff>371475</xdr:rowOff>
        </xdr:to>
        <xdr:sp macro="" textlink="">
          <xdr:nvSpPr>
            <xdr:cNvPr id="7215" name="Object 47" hidden="1">
              <a:extLst>
                <a:ext uri="{63B3BB69-23CF-44E3-9099-C40C66FF867C}">
                  <a14:compatExt spid="_x0000_s721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6</xdr:row>
          <xdr:rowOff>95250</xdr:rowOff>
        </xdr:from>
        <xdr:to>
          <xdr:col>7</xdr:col>
          <xdr:colOff>1066800</xdr:colOff>
          <xdr:row>6</xdr:row>
          <xdr:rowOff>447675</xdr:rowOff>
        </xdr:to>
        <xdr:sp macro="" textlink="">
          <xdr:nvSpPr>
            <xdr:cNvPr id="7216" name="Object 48" hidden="1">
              <a:extLst>
                <a:ext uri="{63B3BB69-23CF-44E3-9099-C40C66FF867C}">
                  <a14:compatExt spid="_x0000_s721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12</xdr:row>
          <xdr:rowOff>38100</xdr:rowOff>
        </xdr:from>
        <xdr:to>
          <xdr:col>7</xdr:col>
          <xdr:colOff>1219200</xdr:colOff>
          <xdr:row>12</xdr:row>
          <xdr:rowOff>476250</xdr:rowOff>
        </xdr:to>
        <xdr:sp macro="" textlink="">
          <xdr:nvSpPr>
            <xdr:cNvPr id="7217" name="Object 49" hidden="1">
              <a:extLst>
                <a:ext uri="{63B3BB69-23CF-44E3-9099-C40C66FF867C}">
                  <a14:compatExt spid="_x0000_s721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23</xdr:row>
          <xdr:rowOff>28575</xdr:rowOff>
        </xdr:from>
        <xdr:to>
          <xdr:col>7</xdr:col>
          <xdr:colOff>1314450</xdr:colOff>
          <xdr:row>23</xdr:row>
          <xdr:rowOff>552450</xdr:rowOff>
        </xdr:to>
        <xdr:sp macro="" textlink="">
          <xdr:nvSpPr>
            <xdr:cNvPr id="7218" name="Object 50" hidden="1">
              <a:extLst>
                <a:ext uri="{63B3BB69-23CF-44E3-9099-C40C66FF867C}">
                  <a14:compatExt spid="_x0000_s7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57150</xdr:colOff>
          <xdr:row>0</xdr:row>
          <xdr:rowOff>28575</xdr:rowOff>
        </xdr:from>
        <xdr:to>
          <xdr:col>0</xdr:col>
          <xdr:colOff>685800</xdr:colOff>
          <xdr:row>0</xdr:row>
          <xdr:rowOff>180975</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Calibri"/>
                  <a:cs typeface="Calibri"/>
                </a:rPr>
                <a:t>Summary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152400</xdr:colOff>
          <xdr:row>17</xdr:row>
          <xdr:rowOff>142875</xdr:rowOff>
        </xdr:from>
        <xdr:to>
          <xdr:col>12</xdr:col>
          <xdr:colOff>1533525</xdr:colOff>
          <xdr:row>20</xdr:row>
          <xdr:rowOff>85725</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B_InvestAdmin_Migratio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vesetm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Case"/>
      <sheetName val="SEB_InvestAdmin_Migration"/>
    </sheetNames>
    <definedNames>
      <definedName name="Button2_Click"/>
    </definedNames>
    <sheetDataSet>
      <sheetData sheetId="0"/>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Case"/>
      <sheetName val="Bulk - Automated Instructions"/>
      <sheetName val="Internal"/>
      <sheetName val="External"/>
      <sheetName val="Investment Reversal"/>
      <sheetName val="Alter Investment"/>
      <sheetName val="Sheet1"/>
      <sheetName val="Sheet2"/>
      <sheetName val="Invesetment"/>
      <sheetName val="Bulk"/>
      <sheetName val="Single  Manual"/>
    </sheetNames>
    <definedNames>
      <definedName name="Button5_Click"/>
    </definedNames>
    <sheetDataSet>
      <sheetData sheetId="0">
        <row r="3">
          <cell r="C3">
            <v>426</v>
          </cell>
        </row>
      </sheetData>
      <sheetData sheetId="1"/>
      <sheetData sheetId="2"/>
      <sheetData sheetId="3"/>
      <sheetData sheetId="4"/>
      <sheetData sheetId="5"/>
      <sheetData sheetId="6"/>
      <sheetData sheetId="7"/>
      <sheetData sheetId="8"/>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9.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2.emf"/><Relationship Id="rId50" Type="http://schemas.openxmlformats.org/officeDocument/2006/relationships/oleObject" Target="../embeddings/oleObject24.bin"/><Relationship Id="rId55" Type="http://schemas.openxmlformats.org/officeDocument/2006/relationships/image" Target="../media/image26.emf"/><Relationship Id="rId63" Type="http://schemas.openxmlformats.org/officeDocument/2006/relationships/image" Target="../media/image30.emf"/><Relationship Id="rId68" Type="http://schemas.openxmlformats.org/officeDocument/2006/relationships/oleObject" Target="../embeddings/oleObject33.bin"/><Relationship Id="rId76" Type="http://schemas.openxmlformats.org/officeDocument/2006/relationships/oleObject" Target="../embeddings/oleObject37.bin"/><Relationship Id="rId84" Type="http://schemas.openxmlformats.org/officeDocument/2006/relationships/oleObject" Target="../embeddings/oleObject42.bin"/><Relationship Id="rId89" Type="http://schemas.openxmlformats.org/officeDocument/2006/relationships/image" Target="../media/image42.emf"/><Relationship Id="rId97" Type="http://schemas.openxmlformats.org/officeDocument/2006/relationships/image" Target="../media/image46.emf"/><Relationship Id="rId7" Type="http://schemas.openxmlformats.org/officeDocument/2006/relationships/image" Target="../media/image2.emf"/><Relationship Id="rId71" Type="http://schemas.openxmlformats.org/officeDocument/2006/relationships/image" Target="../media/image34.emf"/><Relationship Id="rId92" Type="http://schemas.openxmlformats.org/officeDocument/2006/relationships/oleObject" Target="../embeddings/oleObject46.bin"/><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7.emf"/><Relationship Id="rId40" Type="http://schemas.openxmlformats.org/officeDocument/2006/relationships/oleObject" Target="../embeddings/oleObject19.bin"/><Relationship Id="rId45" Type="http://schemas.openxmlformats.org/officeDocument/2006/relationships/image" Target="../media/image21.emf"/><Relationship Id="rId53" Type="http://schemas.openxmlformats.org/officeDocument/2006/relationships/image" Target="../media/image25.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oleObject" Target="../embeddings/oleObject39.bin"/><Relationship Id="rId87" Type="http://schemas.openxmlformats.org/officeDocument/2006/relationships/image" Target="../media/image41.emf"/><Relationship Id="rId5" Type="http://schemas.openxmlformats.org/officeDocument/2006/relationships/image" Target="../media/image1.emf"/><Relationship Id="rId61" Type="http://schemas.openxmlformats.org/officeDocument/2006/relationships/image" Target="../media/image29.emf"/><Relationship Id="rId82" Type="http://schemas.openxmlformats.org/officeDocument/2006/relationships/oleObject" Target="../embeddings/oleObject41.bin"/><Relationship Id="rId90" Type="http://schemas.openxmlformats.org/officeDocument/2006/relationships/oleObject" Target="../embeddings/oleObject45.bin"/><Relationship Id="rId95" Type="http://schemas.openxmlformats.org/officeDocument/2006/relationships/image" Target="../media/image45.emf"/><Relationship Id="rId19" Type="http://schemas.openxmlformats.org/officeDocument/2006/relationships/image" Target="../media/image8.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2.emf"/><Relationship Id="rId30" Type="http://schemas.openxmlformats.org/officeDocument/2006/relationships/oleObject" Target="../embeddings/oleObject14.bin"/><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3.emf"/><Relationship Id="rId77" Type="http://schemas.openxmlformats.org/officeDocument/2006/relationships/image" Target="../media/image37.emf"/><Relationship Id="rId100" Type="http://schemas.openxmlformats.org/officeDocument/2006/relationships/oleObject" Target="../embeddings/oleObject50.bin"/><Relationship Id="rId8" Type="http://schemas.openxmlformats.org/officeDocument/2006/relationships/oleObject" Target="../embeddings/oleObject3.bin"/><Relationship Id="rId51" Type="http://schemas.openxmlformats.org/officeDocument/2006/relationships/image" Target="../media/image24.emf"/><Relationship Id="rId72" Type="http://schemas.openxmlformats.org/officeDocument/2006/relationships/oleObject" Target="../embeddings/oleObject35.bin"/><Relationship Id="rId80" Type="http://schemas.openxmlformats.org/officeDocument/2006/relationships/oleObject" Target="../embeddings/oleObject40.bin"/><Relationship Id="rId85" Type="http://schemas.openxmlformats.org/officeDocument/2006/relationships/image" Target="../media/image40.emf"/><Relationship Id="rId93" Type="http://schemas.openxmlformats.org/officeDocument/2006/relationships/image" Target="../media/image44.emf"/><Relationship Id="rId98" Type="http://schemas.openxmlformats.org/officeDocument/2006/relationships/oleObject" Target="../embeddings/oleObject49.bin"/><Relationship Id="rId3" Type="http://schemas.openxmlformats.org/officeDocument/2006/relationships/vmlDrawing" Target="../drawings/vmlDrawing2.vml"/><Relationship Id="rId12" Type="http://schemas.openxmlformats.org/officeDocument/2006/relationships/oleObject" Target="../embeddings/oleObject5.bin"/><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8.emf"/><Relationship Id="rId67" Type="http://schemas.openxmlformats.org/officeDocument/2006/relationships/image" Target="../media/image32.emf"/><Relationship Id="rId20" Type="http://schemas.openxmlformats.org/officeDocument/2006/relationships/oleObject" Target="../embeddings/oleObject9.bin"/><Relationship Id="rId41" Type="http://schemas.openxmlformats.org/officeDocument/2006/relationships/image" Target="../media/image19.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6.emf"/><Relationship Id="rId83" Type="http://schemas.openxmlformats.org/officeDocument/2006/relationships/image" Target="../media/image39.emf"/><Relationship Id="rId88" Type="http://schemas.openxmlformats.org/officeDocument/2006/relationships/oleObject" Target="../embeddings/oleObject44.bin"/><Relationship Id="rId91" Type="http://schemas.openxmlformats.org/officeDocument/2006/relationships/image" Target="../media/image43.emf"/><Relationship Id="rId96" Type="http://schemas.openxmlformats.org/officeDocument/2006/relationships/oleObject" Target="../embeddings/oleObject4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3.emf"/><Relationship Id="rId57" Type="http://schemas.openxmlformats.org/officeDocument/2006/relationships/image" Target="../media/image27.emf"/><Relationship Id="rId10" Type="http://schemas.openxmlformats.org/officeDocument/2006/relationships/oleObject" Target="../embeddings/oleObject4.bin"/><Relationship Id="rId31" Type="http://schemas.openxmlformats.org/officeDocument/2006/relationships/image" Target="../media/image14.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1.emf"/><Relationship Id="rId73" Type="http://schemas.openxmlformats.org/officeDocument/2006/relationships/image" Target="../media/image35.emf"/><Relationship Id="rId78" Type="http://schemas.openxmlformats.org/officeDocument/2006/relationships/oleObject" Target="../embeddings/oleObject38.bin"/><Relationship Id="rId81" Type="http://schemas.openxmlformats.org/officeDocument/2006/relationships/image" Target="../media/image38.emf"/><Relationship Id="rId86" Type="http://schemas.openxmlformats.org/officeDocument/2006/relationships/oleObject" Target="../embeddings/oleObject43.bin"/><Relationship Id="rId94" Type="http://schemas.openxmlformats.org/officeDocument/2006/relationships/oleObject" Target="../embeddings/oleObject47.bin"/><Relationship Id="rId99" Type="http://schemas.openxmlformats.org/officeDocument/2006/relationships/image" Target="../media/image47.emf"/><Relationship Id="rId101" Type="http://schemas.openxmlformats.org/officeDocument/2006/relationships/image" Target="../media/image48.emf"/><Relationship Id="rId4" Type="http://schemas.openxmlformats.org/officeDocument/2006/relationships/oleObject" Target="../embeddings/oleObject1.bin"/><Relationship Id="rId9" Type="http://schemas.openxmlformats.org/officeDocument/2006/relationships/image" Target="../media/image3.emf"/><Relationship Id="rId13" Type="http://schemas.openxmlformats.org/officeDocument/2006/relationships/image" Target="../media/image5.emf"/><Relationship Id="rId18" Type="http://schemas.openxmlformats.org/officeDocument/2006/relationships/oleObject" Target="../embeddings/oleObject8.bin"/><Relationship Id="rId39" Type="http://schemas.openxmlformats.org/officeDocument/2006/relationships/image" Target="../media/image18.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2.xml"/><Relationship Id="rId5" Type="http://schemas.openxmlformats.org/officeDocument/2006/relationships/image" Target="../media/image49.emf"/><Relationship Id="rId4" Type="http://schemas.openxmlformats.org/officeDocument/2006/relationships/oleObject" Target="../embeddings/oleObject5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2:H3"/>
  <sheetViews>
    <sheetView zoomScaleNormal="100" workbookViewId="0">
      <selection activeCell="E15" sqref="E15"/>
    </sheetView>
  </sheetViews>
  <sheetFormatPr defaultRowHeight="15" x14ac:dyDescent="0.25"/>
  <cols>
    <col min="1" max="1" width="9.140625" style="33"/>
    <col min="2" max="2" width="18.140625" style="33" customWidth="1"/>
    <col min="3" max="8" width="15" style="33" customWidth="1"/>
    <col min="9" max="16384" width="9.140625" style="33"/>
  </cols>
  <sheetData>
    <row r="2" spans="2:8" x14ac:dyDescent="0.25">
      <c r="B2" s="32"/>
      <c r="C2" s="32" t="s">
        <v>1</v>
      </c>
      <c r="D2" s="32" t="s">
        <v>2</v>
      </c>
      <c r="E2" s="32" t="s">
        <v>148</v>
      </c>
      <c r="F2" s="32" t="s">
        <v>3</v>
      </c>
      <c r="G2" s="32" t="s">
        <v>4</v>
      </c>
      <c r="H2" s="32" t="s">
        <v>149</v>
      </c>
    </row>
    <row r="3" spans="2:8" ht="30" x14ac:dyDescent="0.25">
      <c r="B3" s="32" t="s">
        <v>150</v>
      </c>
      <c r="C3" s="34">
        <f>+'Batch Process Reports'!K44</f>
        <v>22</v>
      </c>
      <c r="D3" s="34">
        <f>+'Batch Process Reports'!L44</f>
        <v>0</v>
      </c>
      <c r="E3" s="34">
        <f>+'Batch Process Reports'!M44</f>
        <v>0</v>
      </c>
      <c r="F3" s="34">
        <f>+'Batch Process Reports'!N44</f>
        <v>0</v>
      </c>
      <c r="G3" s="34">
        <f>+'Batch Process Reports'!O44</f>
        <v>18</v>
      </c>
      <c r="H3" s="34">
        <f>SUM(C3:E3)</f>
        <v>22</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2" r:id="rId4" name="Button 2">
              <controlPr defaultSize="0" print="0" autoFill="0" autoPict="0" macro="[1]!Button2_Click">
                <anchor moveWithCells="1">
                  <from>
                    <xdr:col>0</xdr:col>
                    <xdr:colOff>38100</xdr:colOff>
                    <xdr:row>2</xdr:row>
                    <xdr:rowOff>9525</xdr:rowOff>
                  </from>
                  <to>
                    <xdr:col>0</xdr:col>
                    <xdr:colOff>581025</xdr:colOff>
                    <xdr:row>2</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O44"/>
  <sheetViews>
    <sheetView tabSelected="1" topLeftCell="E1" workbookViewId="0">
      <selection activeCell="I4" sqref="I4:I43"/>
    </sheetView>
  </sheetViews>
  <sheetFormatPr defaultRowHeight="15" x14ac:dyDescent="0.25"/>
  <cols>
    <col min="1" max="2" width="33.85546875" customWidth="1"/>
    <col min="3" max="3" width="59.28515625" style="1" customWidth="1"/>
    <col min="4" max="4" width="18.7109375" style="1" hidden="1" customWidth="1"/>
    <col min="5" max="5" width="19.7109375" style="1" customWidth="1"/>
    <col min="6" max="6" width="48.5703125" hidden="1" customWidth="1"/>
    <col min="7" max="7" width="14.85546875" hidden="1" customWidth="1"/>
    <col min="8" max="9" width="52.85546875" style="1" customWidth="1"/>
    <col min="10" max="10" width="25.7109375" customWidth="1"/>
  </cols>
  <sheetData>
    <row r="1" spans="1:15" x14ac:dyDescent="0.25">
      <c r="A1" s="35" t="s">
        <v>153</v>
      </c>
      <c r="B1" s="36"/>
      <c r="C1" s="3"/>
      <c r="D1" s="3"/>
      <c r="E1" s="3"/>
      <c r="F1" s="36"/>
      <c r="G1" s="36"/>
      <c r="H1" s="3"/>
      <c r="I1" s="11"/>
    </row>
    <row r="2" spans="1:15" x14ac:dyDescent="0.25">
      <c r="A2" s="36"/>
      <c r="B2" s="36"/>
      <c r="C2" s="3"/>
      <c r="D2" s="3"/>
      <c r="E2" s="3"/>
      <c r="F2" s="36"/>
      <c r="G2" s="36"/>
      <c r="H2" s="3"/>
      <c r="I2" s="11"/>
    </row>
    <row r="3" spans="1:15" ht="30" x14ac:dyDescent="0.25">
      <c r="A3" s="35" t="s">
        <v>154</v>
      </c>
      <c r="B3" s="36"/>
      <c r="C3" s="3"/>
      <c r="D3" s="37" t="s">
        <v>155</v>
      </c>
      <c r="E3" s="37" t="s">
        <v>156</v>
      </c>
      <c r="F3" s="35" t="s">
        <v>157</v>
      </c>
      <c r="G3" s="35" t="s">
        <v>158</v>
      </c>
      <c r="H3" s="37" t="s">
        <v>159</v>
      </c>
      <c r="I3" s="42" t="s">
        <v>8</v>
      </c>
      <c r="J3" s="38" t="s">
        <v>0</v>
      </c>
      <c r="K3" s="2" t="s">
        <v>1</v>
      </c>
      <c r="L3" s="2" t="s">
        <v>2</v>
      </c>
      <c r="M3" s="2"/>
      <c r="N3" s="2" t="s">
        <v>3</v>
      </c>
      <c r="O3" s="2" t="s">
        <v>4</v>
      </c>
    </row>
    <row r="4" spans="1:15" ht="30" x14ac:dyDescent="0.25">
      <c r="A4" s="36"/>
      <c r="B4" s="36" t="s">
        <v>160</v>
      </c>
      <c r="C4" s="39" t="s">
        <v>161</v>
      </c>
      <c r="D4" s="3" t="s">
        <v>162</v>
      </c>
      <c r="E4" s="3" t="s">
        <v>163</v>
      </c>
      <c r="F4" s="3" t="s">
        <v>164</v>
      </c>
      <c r="G4" s="3" t="s">
        <v>165</v>
      </c>
      <c r="H4" s="3"/>
      <c r="I4" s="43" t="s">
        <v>259</v>
      </c>
      <c r="J4" s="40" t="s">
        <v>1</v>
      </c>
      <c r="K4" s="3">
        <f>IF($J4=K$3,1,0)</f>
        <v>1</v>
      </c>
      <c r="L4" s="3">
        <f t="shared" ref="L4:O12" si="0">IF($J4=L$3,1,0)</f>
        <v>0</v>
      </c>
      <c r="M4" s="3">
        <f t="shared" si="0"/>
        <v>0</v>
      </c>
      <c r="N4" s="3">
        <f t="shared" si="0"/>
        <v>0</v>
      </c>
      <c r="O4" s="3">
        <f t="shared" si="0"/>
        <v>0</v>
      </c>
    </row>
    <row r="5" spans="1:15" ht="45" customHeight="1" x14ac:dyDescent="0.25">
      <c r="A5" s="36"/>
      <c r="B5" s="36"/>
      <c r="C5" s="39" t="s">
        <v>166</v>
      </c>
      <c r="D5" s="3" t="s">
        <v>162</v>
      </c>
      <c r="E5" s="3" t="s">
        <v>163</v>
      </c>
      <c r="F5" s="3" t="s">
        <v>167</v>
      </c>
      <c r="G5" s="3" t="s">
        <v>165</v>
      </c>
      <c r="H5" s="3"/>
      <c r="I5" s="43" t="s">
        <v>259</v>
      </c>
      <c r="J5" s="40" t="s">
        <v>1</v>
      </c>
      <c r="K5" s="3">
        <f t="shared" ref="K5:O25" si="1">IF($J5=K$3,1,0)</f>
        <v>1</v>
      </c>
      <c r="L5" s="3">
        <f t="shared" si="0"/>
        <v>0</v>
      </c>
      <c r="M5" s="3">
        <f t="shared" si="0"/>
        <v>0</v>
      </c>
      <c r="N5" s="3">
        <f t="shared" si="0"/>
        <v>0</v>
      </c>
      <c r="O5" s="3">
        <f t="shared" si="0"/>
        <v>0</v>
      </c>
    </row>
    <row r="6" spans="1:15" ht="45" x14ac:dyDescent="0.25">
      <c r="A6" s="36"/>
      <c r="B6" s="36" t="s">
        <v>168</v>
      </c>
      <c r="C6" s="39" t="s">
        <v>169</v>
      </c>
      <c r="D6" s="3" t="s">
        <v>170</v>
      </c>
      <c r="E6" s="3" t="s">
        <v>163</v>
      </c>
      <c r="F6" s="3" t="s">
        <v>171</v>
      </c>
      <c r="G6" s="3" t="s">
        <v>165</v>
      </c>
      <c r="H6" s="3"/>
      <c r="I6" s="43" t="s">
        <v>259</v>
      </c>
      <c r="J6" s="40" t="s">
        <v>1</v>
      </c>
      <c r="K6" s="3">
        <f t="shared" si="1"/>
        <v>1</v>
      </c>
      <c r="L6" s="3">
        <f t="shared" si="0"/>
        <v>0</v>
      </c>
      <c r="M6" s="3">
        <f t="shared" si="0"/>
        <v>0</v>
      </c>
      <c r="N6" s="3">
        <f t="shared" si="0"/>
        <v>0</v>
      </c>
      <c r="O6" s="3">
        <f t="shared" si="0"/>
        <v>0</v>
      </c>
    </row>
    <row r="7" spans="1:15" ht="45" x14ac:dyDescent="0.25">
      <c r="A7" s="3" t="s">
        <v>172</v>
      </c>
      <c r="B7" s="36" t="s">
        <v>173</v>
      </c>
      <c r="C7" s="39" t="s">
        <v>174</v>
      </c>
      <c r="D7" s="3" t="s">
        <v>175</v>
      </c>
      <c r="E7" s="3" t="s">
        <v>176</v>
      </c>
      <c r="F7" s="3" t="s">
        <v>177</v>
      </c>
      <c r="G7" s="3" t="s">
        <v>178</v>
      </c>
      <c r="H7" s="3"/>
      <c r="I7" s="43" t="s">
        <v>259</v>
      </c>
      <c r="J7" s="40" t="s">
        <v>258</v>
      </c>
      <c r="K7" s="3">
        <f t="shared" si="1"/>
        <v>0</v>
      </c>
      <c r="L7" s="3">
        <f t="shared" si="0"/>
        <v>0</v>
      </c>
      <c r="M7" s="3">
        <f t="shared" si="0"/>
        <v>0</v>
      </c>
      <c r="N7" s="3">
        <f t="shared" si="0"/>
        <v>0</v>
      </c>
      <c r="O7" s="3">
        <f t="shared" si="0"/>
        <v>1</v>
      </c>
    </row>
    <row r="8" spans="1:15" x14ac:dyDescent="0.25">
      <c r="A8" s="36"/>
      <c r="B8" s="36" t="s">
        <v>179</v>
      </c>
      <c r="C8" s="3"/>
      <c r="D8" s="3"/>
      <c r="E8" s="3"/>
      <c r="F8" s="36"/>
      <c r="G8" s="36"/>
      <c r="H8" s="3"/>
      <c r="I8" s="43" t="s">
        <v>259</v>
      </c>
      <c r="J8" s="40" t="s">
        <v>258</v>
      </c>
      <c r="K8" s="3">
        <f t="shared" si="1"/>
        <v>0</v>
      </c>
      <c r="L8" s="3">
        <f t="shared" si="0"/>
        <v>0</v>
      </c>
      <c r="M8" s="3">
        <f t="shared" si="0"/>
        <v>0</v>
      </c>
      <c r="N8" s="3">
        <f t="shared" si="0"/>
        <v>0</v>
      </c>
      <c r="O8" s="3">
        <f t="shared" si="0"/>
        <v>1</v>
      </c>
    </row>
    <row r="9" spans="1:15" x14ac:dyDescent="0.25">
      <c r="A9" s="36"/>
      <c r="B9" s="36" t="s">
        <v>180</v>
      </c>
      <c r="C9" s="3"/>
      <c r="D9" s="3"/>
      <c r="E9" s="3"/>
      <c r="F9" s="36"/>
      <c r="G9" s="36"/>
      <c r="H9" s="3"/>
      <c r="I9" s="43" t="s">
        <v>259</v>
      </c>
      <c r="J9" s="40" t="s">
        <v>258</v>
      </c>
      <c r="K9" s="3">
        <f t="shared" si="1"/>
        <v>0</v>
      </c>
      <c r="L9" s="3">
        <f t="shared" si="0"/>
        <v>0</v>
      </c>
      <c r="M9" s="3">
        <f t="shared" si="0"/>
        <v>0</v>
      </c>
      <c r="N9" s="3">
        <f t="shared" si="0"/>
        <v>0</v>
      </c>
      <c r="O9" s="3">
        <f t="shared" si="0"/>
        <v>1</v>
      </c>
    </row>
    <row r="10" spans="1:15" ht="45" x14ac:dyDescent="0.25">
      <c r="A10" s="3" t="s">
        <v>172</v>
      </c>
      <c r="B10" s="36" t="s">
        <v>181</v>
      </c>
      <c r="C10" s="39" t="s">
        <v>182</v>
      </c>
      <c r="D10" s="3" t="s">
        <v>183</v>
      </c>
      <c r="E10" s="3" t="s">
        <v>184</v>
      </c>
      <c r="F10" s="36" t="s">
        <v>185</v>
      </c>
      <c r="G10" s="36" t="s">
        <v>186</v>
      </c>
      <c r="H10" s="3"/>
      <c r="I10" s="43" t="s">
        <v>259</v>
      </c>
      <c r="J10" s="40" t="s">
        <v>258</v>
      </c>
      <c r="K10" s="3">
        <f t="shared" si="1"/>
        <v>0</v>
      </c>
      <c r="L10" s="3">
        <f t="shared" si="0"/>
        <v>0</v>
      </c>
      <c r="M10" s="3">
        <f t="shared" si="0"/>
        <v>0</v>
      </c>
      <c r="N10" s="3">
        <f t="shared" si="0"/>
        <v>0</v>
      </c>
      <c r="O10" s="3">
        <f t="shared" si="0"/>
        <v>1</v>
      </c>
    </row>
    <row r="11" spans="1:15" ht="30" x14ac:dyDescent="0.25">
      <c r="A11" s="36"/>
      <c r="B11" s="36" t="s">
        <v>187</v>
      </c>
      <c r="C11" s="39" t="s">
        <v>188</v>
      </c>
      <c r="D11" s="3" t="s">
        <v>189</v>
      </c>
      <c r="E11" s="3" t="s">
        <v>190</v>
      </c>
      <c r="F11" s="3" t="s">
        <v>191</v>
      </c>
      <c r="G11" s="3" t="s">
        <v>165</v>
      </c>
      <c r="H11" s="3"/>
      <c r="I11" s="43" t="s">
        <v>259</v>
      </c>
      <c r="J11" s="40" t="s">
        <v>258</v>
      </c>
      <c r="K11" s="3">
        <f t="shared" si="1"/>
        <v>0</v>
      </c>
      <c r="L11" s="3">
        <f t="shared" si="0"/>
        <v>0</v>
      </c>
      <c r="M11" s="3">
        <f t="shared" si="0"/>
        <v>0</v>
      </c>
      <c r="N11" s="3">
        <f t="shared" si="0"/>
        <v>0</v>
      </c>
      <c r="O11" s="3">
        <f t="shared" si="0"/>
        <v>1</v>
      </c>
    </row>
    <row r="12" spans="1:15" ht="45" x14ac:dyDescent="0.25">
      <c r="A12" s="36"/>
      <c r="B12" s="36" t="s">
        <v>192</v>
      </c>
      <c r="C12" s="39" t="s">
        <v>193</v>
      </c>
      <c r="D12" s="3" t="s">
        <v>194</v>
      </c>
      <c r="E12" s="3" t="s">
        <v>195</v>
      </c>
      <c r="F12" s="3" t="s">
        <v>196</v>
      </c>
      <c r="G12" s="36" t="s">
        <v>165</v>
      </c>
      <c r="H12" s="3"/>
      <c r="I12" s="43" t="s">
        <v>259</v>
      </c>
      <c r="J12" s="40" t="s">
        <v>258</v>
      </c>
      <c r="K12" s="3">
        <f t="shared" si="1"/>
        <v>0</v>
      </c>
      <c r="L12" s="3">
        <f t="shared" si="0"/>
        <v>0</v>
      </c>
      <c r="M12" s="3">
        <f t="shared" si="0"/>
        <v>0</v>
      </c>
      <c r="N12" s="3">
        <f t="shared" si="0"/>
        <v>0</v>
      </c>
      <c r="O12" s="3">
        <f t="shared" si="0"/>
        <v>1</v>
      </c>
    </row>
    <row r="13" spans="1:15" ht="45" x14ac:dyDescent="0.25">
      <c r="A13" s="36"/>
      <c r="B13" s="36"/>
      <c r="C13" s="39" t="s">
        <v>197</v>
      </c>
      <c r="D13" s="3" t="s">
        <v>198</v>
      </c>
      <c r="E13" s="3" t="s">
        <v>195</v>
      </c>
      <c r="F13" s="3" t="s">
        <v>196</v>
      </c>
      <c r="G13" s="36"/>
      <c r="H13" s="3"/>
      <c r="I13" s="43" t="s">
        <v>259</v>
      </c>
      <c r="J13" s="40" t="s">
        <v>258</v>
      </c>
      <c r="K13" s="3">
        <f t="shared" si="1"/>
        <v>0</v>
      </c>
      <c r="L13" s="3">
        <f t="shared" si="1"/>
        <v>0</v>
      </c>
      <c r="M13" s="3">
        <f t="shared" si="1"/>
        <v>0</v>
      </c>
      <c r="N13" s="3">
        <f t="shared" si="1"/>
        <v>0</v>
      </c>
      <c r="O13" s="3">
        <f t="shared" si="1"/>
        <v>1</v>
      </c>
    </row>
    <row r="14" spans="1:15" ht="45" x14ac:dyDescent="0.25">
      <c r="A14" s="36"/>
      <c r="B14" s="36"/>
      <c r="C14" s="39" t="s">
        <v>199</v>
      </c>
      <c r="D14" s="3" t="s">
        <v>200</v>
      </c>
      <c r="E14" s="3" t="s">
        <v>195</v>
      </c>
      <c r="F14" s="36" t="s">
        <v>201</v>
      </c>
      <c r="G14" s="3" t="s">
        <v>202</v>
      </c>
      <c r="H14" s="3"/>
      <c r="I14" s="43" t="s">
        <v>259</v>
      </c>
      <c r="J14" s="40" t="s">
        <v>258</v>
      </c>
      <c r="K14" s="3">
        <f t="shared" si="1"/>
        <v>0</v>
      </c>
      <c r="L14" s="3">
        <f t="shared" si="1"/>
        <v>0</v>
      </c>
      <c r="M14" s="3">
        <f t="shared" si="1"/>
        <v>0</v>
      </c>
      <c r="N14" s="3">
        <f t="shared" si="1"/>
        <v>0</v>
      </c>
      <c r="O14" s="3">
        <f t="shared" si="1"/>
        <v>1</v>
      </c>
    </row>
    <row r="15" spans="1:15" ht="45" customHeight="1" x14ac:dyDescent="0.25">
      <c r="A15" s="36"/>
      <c r="B15" s="36"/>
      <c r="C15" s="39" t="s">
        <v>203</v>
      </c>
      <c r="D15" s="3" t="s">
        <v>198</v>
      </c>
      <c r="E15" s="3" t="s">
        <v>195</v>
      </c>
      <c r="F15" s="36" t="s">
        <v>201</v>
      </c>
      <c r="G15" s="36" t="s">
        <v>165</v>
      </c>
      <c r="H15" s="3"/>
      <c r="I15" s="43" t="s">
        <v>259</v>
      </c>
      <c r="J15" s="40" t="s">
        <v>258</v>
      </c>
      <c r="K15" s="3">
        <f t="shared" si="1"/>
        <v>0</v>
      </c>
      <c r="L15" s="3">
        <f t="shared" si="1"/>
        <v>0</v>
      </c>
      <c r="M15" s="3">
        <f t="shared" si="1"/>
        <v>0</v>
      </c>
      <c r="N15" s="3">
        <f t="shared" si="1"/>
        <v>0</v>
      </c>
      <c r="O15" s="3">
        <f t="shared" si="1"/>
        <v>1</v>
      </c>
    </row>
    <row r="16" spans="1:15" ht="45" customHeight="1" x14ac:dyDescent="0.25">
      <c r="A16" s="36"/>
      <c r="B16" s="36"/>
      <c r="C16" s="39" t="s">
        <v>204</v>
      </c>
      <c r="D16" s="3" t="s">
        <v>205</v>
      </c>
      <c r="E16" s="3" t="s">
        <v>163</v>
      </c>
      <c r="F16" s="36" t="s">
        <v>206</v>
      </c>
      <c r="G16" s="36" t="s">
        <v>165</v>
      </c>
      <c r="H16" s="3"/>
      <c r="I16" s="43" t="s">
        <v>259</v>
      </c>
      <c r="J16" s="40" t="s">
        <v>1</v>
      </c>
      <c r="K16" s="3">
        <f t="shared" si="1"/>
        <v>1</v>
      </c>
      <c r="L16" s="3">
        <f t="shared" si="1"/>
        <v>0</v>
      </c>
      <c r="M16" s="3">
        <f t="shared" si="1"/>
        <v>0</v>
      </c>
      <c r="N16" s="3">
        <f t="shared" si="1"/>
        <v>0</v>
      </c>
      <c r="O16" s="3">
        <f t="shared" si="1"/>
        <v>0</v>
      </c>
    </row>
    <row r="17" spans="1:15" ht="45" x14ac:dyDescent="0.25">
      <c r="A17" s="36"/>
      <c r="B17" s="3" t="s">
        <v>207</v>
      </c>
      <c r="C17" s="39" t="s">
        <v>208</v>
      </c>
      <c r="D17" s="3" t="s">
        <v>209</v>
      </c>
      <c r="E17" s="3" t="s">
        <v>195</v>
      </c>
      <c r="F17" s="3" t="s">
        <v>196</v>
      </c>
      <c r="G17" s="3" t="s">
        <v>165</v>
      </c>
      <c r="H17" s="3"/>
      <c r="I17" s="43" t="s">
        <v>259</v>
      </c>
      <c r="J17" s="40" t="s">
        <v>4</v>
      </c>
      <c r="K17" s="3">
        <f t="shared" si="1"/>
        <v>0</v>
      </c>
      <c r="L17" s="3">
        <f t="shared" si="1"/>
        <v>0</v>
      </c>
      <c r="M17" s="3">
        <f t="shared" si="1"/>
        <v>0</v>
      </c>
      <c r="N17" s="3">
        <f t="shared" si="1"/>
        <v>0</v>
      </c>
      <c r="O17" s="3">
        <f t="shared" si="1"/>
        <v>1</v>
      </c>
    </row>
    <row r="18" spans="1:15" ht="30" x14ac:dyDescent="0.25">
      <c r="A18" s="36"/>
      <c r="B18" s="3"/>
      <c r="C18" s="39" t="s">
        <v>210</v>
      </c>
      <c r="D18" s="3" t="s">
        <v>211</v>
      </c>
      <c r="E18" s="3" t="s">
        <v>195</v>
      </c>
      <c r="F18" s="3" t="s">
        <v>212</v>
      </c>
      <c r="G18" s="3" t="s">
        <v>165</v>
      </c>
      <c r="H18" s="3"/>
      <c r="I18" s="43" t="s">
        <v>259</v>
      </c>
      <c r="J18" s="40" t="s">
        <v>4</v>
      </c>
      <c r="K18" s="3">
        <f t="shared" si="1"/>
        <v>0</v>
      </c>
      <c r="L18" s="3">
        <f t="shared" si="1"/>
        <v>0</v>
      </c>
      <c r="M18" s="3">
        <f t="shared" si="1"/>
        <v>0</v>
      </c>
      <c r="N18" s="3">
        <f t="shared" si="1"/>
        <v>0</v>
      </c>
      <c r="O18" s="3">
        <f t="shared" si="1"/>
        <v>1</v>
      </c>
    </row>
    <row r="19" spans="1:15" ht="45" customHeight="1" x14ac:dyDescent="0.25">
      <c r="A19" s="36"/>
      <c r="B19" s="36"/>
      <c r="C19" s="39" t="s">
        <v>213</v>
      </c>
      <c r="D19" s="3" t="s">
        <v>214</v>
      </c>
      <c r="E19" s="3" t="s">
        <v>163</v>
      </c>
      <c r="F19" s="36" t="s">
        <v>215</v>
      </c>
      <c r="G19" s="3" t="s">
        <v>165</v>
      </c>
      <c r="H19" s="3"/>
      <c r="I19" s="43" t="s">
        <v>259</v>
      </c>
      <c r="J19" s="40" t="s">
        <v>1</v>
      </c>
      <c r="K19" s="3">
        <f t="shared" si="1"/>
        <v>1</v>
      </c>
      <c r="L19" s="3">
        <f t="shared" si="1"/>
        <v>0</v>
      </c>
      <c r="M19" s="3">
        <f t="shared" si="1"/>
        <v>0</v>
      </c>
      <c r="N19" s="3">
        <f t="shared" si="1"/>
        <v>0</v>
      </c>
      <c r="O19" s="3">
        <f t="shared" si="1"/>
        <v>0</v>
      </c>
    </row>
    <row r="20" spans="1:15" ht="30" x14ac:dyDescent="0.25">
      <c r="A20" s="36"/>
      <c r="B20" s="36"/>
      <c r="C20" s="39" t="s">
        <v>216</v>
      </c>
      <c r="D20" s="3" t="s">
        <v>170</v>
      </c>
      <c r="E20" s="3" t="s">
        <v>163</v>
      </c>
      <c r="F20" s="3" t="s">
        <v>217</v>
      </c>
      <c r="G20" s="3" t="s">
        <v>165</v>
      </c>
      <c r="H20" s="3"/>
      <c r="I20" s="43" t="s">
        <v>259</v>
      </c>
      <c r="J20" s="40" t="s">
        <v>1</v>
      </c>
      <c r="K20" s="3">
        <f t="shared" si="1"/>
        <v>1</v>
      </c>
      <c r="L20" s="3">
        <f t="shared" si="1"/>
        <v>0</v>
      </c>
      <c r="M20" s="3">
        <f t="shared" si="1"/>
        <v>0</v>
      </c>
      <c r="N20" s="3">
        <f t="shared" si="1"/>
        <v>0</v>
      </c>
      <c r="O20" s="3">
        <f t="shared" si="1"/>
        <v>0</v>
      </c>
    </row>
    <row r="21" spans="1:15" ht="45" customHeight="1" x14ac:dyDescent="0.25">
      <c r="A21" s="36"/>
      <c r="B21" s="36" t="s">
        <v>218</v>
      </c>
      <c r="C21" s="39" t="s">
        <v>219</v>
      </c>
      <c r="D21" s="3" t="s">
        <v>198</v>
      </c>
      <c r="E21" s="3" t="s">
        <v>163</v>
      </c>
      <c r="F21" s="3" t="s">
        <v>220</v>
      </c>
      <c r="G21" s="3" t="s">
        <v>165</v>
      </c>
      <c r="H21" s="3"/>
      <c r="I21" s="43" t="s">
        <v>259</v>
      </c>
      <c r="J21" s="40" t="s">
        <v>1</v>
      </c>
      <c r="K21" s="3">
        <f t="shared" si="1"/>
        <v>1</v>
      </c>
      <c r="L21" s="3">
        <f t="shared" si="1"/>
        <v>0</v>
      </c>
      <c r="M21" s="3">
        <f t="shared" si="1"/>
        <v>0</v>
      </c>
      <c r="N21" s="3">
        <f t="shared" si="1"/>
        <v>0</v>
      </c>
      <c r="O21" s="3">
        <f t="shared" si="1"/>
        <v>0</v>
      </c>
    </row>
    <row r="22" spans="1:15" x14ac:dyDescent="0.25">
      <c r="A22" s="36"/>
      <c r="B22" s="36"/>
      <c r="C22" s="39" t="s">
        <v>221</v>
      </c>
      <c r="D22" s="3" t="s">
        <v>198</v>
      </c>
      <c r="E22" s="3" t="s">
        <v>163</v>
      </c>
      <c r="F22" s="3" t="s">
        <v>220</v>
      </c>
      <c r="G22" s="3" t="s">
        <v>165</v>
      </c>
      <c r="H22" s="3"/>
      <c r="I22" s="43" t="s">
        <v>259</v>
      </c>
      <c r="J22" s="40" t="s">
        <v>1</v>
      </c>
      <c r="K22" s="3">
        <f t="shared" si="1"/>
        <v>1</v>
      </c>
      <c r="L22" s="3">
        <f t="shared" si="1"/>
        <v>0</v>
      </c>
      <c r="M22" s="3">
        <f t="shared" si="1"/>
        <v>0</v>
      </c>
      <c r="N22" s="3">
        <f t="shared" si="1"/>
        <v>0</v>
      </c>
      <c r="O22" s="3">
        <f t="shared" si="1"/>
        <v>0</v>
      </c>
    </row>
    <row r="23" spans="1:15" ht="45" customHeight="1" x14ac:dyDescent="0.25">
      <c r="A23" s="36"/>
      <c r="B23" s="36"/>
      <c r="C23" s="39" t="s">
        <v>222</v>
      </c>
      <c r="D23" s="3" t="s">
        <v>198</v>
      </c>
      <c r="E23" s="3" t="s">
        <v>223</v>
      </c>
      <c r="F23" s="3" t="s">
        <v>220</v>
      </c>
      <c r="G23" s="3" t="s">
        <v>165</v>
      </c>
      <c r="H23" s="3"/>
      <c r="I23" s="43" t="s">
        <v>259</v>
      </c>
      <c r="J23" s="40" t="s">
        <v>4</v>
      </c>
      <c r="K23" s="3">
        <f t="shared" si="1"/>
        <v>0</v>
      </c>
      <c r="L23" s="3">
        <f t="shared" si="1"/>
        <v>0</v>
      </c>
      <c r="M23" s="3">
        <f t="shared" si="1"/>
        <v>0</v>
      </c>
      <c r="N23" s="3">
        <f t="shared" si="1"/>
        <v>0</v>
      </c>
      <c r="O23" s="3">
        <f t="shared" si="1"/>
        <v>1</v>
      </c>
    </row>
    <row r="24" spans="1:15" ht="45" customHeight="1" x14ac:dyDescent="0.25">
      <c r="A24" s="36"/>
      <c r="B24" s="36"/>
      <c r="C24" s="39" t="s">
        <v>222</v>
      </c>
      <c r="D24" s="3" t="s">
        <v>198</v>
      </c>
      <c r="E24" s="3" t="s">
        <v>195</v>
      </c>
      <c r="F24" s="3"/>
      <c r="G24" s="3" t="s">
        <v>165</v>
      </c>
      <c r="H24" s="3"/>
      <c r="I24" s="43" t="s">
        <v>259</v>
      </c>
      <c r="J24" s="40" t="s">
        <v>4</v>
      </c>
      <c r="K24" s="3">
        <f t="shared" si="1"/>
        <v>0</v>
      </c>
      <c r="L24" s="3">
        <f t="shared" si="1"/>
        <v>0</v>
      </c>
      <c r="M24" s="3">
        <f t="shared" si="1"/>
        <v>0</v>
      </c>
      <c r="N24" s="3">
        <f t="shared" si="1"/>
        <v>0</v>
      </c>
      <c r="O24" s="3">
        <f t="shared" si="1"/>
        <v>1</v>
      </c>
    </row>
    <row r="25" spans="1:15" ht="45" customHeight="1" x14ac:dyDescent="0.25">
      <c r="A25" s="36"/>
      <c r="B25" s="36"/>
      <c r="C25" s="39" t="s">
        <v>224</v>
      </c>
      <c r="D25" s="3" t="s">
        <v>198</v>
      </c>
      <c r="E25" s="3" t="s">
        <v>163</v>
      </c>
      <c r="F25" s="3" t="s">
        <v>167</v>
      </c>
      <c r="G25" s="36"/>
      <c r="H25" s="3"/>
      <c r="I25" s="43" t="s">
        <v>259</v>
      </c>
      <c r="J25" s="40" t="s">
        <v>1</v>
      </c>
      <c r="K25" s="3">
        <f t="shared" si="1"/>
        <v>1</v>
      </c>
      <c r="L25" s="3">
        <f t="shared" si="1"/>
        <v>0</v>
      </c>
      <c r="M25" s="3">
        <f t="shared" si="1"/>
        <v>0</v>
      </c>
      <c r="N25" s="3">
        <f t="shared" si="1"/>
        <v>0</v>
      </c>
      <c r="O25" s="3">
        <f t="shared" si="1"/>
        <v>0</v>
      </c>
    </row>
    <row r="26" spans="1:15" ht="45" customHeight="1" x14ac:dyDescent="0.25">
      <c r="A26" s="36"/>
      <c r="B26" s="36"/>
      <c r="C26" s="39" t="s">
        <v>225</v>
      </c>
      <c r="D26" s="3" t="s">
        <v>226</v>
      </c>
      <c r="E26" s="3" t="s">
        <v>163</v>
      </c>
      <c r="F26" s="36" t="s">
        <v>167</v>
      </c>
      <c r="G26" s="36" t="s">
        <v>165</v>
      </c>
      <c r="H26" s="3"/>
      <c r="I26" s="43" t="s">
        <v>259</v>
      </c>
      <c r="J26" s="40" t="s">
        <v>1</v>
      </c>
      <c r="K26" s="3">
        <f t="shared" ref="K26:O43" si="2">IF($J26=K$3,1,0)</f>
        <v>1</v>
      </c>
      <c r="L26" s="3">
        <f t="shared" si="2"/>
        <v>0</v>
      </c>
      <c r="M26" s="3">
        <f t="shared" si="2"/>
        <v>0</v>
      </c>
      <c r="N26" s="3">
        <f t="shared" si="2"/>
        <v>0</v>
      </c>
      <c r="O26" s="3">
        <f t="shared" si="2"/>
        <v>0</v>
      </c>
    </row>
    <row r="27" spans="1:15" ht="45" customHeight="1" x14ac:dyDescent="0.25">
      <c r="A27" s="36"/>
      <c r="B27" s="36"/>
      <c r="C27" s="39" t="s">
        <v>227</v>
      </c>
      <c r="D27" s="3" t="s">
        <v>198</v>
      </c>
      <c r="E27" s="3" t="s">
        <v>163</v>
      </c>
      <c r="F27" s="3" t="s">
        <v>228</v>
      </c>
      <c r="G27" s="3" t="s">
        <v>165</v>
      </c>
      <c r="H27" s="3"/>
      <c r="I27" s="43" t="s">
        <v>259</v>
      </c>
      <c r="J27" s="40" t="s">
        <v>1</v>
      </c>
      <c r="K27" s="3">
        <f t="shared" si="2"/>
        <v>1</v>
      </c>
      <c r="L27" s="3">
        <f t="shared" si="2"/>
        <v>0</v>
      </c>
      <c r="M27" s="3">
        <f t="shared" si="2"/>
        <v>0</v>
      </c>
      <c r="N27" s="3">
        <f t="shared" si="2"/>
        <v>0</v>
      </c>
      <c r="O27" s="3">
        <f t="shared" si="2"/>
        <v>0</v>
      </c>
    </row>
    <row r="28" spans="1:15" ht="45" customHeight="1" x14ac:dyDescent="0.25">
      <c r="A28" s="36"/>
      <c r="B28" s="36"/>
      <c r="C28" s="39" t="s">
        <v>229</v>
      </c>
      <c r="D28" s="3" t="s">
        <v>198</v>
      </c>
      <c r="E28" s="3" t="s">
        <v>163</v>
      </c>
      <c r="F28" s="3" t="s">
        <v>228</v>
      </c>
      <c r="G28" s="3" t="s">
        <v>165</v>
      </c>
      <c r="H28" s="3"/>
      <c r="I28" s="43" t="s">
        <v>259</v>
      </c>
      <c r="J28" s="40" t="s">
        <v>1</v>
      </c>
      <c r="K28" s="3">
        <f t="shared" si="2"/>
        <v>1</v>
      </c>
      <c r="L28" s="3">
        <f t="shared" si="2"/>
        <v>0</v>
      </c>
      <c r="M28" s="3">
        <f t="shared" si="2"/>
        <v>0</v>
      </c>
      <c r="N28" s="3">
        <f t="shared" si="2"/>
        <v>0</v>
      </c>
      <c r="O28" s="3">
        <f t="shared" si="2"/>
        <v>0</v>
      </c>
    </row>
    <row r="29" spans="1:15" ht="45" customHeight="1" x14ac:dyDescent="0.25">
      <c r="A29" s="36"/>
      <c r="B29" s="36"/>
      <c r="C29" s="39" t="s">
        <v>230</v>
      </c>
      <c r="D29" s="3" t="s">
        <v>198</v>
      </c>
      <c r="E29" s="3" t="s">
        <v>163</v>
      </c>
      <c r="F29" s="3" t="s">
        <v>228</v>
      </c>
      <c r="G29" s="3" t="s">
        <v>165</v>
      </c>
      <c r="H29" s="3"/>
      <c r="I29" s="43" t="s">
        <v>259</v>
      </c>
      <c r="J29" s="40" t="s">
        <v>1</v>
      </c>
      <c r="K29" s="3">
        <f t="shared" si="2"/>
        <v>1</v>
      </c>
      <c r="L29" s="3">
        <f t="shared" si="2"/>
        <v>0</v>
      </c>
      <c r="M29" s="3">
        <f t="shared" si="2"/>
        <v>0</v>
      </c>
      <c r="N29" s="3">
        <f t="shared" si="2"/>
        <v>0</v>
      </c>
      <c r="O29" s="3">
        <f t="shared" si="2"/>
        <v>0</v>
      </c>
    </row>
    <row r="30" spans="1:15" ht="45" customHeight="1" x14ac:dyDescent="0.25">
      <c r="A30" s="36"/>
      <c r="B30" s="36"/>
      <c r="C30" s="39" t="s">
        <v>231</v>
      </c>
      <c r="D30" s="3" t="s">
        <v>198</v>
      </c>
      <c r="E30" s="3" t="s">
        <v>163</v>
      </c>
      <c r="F30" s="3" t="s">
        <v>228</v>
      </c>
      <c r="G30" s="3" t="s">
        <v>165</v>
      </c>
      <c r="H30" s="3"/>
      <c r="I30" s="43" t="s">
        <v>259</v>
      </c>
      <c r="J30" s="40" t="s">
        <v>1</v>
      </c>
      <c r="K30" s="3">
        <f t="shared" si="2"/>
        <v>1</v>
      </c>
      <c r="L30" s="3">
        <f t="shared" si="2"/>
        <v>0</v>
      </c>
      <c r="M30" s="3">
        <f t="shared" si="2"/>
        <v>0</v>
      </c>
      <c r="N30" s="3">
        <f t="shared" si="2"/>
        <v>0</v>
      </c>
      <c r="O30" s="3">
        <f t="shared" si="2"/>
        <v>0</v>
      </c>
    </row>
    <row r="31" spans="1:15" ht="45" customHeight="1" x14ac:dyDescent="0.25">
      <c r="A31" s="36"/>
      <c r="B31" s="36"/>
      <c r="C31" s="39" t="s">
        <v>232</v>
      </c>
      <c r="D31" s="3" t="s">
        <v>198</v>
      </c>
      <c r="E31" s="3" t="s">
        <v>163</v>
      </c>
      <c r="F31" s="3" t="s">
        <v>228</v>
      </c>
      <c r="G31" s="3" t="s">
        <v>165</v>
      </c>
      <c r="H31" s="3"/>
      <c r="I31" s="43" t="s">
        <v>259</v>
      </c>
      <c r="J31" s="40" t="s">
        <v>1</v>
      </c>
      <c r="K31" s="3">
        <f t="shared" si="2"/>
        <v>1</v>
      </c>
      <c r="L31" s="3">
        <f t="shared" si="2"/>
        <v>0</v>
      </c>
      <c r="M31" s="3">
        <f t="shared" si="2"/>
        <v>0</v>
      </c>
      <c r="N31" s="3">
        <f t="shared" si="2"/>
        <v>0</v>
      </c>
      <c r="O31" s="3">
        <f t="shared" si="2"/>
        <v>0</v>
      </c>
    </row>
    <row r="32" spans="1:15" x14ac:dyDescent="0.25">
      <c r="A32" s="36"/>
      <c r="B32" s="36"/>
      <c r="C32" s="39" t="s">
        <v>233</v>
      </c>
      <c r="D32" s="3" t="s">
        <v>198</v>
      </c>
      <c r="E32" s="3" t="s">
        <v>163</v>
      </c>
      <c r="F32" s="3" t="s">
        <v>228</v>
      </c>
      <c r="G32" s="3" t="s">
        <v>165</v>
      </c>
      <c r="H32" s="3"/>
      <c r="I32" s="43" t="s">
        <v>259</v>
      </c>
      <c r="J32" s="40" t="s">
        <v>4</v>
      </c>
      <c r="K32" s="3">
        <f t="shared" si="2"/>
        <v>0</v>
      </c>
      <c r="L32" s="3">
        <f t="shared" si="2"/>
        <v>0</v>
      </c>
      <c r="M32" s="3">
        <f t="shared" si="2"/>
        <v>0</v>
      </c>
      <c r="N32" s="3">
        <f t="shared" si="2"/>
        <v>0</v>
      </c>
      <c r="O32" s="3">
        <f t="shared" si="2"/>
        <v>1</v>
      </c>
    </row>
    <row r="33" spans="1:15" ht="45" customHeight="1" x14ac:dyDescent="0.25">
      <c r="A33" s="36"/>
      <c r="B33" s="36"/>
      <c r="C33" s="39" t="s">
        <v>234</v>
      </c>
      <c r="D33" s="3" t="s">
        <v>198</v>
      </c>
      <c r="E33" s="3" t="s">
        <v>163</v>
      </c>
      <c r="F33" s="3" t="s">
        <v>228</v>
      </c>
      <c r="G33" s="3" t="s">
        <v>165</v>
      </c>
      <c r="H33" s="3"/>
      <c r="I33" s="43" t="s">
        <v>259</v>
      </c>
      <c r="J33" s="40" t="s">
        <v>4</v>
      </c>
      <c r="K33" s="3">
        <f t="shared" si="2"/>
        <v>0</v>
      </c>
      <c r="L33" s="3">
        <f t="shared" si="2"/>
        <v>0</v>
      </c>
      <c r="M33" s="3">
        <f t="shared" si="2"/>
        <v>0</v>
      </c>
      <c r="N33" s="3">
        <f t="shared" si="2"/>
        <v>0</v>
      </c>
      <c r="O33" s="3">
        <f t="shared" si="2"/>
        <v>1</v>
      </c>
    </row>
    <row r="34" spans="1:15" ht="60" x14ac:dyDescent="0.25">
      <c r="A34" s="36"/>
      <c r="B34" s="36" t="s">
        <v>235</v>
      </c>
      <c r="C34" s="39" t="s">
        <v>236</v>
      </c>
      <c r="D34" s="3" t="s">
        <v>237</v>
      </c>
      <c r="E34" s="3" t="s">
        <v>238</v>
      </c>
      <c r="F34" s="3" t="s">
        <v>239</v>
      </c>
      <c r="G34" s="3" t="s">
        <v>240</v>
      </c>
      <c r="H34" s="3"/>
      <c r="I34" s="43" t="s">
        <v>259</v>
      </c>
      <c r="J34" s="40" t="s">
        <v>1</v>
      </c>
      <c r="K34" s="3">
        <f t="shared" si="2"/>
        <v>1</v>
      </c>
      <c r="L34" s="3">
        <f t="shared" si="2"/>
        <v>0</v>
      </c>
      <c r="M34" s="3">
        <f t="shared" si="2"/>
        <v>0</v>
      </c>
      <c r="N34" s="3">
        <f t="shared" si="2"/>
        <v>0</v>
      </c>
      <c r="O34" s="3">
        <f t="shared" si="2"/>
        <v>0</v>
      </c>
    </row>
    <row r="35" spans="1:15" ht="60" x14ac:dyDescent="0.25">
      <c r="A35" s="36"/>
      <c r="B35" s="36"/>
      <c r="C35" s="39" t="s">
        <v>241</v>
      </c>
      <c r="D35" s="3" t="s">
        <v>237</v>
      </c>
      <c r="E35" s="3" t="s">
        <v>238</v>
      </c>
      <c r="F35" s="3" t="s">
        <v>239</v>
      </c>
      <c r="G35" s="3" t="s">
        <v>240</v>
      </c>
      <c r="H35" s="3"/>
      <c r="I35" s="43" t="s">
        <v>259</v>
      </c>
      <c r="J35" s="40" t="s">
        <v>1</v>
      </c>
      <c r="K35" s="3">
        <f t="shared" si="2"/>
        <v>1</v>
      </c>
      <c r="L35" s="3">
        <f t="shared" si="2"/>
        <v>0</v>
      </c>
      <c r="M35" s="3">
        <f t="shared" si="2"/>
        <v>0</v>
      </c>
      <c r="N35" s="3">
        <f t="shared" si="2"/>
        <v>0</v>
      </c>
      <c r="O35" s="3">
        <f t="shared" si="2"/>
        <v>0</v>
      </c>
    </row>
    <row r="36" spans="1:15" ht="60" x14ac:dyDescent="0.25">
      <c r="A36" s="36"/>
      <c r="B36" s="36"/>
      <c r="C36" s="39" t="s">
        <v>242</v>
      </c>
      <c r="D36" s="3" t="s">
        <v>237</v>
      </c>
      <c r="E36" s="3" t="s">
        <v>238</v>
      </c>
      <c r="F36" s="3" t="s">
        <v>239</v>
      </c>
      <c r="G36" s="3" t="s">
        <v>240</v>
      </c>
      <c r="H36" s="3"/>
      <c r="I36" s="43" t="s">
        <v>259</v>
      </c>
      <c r="J36" s="40" t="s">
        <v>1</v>
      </c>
      <c r="K36" s="3">
        <f t="shared" si="2"/>
        <v>1</v>
      </c>
      <c r="L36" s="3">
        <f t="shared" si="2"/>
        <v>0</v>
      </c>
      <c r="M36" s="3">
        <f t="shared" si="2"/>
        <v>0</v>
      </c>
      <c r="N36" s="3">
        <f t="shared" si="2"/>
        <v>0</v>
      </c>
      <c r="O36" s="3">
        <f t="shared" si="2"/>
        <v>0</v>
      </c>
    </row>
    <row r="37" spans="1:15" ht="60" x14ac:dyDescent="0.25">
      <c r="A37" s="36"/>
      <c r="B37" s="36"/>
      <c r="C37" s="39" t="s">
        <v>243</v>
      </c>
      <c r="D37" s="3" t="s">
        <v>237</v>
      </c>
      <c r="E37" s="3" t="s">
        <v>238</v>
      </c>
      <c r="F37" s="3" t="s">
        <v>239</v>
      </c>
      <c r="G37" s="3" t="s">
        <v>240</v>
      </c>
      <c r="H37" s="3"/>
      <c r="I37" s="43" t="s">
        <v>259</v>
      </c>
      <c r="J37" s="40" t="s">
        <v>4</v>
      </c>
      <c r="K37" s="3">
        <f t="shared" si="2"/>
        <v>0</v>
      </c>
      <c r="L37" s="3">
        <f t="shared" si="2"/>
        <v>0</v>
      </c>
      <c r="M37" s="3">
        <f t="shared" si="2"/>
        <v>0</v>
      </c>
      <c r="N37" s="3">
        <f t="shared" si="2"/>
        <v>0</v>
      </c>
      <c r="O37" s="3">
        <f t="shared" si="2"/>
        <v>1</v>
      </c>
    </row>
    <row r="38" spans="1:15" ht="60" x14ac:dyDescent="0.25">
      <c r="A38" s="36"/>
      <c r="B38" s="36"/>
      <c r="C38" s="39" t="s">
        <v>244</v>
      </c>
      <c r="D38" s="3" t="s">
        <v>237</v>
      </c>
      <c r="E38" s="3" t="s">
        <v>238</v>
      </c>
      <c r="F38" s="3" t="s">
        <v>239</v>
      </c>
      <c r="G38" s="3" t="s">
        <v>240</v>
      </c>
      <c r="H38" s="3"/>
      <c r="I38" s="43" t="s">
        <v>259</v>
      </c>
      <c r="J38" s="40" t="s">
        <v>4</v>
      </c>
      <c r="K38" s="3">
        <f t="shared" si="2"/>
        <v>0</v>
      </c>
      <c r="L38" s="3">
        <f t="shared" si="2"/>
        <v>0</v>
      </c>
      <c r="M38" s="3">
        <f t="shared" si="2"/>
        <v>0</v>
      </c>
      <c r="N38" s="3">
        <f t="shared" si="2"/>
        <v>0</v>
      </c>
      <c r="O38" s="3">
        <f t="shared" si="2"/>
        <v>1</v>
      </c>
    </row>
    <row r="39" spans="1:15" ht="60" x14ac:dyDescent="0.25">
      <c r="A39" s="36"/>
      <c r="B39" s="36"/>
      <c r="C39" s="39" t="s">
        <v>245</v>
      </c>
      <c r="D39" s="3" t="s">
        <v>237</v>
      </c>
      <c r="E39" s="3" t="s">
        <v>238</v>
      </c>
      <c r="F39" s="3" t="s">
        <v>239</v>
      </c>
      <c r="G39" s="3" t="s">
        <v>240</v>
      </c>
      <c r="H39" s="3"/>
      <c r="I39" s="43" t="s">
        <v>259</v>
      </c>
      <c r="J39" s="40" t="s">
        <v>1</v>
      </c>
      <c r="K39" s="3">
        <f t="shared" si="2"/>
        <v>1</v>
      </c>
      <c r="L39" s="3">
        <f t="shared" si="2"/>
        <v>0</v>
      </c>
      <c r="M39" s="3">
        <f t="shared" si="2"/>
        <v>0</v>
      </c>
      <c r="N39" s="3">
        <f t="shared" si="2"/>
        <v>0</v>
      </c>
      <c r="O39" s="3">
        <f t="shared" si="2"/>
        <v>0</v>
      </c>
    </row>
    <row r="40" spans="1:15" ht="60" x14ac:dyDescent="0.25">
      <c r="A40" s="36"/>
      <c r="B40" s="36" t="s">
        <v>246</v>
      </c>
      <c r="C40" s="39" t="s">
        <v>247</v>
      </c>
      <c r="D40" s="3" t="s">
        <v>248</v>
      </c>
      <c r="E40" s="3" t="s">
        <v>249</v>
      </c>
      <c r="F40" s="3" t="s">
        <v>250</v>
      </c>
      <c r="G40" s="3" t="s">
        <v>251</v>
      </c>
      <c r="H40" s="3"/>
      <c r="I40" s="43" t="s">
        <v>259</v>
      </c>
      <c r="J40" s="40" t="s">
        <v>1</v>
      </c>
      <c r="K40" s="3">
        <f t="shared" si="2"/>
        <v>1</v>
      </c>
      <c r="L40" s="3">
        <f t="shared" si="2"/>
        <v>0</v>
      </c>
      <c r="M40" s="3">
        <f t="shared" si="2"/>
        <v>0</v>
      </c>
      <c r="N40" s="3">
        <f t="shared" si="2"/>
        <v>0</v>
      </c>
      <c r="O40" s="3">
        <f t="shared" si="2"/>
        <v>0</v>
      </c>
    </row>
    <row r="41" spans="1:15" ht="60" x14ac:dyDescent="0.25">
      <c r="A41" s="36"/>
      <c r="B41" s="36"/>
      <c r="C41" s="39" t="s">
        <v>252</v>
      </c>
      <c r="D41" s="3" t="s">
        <v>248</v>
      </c>
      <c r="E41" s="3" t="s">
        <v>249</v>
      </c>
      <c r="F41" s="3" t="s">
        <v>250</v>
      </c>
      <c r="G41" s="3" t="s">
        <v>251</v>
      </c>
      <c r="H41" s="3"/>
      <c r="I41" s="43" t="s">
        <v>259</v>
      </c>
      <c r="J41" s="40" t="s">
        <v>1</v>
      </c>
      <c r="K41" s="3">
        <f t="shared" si="2"/>
        <v>1</v>
      </c>
      <c r="L41" s="3">
        <f t="shared" si="2"/>
        <v>0</v>
      </c>
      <c r="M41" s="3">
        <f t="shared" si="2"/>
        <v>0</v>
      </c>
      <c r="N41" s="3">
        <f t="shared" si="2"/>
        <v>0</v>
      </c>
      <c r="O41" s="3">
        <f t="shared" si="2"/>
        <v>0</v>
      </c>
    </row>
    <row r="42" spans="1:15" ht="60" x14ac:dyDescent="0.25">
      <c r="A42" s="36"/>
      <c r="B42" s="36"/>
      <c r="C42" s="39" t="s">
        <v>253</v>
      </c>
      <c r="D42" s="3" t="s">
        <v>248</v>
      </c>
      <c r="E42" s="3" t="s">
        <v>249</v>
      </c>
      <c r="F42" s="3" t="s">
        <v>250</v>
      </c>
      <c r="G42" s="3" t="s">
        <v>251</v>
      </c>
      <c r="H42" s="3"/>
      <c r="I42" s="43" t="s">
        <v>259</v>
      </c>
      <c r="J42" s="40" t="s">
        <v>1</v>
      </c>
      <c r="K42" s="3">
        <f t="shared" si="2"/>
        <v>1</v>
      </c>
      <c r="L42" s="3">
        <f t="shared" si="2"/>
        <v>0</v>
      </c>
      <c r="M42" s="3">
        <f t="shared" si="2"/>
        <v>0</v>
      </c>
      <c r="N42" s="3">
        <f t="shared" si="2"/>
        <v>0</v>
      </c>
      <c r="O42" s="3">
        <f t="shared" si="2"/>
        <v>0</v>
      </c>
    </row>
    <row r="43" spans="1:15" ht="45" customHeight="1" x14ac:dyDescent="0.25">
      <c r="A43" s="36"/>
      <c r="B43" s="36" t="s">
        <v>254</v>
      </c>
      <c r="C43" s="3" t="s">
        <v>255</v>
      </c>
      <c r="D43" s="3" t="s">
        <v>198</v>
      </c>
      <c r="E43" s="3" t="s">
        <v>256</v>
      </c>
      <c r="F43" s="3" t="s">
        <v>196</v>
      </c>
      <c r="G43" s="3" t="s">
        <v>257</v>
      </c>
      <c r="H43" s="3"/>
      <c r="I43" s="43" t="s">
        <v>259</v>
      </c>
      <c r="J43" s="40" t="s">
        <v>4</v>
      </c>
      <c r="K43" s="3">
        <f t="shared" si="2"/>
        <v>0</v>
      </c>
      <c r="L43" s="3">
        <f t="shared" si="2"/>
        <v>0</v>
      </c>
      <c r="M43" s="3">
        <f t="shared" si="2"/>
        <v>0</v>
      </c>
      <c r="N43" s="3">
        <f t="shared" si="2"/>
        <v>0</v>
      </c>
      <c r="O43" s="3">
        <f t="shared" si="2"/>
        <v>1</v>
      </c>
    </row>
    <row r="44" spans="1:15" x14ac:dyDescent="0.25">
      <c r="K44" s="41">
        <f>SUM(K4:K43)</f>
        <v>22</v>
      </c>
      <c r="L44" s="41">
        <f t="shared" ref="L44:O44" si="3">SUM(L4:L43)</f>
        <v>0</v>
      </c>
      <c r="M44" s="41">
        <f t="shared" si="3"/>
        <v>0</v>
      </c>
      <c r="N44" s="41">
        <f t="shared" si="3"/>
        <v>0</v>
      </c>
      <c r="O44" s="41">
        <f t="shared" si="3"/>
        <v>18</v>
      </c>
    </row>
  </sheetData>
  <conditionalFormatting sqref="K4:O44">
    <cfRule type="expression" dxfId="101" priority="1">
      <formula>$F4="Fail"</formula>
    </cfRule>
  </conditionalFormatting>
  <dataValidations count="1">
    <dataValidation type="list" allowBlank="1" showInputMessage="1" showErrorMessage="1" sqref="J4:J43">
      <formula1>$K$3:$O$3</formula1>
    </dataValidation>
  </dataValidations>
  <printOptions gridLines="1"/>
  <pageMargins left="0.70866141732283472" right="0.70866141732283472" top="0.74803149606299213" bottom="0.74803149606299213" header="0.31496062992125984" footer="0.31496062992125984"/>
  <pageSetup paperSize="9" scale="42" fitToHeight="2" orientation="landscape" r:id="rId1"/>
  <drawing r:id="rId2"/>
  <legacyDrawing r:id="rId3"/>
  <oleObjects>
    <mc:AlternateContent xmlns:mc="http://schemas.openxmlformats.org/markup-compatibility/2006">
      <mc:Choice Requires="x14">
        <oleObject progId="Packager Shell Object" dvAspect="DVASPECT_ICON" shapeId="7169" r:id="rId4">
          <objectPr defaultSize="0" autoPict="0" r:id="rId5">
            <anchor moveWithCells="1">
              <from>
                <xdr:col>7</xdr:col>
                <xdr:colOff>142875</xdr:colOff>
                <xdr:row>18</xdr:row>
                <xdr:rowOff>38100</xdr:rowOff>
              </from>
              <to>
                <xdr:col>7</xdr:col>
                <xdr:colOff>914400</xdr:colOff>
                <xdr:row>18</xdr:row>
                <xdr:rowOff>457200</xdr:rowOff>
              </to>
            </anchor>
          </objectPr>
        </oleObject>
      </mc:Choice>
      <mc:Fallback>
        <oleObject progId="Packager Shell Object" dvAspect="DVASPECT_ICON" shapeId="7169" r:id="rId4"/>
      </mc:Fallback>
    </mc:AlternateContent>
    <mc:AlternateContent xmlns:mc="http://schemas.openxmlformats.org/markup-compatibility/2006">
      <mc:Choice Requires="x14">
        <oleObject progId="Packager Shell Object" dvAspect="DVASPECT_ICON" shapeId="7170" r:id="rId6">
          <objectPr defaultSize="0" autoPict="0" r:id="rId7">
            <anchor moveWithCells="1">
              <from>
                <xdr:col>7</xdr:col>
                <xdr:colOff>1162050</xdr:colOff>
                <xdr:row>18</xdr:row>
                <xdr:rowOff>57150</xdr:rowOff>
              </from>
              <to>
                <xdr:col>7</xdr:col>
                <xdr:colOff>2133600</xdr:colOff>
                <xdr:row>18</xdr:row>
                <xdr:rowOff>495300</xdr:rowOff>
              </to>
            </anchor>
          </objectPr>
        </oleObject>
      </mc:Choice>
      <mc:Fallback>
        <oleObject progId="Packager Shell Object" dvAspect="DVASPECT_ICON" shapeId="7170" r:id="rId6"/>
      </mc:Fallback>
    </mc:AlternateContent>
    <mc:AlternateContent xmlns:mc="http://schemas.openxmlformats.org/markup-compatibility/2006">
      <mc:Choice Requires="x14">
        <oleObject progId="Packager Shell Object" dvAspect="DVASPECT_ICON" shapeId="7171" r:id="rId8">
          <objectPr defaultSize="0" autoPict="0" r:id="rId9">
            <anchor moveWithCells="1">
              <from>
                <xdr:col>7</xdr:col>
                <xdr:colOff>2276475</xdr:colOff>
                <xdr:row>18</xdr:row>
                <xdr:rowOff>57150</xdr:rowOff>
              </from>
              <to>
                <xdr:col>7</xdr:col>
                <xdr:colOff>3314700</xdr:colOff>
                <xdr:row>18</xdr:row>
                <xdr:rowOff>504825</xdr:rowOff>
              </to>
            </anchor>
          </objectPr>
        </oleObject>
      </mc:Choice>
      <mc:Fallback>
        <oleObject progId="Packager Shell Object" dvAspect="DVASPECT_ICON" shapeId="7171" r:id="rId8"/>
      </mc:Fallback>
    </mc:AlternateContent>
    <mc:AlternateContent xmlns:mc="http://schemas.openxmlformats.org/markup-compatibility/2006">
      <mc:Choice Requires="x14">
        <oleObject progId="Packager Shell Object" dvAspect="DVASPECT_ICON" shapeId="7172" r:id="rId10">
          <objectPr defaultSize="0" autoPict="0" r:id="rId11">
            <anchor moveWithCells="1">
              <from>
                <xdr:col>7</xdr:col>
                <xdr:colOff>142875</xdr:colOff>
                <xdr:row>24</xdr:row>
                <xdr:rowOff>123825</xdr:rowOff>
              </from>
              <to>
                <xdr:col>7</xdr:col>
                <xdr:colOff>1057275</xdr:colOff>
                <xdr:row>24</xdr:row>
                <xdr:rowOff>447675</xdr:rowOff>
              </to>
            </anchor>
          </objectPr>
        </oleObject>
      </mc:Choice>
      <mc:Fallback>
        <oleObject progId="Packager Shell Object" dvAspect="DVASPECT_ICON" shapeId="7172" r:id="rId10"/>
      </mc:Fallback>
    </mc:AlternateContent>
    <mc:AlternateContent xmlns:mc="http://schemas.openxmlformats.org/markup-compatibility/2006">
      <mc:Choice Requires="x14">
        <oleObject progId="Packager Shell Object" dvAspect="DVASPECT_ICON" shapeId="7173" r:id="rId12">
          <objectPr defaultSize="0" autoPict="0" r:id="rId13">
            <anchor moveWithCells="1">
              <from>
                <xdr:col>7</xdr:col>
                <xdr:colOff>1190625</xdr:colOff>
                <xdr:row>24</xdr:row>
                <xdr:rowOff>123825</xdr:rowOff>
              </from>
              <to>
                <xdr:col>7</xdr:col>
                <xdr:colOff>2105025</xdr:colOff>
                <xdr:row>24</xdr:row>
                <xdr:rowOff>466725</xdr:rowOff>
              </to>
            </anchor>
          </objectPr>
        </oleObject>
      </mc:Choice>
      <mc:Fallback>
        <oleObject progId="Packager Shell Object" dvAspect="DVASPECT_ICON" shapeId="7173" r:id="rId12"/>
      </mc:Fallback>
    </mc:AlternateContent>
    <mc:AlternateContent xmlns:mc="http://schemas.openxmlformats.org/markup-compatibility/2006">
      <mc:Choice Requires="x14">
        <oleObject progId="Packager Shell Object" dvAspect="DVASPECT_ICON" shapeId="7174" r:id="rId14">
          <objectPr defaultSize="0" autoPict="0" r:id="rId15">
            <anchor moveWithCells="1">
              <from>
                <xdr:col>7</xdr:col>
                <xdr:colOff>2352675</xdr:colOff>
                <xdr:row>24</xdr:row>
                <xdr:rowOff>104775</xdr:rowOff>
              </from>
              <to>
                <xdr:col>7</xdr:col>
                <xdr:colOff>3267075</xdr:colOff>
                <xdr:row>24</xdr:row>
                <xdr:rowOff>495300</xdr:rowOff>
              </to>
            </anchor>
          </objectPr>
        </oleObject>
      </mc:Choice>
      <mc:Fallback>
        <oleObject progId="Packager Shell Object" dvAspect="DVASPECT_ICON" shapeId="7174" r:id="rId14"/>
      </mc:Fallback>
    </mc:AlternateContent>
    <mc:AlternateContent xmlns:mc="http://schemas.openxmlformats.org/markup-compatibility/2006">
      <mc:Choice Requires="x14">
        <oleObject progId="Packager Shell Object" dvAspect="DVASPECT_ICON" shapeId="7175" r:id="rId16">
          <objectPr defaultSize="0" autoPict="0" r:id="rId17">
            <anchor moveWithCells="1">
              <from>
                <xdr:col>5</xdr:col>
                <xdr:colOff>0</xdr:colOff>
                <xdr:row>13</xdr:row>
                <xdr:rowOff>76200</xdr:rowOff>
              </from>
              <to>
                <xdr:col>7</xdr:col>
                <xdr:colOff>914400</xdr:colOff>
                <xdr:row>13</xdr:row>
                <xdr:rowOff>552450</xdr:rowOff>
              </to>
            </anchor>
          </objectPr>
        </oleObject>
      </mc:Choice>
      <mc:Fallback>
        <oleObject progId="Packager Shell Object" dvAspect="DVASPECT_ICON" shapeId="7175" r:id="rId16"/>
      </mc:Fallback>
    </mc:AlternateContent>
    <mc:AlternateContent xmlns:mc="http://schemas.openxmlformats.org/markup-compatibility/2006">
      <mc:Choice Requires="x14">
        <oleObject progId="Packager Shell Object" dvAspect="DVASPECT_ICON" shapeId="7176" r:id="rId18">
          <objectPr defaultSize="0" autoPict="0" r:id="rId19">
            <anchor moveWithCells="1">
              <from>
                <xdr:col>7</xdr:col>
                <xdr:colOff>1133475</xdr:colOff>
                <xdr:row>13</xdr:row>
                <xdr:rowOff>47625</xdr:rowOff>
              </from>
              <to>
                <xdr:col>7</xdr:col>
                <xdr:colOff>2047875</xdr:colOff>
                <xdr:row>13</xdr:row>
                <xdr:rowOff>485775</xdr:rowOff>
              </to>
            </anchor>
          </objectPr>
        </oleObject>
      </mc:Choice>
      <mc:Fallback>
        <oleObject progId="Packager Shell Object" dvAspect="DVASPECT_ICON" shapeId="7176" r:id="rId18"/>
      </mc:Fallback>
    </mc:AlternateContent>
    <mc:AlternateContent xmlns:mc="http://schemas.openxmlformats.org/markup-compatibility/2006">
      <mc:Choice Requires="x14">
        <oleObject progId="Packager Shell Object" dvAspect="DVASPECT_ICON" shapeId="7177" r:id="rId20">
          <objectPr defaultSize="0" autoPict="0" r:id="rId21">
            <anchor moveWithCells="1">
              <from>
                <xdr:col>7</xdr:col>
                <xdr:colOff>314325</xdr:colOff>
                <xdr:row>16</xdr:row>
                <xdr:rowOff>76200</xdr:rowOff>
              </from>
              <to>
                <xdr:col>7</xdr:col>
                <xdr:colOff>1019175</xdr:colOff>
                <xdr:row>16</xdr:row>
                <xdr:rowOff>523875</xdr:rowOff>
              </to>
            </anchor>
          </objectPr>
        </oleObject>
      </mc:Choice>
      <mc:Fallback>
        <oleObject progId="Packager Shell Object" dvAspect="DVASPECT_ICON" shapeId="7177" r:id="rId20"/>
      </mc:Fallback>
    </mc:AlternateContent>
    <mc:AlternateContent xmlns:mc="http://schemas.openxmlformats.org/markup-compatibility/2006">
      <mc:Choice Requires="x14">
        <oleObject progId="Packager Shell Object" dvAspect="DVASPECT_ICON" shapeId="7178" r:id="rId22">
          <objectPr defaultSize="0" autoPict="0" r:id="rId23">
            <anchor moveWithCells="1">
              <from>
                <xdr:col>7</xdr:col>
                <xdr:colOff>1895475</xdr:colOff>
                <xdr:row>16</xdr:row>
                <xdr:rowOff>38100</xdr:rowOff>
              </from>
              <to>
                <xdr:col>7</xdr:col>
                <xdr:colOff>2590800</xdr:colOff>
                <xdr:row>16</xdr:row>
                <xdr:rowOff>400050</xdr:rowOff>
              </to>
            </anchor>
          </objectPr>
        </oleObject>
      </mc:Choice>
      <mc:Fallback>
        <oleObject progId="Packager Shell Object" dvAspect="DVASPECT_ICON" shapeId="7178" r:id="rId22"/>
      </mc:Fallback>
    </mc:AlternateContent>
    <mc:AlternateContent xmlns:mc="http://schemas.openxmlformats.org/markup-compatibility/2006">
      <mc:Choice Requires="x14">
        <oleObject progId="Packager Shell Object" dvAspect="DVASPECT_ICON" shapeId="7179" r:id="rId24">
          <objectPr defaultSize="0" autoPict="0" r:id="rId25">
            <anchor moveWithCells="1">
              <from>
                <xdr:col>7</xdr:col>
                <xdr:colOff>190500</xdr:colOff>
                <xdr:row>33</xdr:row>
                <xdr:rowOff>114300</xdr:rowOff>
              </from>
              <to>
                <xdr:col>7</xdr:col>
                <xdr:colOff>1104900</xdr:colOff>
                <xdr:row>33</xdr:row>
                <xdr:rowOff>647700</xdr:rowOff>
              </to>
            </anchor>
          </objectPr>
        </oleObject>
      </mc:Choice>
      <mc:Fallback>
        <oleObject progId="Packager Shell Object" dvAspect="DVASPECT_ICON" shapeId="7179" r:id="rId24"/>
      </mc:Fallback>
    </mc:AlternateContent>
    <mc:AlternateContent xmlns:mc="http://schemas.openxmlformats.org/markup-compatibility/2006">
      <mc:Choice Requires="x14">
        <oleObject progId="Packager Shell Object" dvAspect="DVASPECT_ICON" shapeId="7180" r:id="rId26">
          <objectPr defaultSize="0" autoPict="0" r:id="rId27">
            <anchor moveWithCells="1">
              <from>
                <xdr:col>7</xdr:col>
                <xdr:colOff>152400</xdr:colOff>
                <xdr:row>34</xdr:row>
                <xdr:rowOff>104775</xdr:rowOff>
              </from>
              <to>
                <xdr:col>7</xdr:col>
                <xdr:colOff>1066800</xdr:colOff>
                <xdr:row>34</xdr:row>
                <xdr:rowOff>638175</xdr:rowOff>
              </to>
            </anchor>
          </objectPr>
        </oleObject>
      </mc:Choice>
      <mc:Fallback>
        <oleObject progId="Packager Shell Object" dvAspect="DVASPECT_ICON" shapeId="7180" r:id="rId26"/>
      </mc:Fallback>
    </mc:AlternateContent>
    <mc:AlternateContent xmlns:mc="http://schemas.openxmlformats.org/markup-compatibility/2006">
      <mc:Choice Requires="x14">
        <oleObject progId="Packager Shell Object" dvAspect="DVASPECT_ICON" shapeId="7181" r:id="rId28">
          <objectPr defaultSize="0" autoPict="0" r:id="rId29">
            <anchor moveWithCells="1">
              <from>
                <xdr:col>7</xdr:col>
                <xdr:colOff>171450</xdr:colOff>
                <xdr:row>36</xdr:row>
                <xdr:rowOff>123825</xdr:rowOff>
              </from>
              <to>
                <xdr:col>7</xdr:col>
                <xdr:colOff>1085850</xdr:colOff>
                <xdr:row>36</xdr:row>
                <xdr:rowOff>638175</xdr:rowOff>
              </to>
            </anchor>
          </objectPr>
        </oleObject>
      </mc:Choice>
      <mc:Fallback>
        <oleObject progId="Packager Shell Object" dvAspect="DVASPECT_ICON" shapeId="7181" r:id="rId28"/>
      </mc:Fallback>
    </mc:AlternateContent>
    <mc:AlternateContent xmlns:mc="http://schemas.openxmlformats.org/markup-compatibility/2006">
      <mc:Choice Requires="x14">
        <oleObject progId="Packager Shell Object" dvAspect="DVASPECT_ICON" shapeId="7182" r:id="rId30">
          <objectPr defaultSize="0" autoPict="0" r:id="rId31">
            <anchor moveWithCells="1">
              <from>
                <xdr:col>7</xdr:col>
                <xdr:colOff>180975</xdr:colOff>
                <xdr:row>38</xdr:row>
                <xdr:rowOff>66675</xdr:rowOff>
              </from>
              <to>
                <xdr:col>7</xdr:col>
                <xdr:colOff>1095375</xdr:colOff>
                <xdr:row>38</xdr:row>
                <xdr:rowOff>676275</xdr:rowOff>
              </to>
            </anchor>
          </objectPr>
        </oleObject>
      </mc:Choice>
      <mc:Fallback>
        <oleObject progId="Packager Shell Object" dvAspect="DVASPECT_ICON" shapeId="7182" r:id="rId30"/>
      </mc:Fallback>
    </mc:AlternateContent>
    <mc:AlternateContent xmlns:mc="http://schemas.openxmlformats.org/markup-compatibility/2006">
      <mc:Choice Requires="x14">
        <oleObject progId="Packager Shell Object" dvAspect="DVASPECT_ICON" shapeId="7183" r:id="rId32">
          <objectPr defaultSize="0" autoPict="0" r:id="rId33">
            <anchor moveWithCells="1">
              <from>
                <xdr:col>7</xdr:col>
                <xdr:colOff>161925</xdr:colOff>
                <xdr:row>35</xdr:row>
                <xdr:rowOff>123825</xdr:rowOff>
              </from>
              <to>
                <xdr:col>7</xdr:col>
                <xdr:colOff>1076325</xdr:colOff>
                <xdr:row>35</xdr:row>
                <xdr:rowOff>685800</xdr:rowOff>
              </to>
            </anchor>
          </objectPr>
        </oleObject>
      </mc:Choice>
      <mc:Fallback>
        <oleObject progId="Packager Shell Object" dvAspect="DVASPECT_ICON" shapeId="7183" r:id="rId32"/>
      </mc:Fallback>
    </mc:AlternateContent>
    <mc:AlternateContent xmlns:mc="http://schemas.openxmlformats.org/markup-compatibility/2006">
      <mc:Choice Requires="x14">
        <oleObject progId="Packager Shell Object" dvAspect="DVASPECT_ICON" shapeId="7184" r:id="rId34">
          <objectPr defaultSize="0" autoPict="0" r:id="rId35">
            <anchor moveWithCells="1">
              <from>
                <xdr:col>7</xdr:col>
                <xdr:colOff>190500</xdr:colOff>
                <xdr:row>37</xdr:row>
                <xdr:rowOff>47625</xdr:rowOff>
              </from>
              <to>
                <xdr:col>7</xdr:col>
                <xdr:colOff>1104900</xdr:colOff>
                <xdr:row>37</xdr:row>
                <xdr:rowOff>638175</xdr:rowOff>
              </to>
            </anchor>
          </objectPr>
        </oleObject>
      </mc:Choice>
      <mc:Fallback>
        <oleObject progId="Packager Shell Object" dvAspect="DVASPECT_ICON" shapeId="7184" r:id="rId34"/>
      </mc:Fallback>
    </mc:AlternateContent>
    <mc:AlternateContent xmlns:mc="http://schemas.openxmlformats.org/markup-compatibility/2006">
      <mc:Choice Requires="x14">
        <oleObject progId="Packager Shell Object" dvAspect="DVASPECT_ICON" shapeId="7185" r:id="rId36">
          <objectPr defaultSize="0" autoPict="0" r:id="rId37">
            <anchor moveWithCells="1">
              <from>
                <xdr:col>7</xdr:col>
                <xdr:colOff>95250</xdr:colOff>
                <xdr:row>10</xdr:row>
                <xdr:rowOff>76200</xdr:rowOff>
              </from>
              <to>
                <xdr:col>7</xdr:col>
                <xdr:colOff>1009650</xdr:colOff>
                <xdr:row>10</xdr:row>
                <xdr:rowOff>333375</xdr:rowOff>
              </to>
            </anchor>
          </objectPr>
        </oleObject>
      </mc:Choice>
      <mc:Fallback>
        <oleObject progId="Packager Shell Object" dvAspect="DVASPECT_ICON" shapeId="7185" r:id="rId36"/>
      </mc:Fallback>
    </mc:AlternateContent>
    <mc:AlternateContent xmlns:mc="http://schemas.openxmlformats.org/markup-compatibility/2006">
      <mc:Choice Requires="x14">
        <oleObject progId="Packager Shell Object" dvAspect="DVASPECT_ICON" shapeId="7186" r:id="rId38">
          <objectPr defaultSize="0" autoPict="0" r:id="rId39">
            <anchor moveWithCells="1">
              <from>
                <xdr:col>7</xdr:col>
                <xdr:colOff>247650</xdr:colOff>
                <xdr:row>11</xdr:row>
                <xdr:rowOff>28575</xdr:rowOff>
              </from>
              <to>
                <xdr:col>7</xdr:col>
                <xdr:colOff>1162050</xdr:colOff>
                <xdr:row>11</xdr:row>
                <xdr:rowOff>428625</xdr:rowOff>
              </to>
            </anchor>
          </objectPr>
        </oleObject>
      </mc:Choice>
      <mc:Fallback>
        <oleObject progId="Packager Shell Object" dvAspect="DVASPECT_ICON" shapeId="7186" r:id="rId38"/>
      </mc:Fallback>
    </mc:AlternateContent>
    <mc:AlternateContent xmlns:mc="http://schemas.openxmlformats.org/markup-compatibility/2006">
      <mc:Choice Requires="x14">
        <oleObject progId="Packager Shell Object" dvAspect="DVASPECT_ICON" shapeId="7187" r:id="rId40">
          <objectPr defaultSize="0" autoPict="0" r:id="rId41">
            <anchor moveWithCells="1">
              <from>
                <xdr:col>7</xdr:col>
                <xdr:colOff>57150</xdr:colOff>
                <xdr:row>5</xdr:row>
                <xdr:rowOff>47625</xdr:rowOff>
              </from>
              <to>
                <xdr:col>7</xdr:col>
                <xdr:colOff>590550</xdr:colOff>
                <xdr:row>5</xdr:row>
                <xdr:rowOff>533400</xdr:rowOff>
              </to>
            </anchor>
          </objectPr>
        </oleObject>
      </mc:Choice>
      <mc:Fallback>
        <oleObject progId="Packager Shell Object" dvAspect="DVASPECT_ICON" shapeId="7187" r:id="rId40"/>
      </mc:Fallback>
    </mc:AlternateContent>
    <mc:AlternateContent xmlns:mc="http://schemas.openxmlformats.org/markup-compatibility/2006">
      <mc:Choice Requires="x14">
        <oleObject progId="Packager Shell Object" dvAspect="DVASPECT_ICON" shapeId="7188" r:id="rId42">
          <objectPr defaultSize="0" autoPict="0" r:id="rId43">
            <anchor moveWithCells="1">
              <from>
                <xdr:col>7</xdr:col>
                <xdr:colOff>723900</xdr:colOff>
                <xdr:row>5</xdr:row>
                <xdr:rowOff>57150</xdr:rowOff>
              </from>
              <to>
                <xdr:col>7</xdr:col>
                <xdr:colOff>1228725</xdr:colOff>
                <xdr:row>5</xdr:row>
                <xdr:rowOff>514350</xdr:rowOff>
              </to>
            </anchor>
          </objectPr>
        </oleObject>
      </mc:Choice>
      <mc:Fallback>
        <oleObject progId="Packager Shell Object" dvAspect="DVASPECT_ICON" shapeId="7188" r:id="rId42"/>
      </mc:Fallback>
    </mc:AlternateContent>
    <mc:AlternateContent xmlns:mc="http://schemas.openxmlformats.org/markup-compatibility/2006">
      <mc:Choice Requires="x14">
        <oleObject progId="Packager Shell Object" dvAspect="DVASPECT_ICON" shapeId="7189" r:id="rId44">
          <objectPr defaultSize="0" autoPict="0" r:id="rId45">
            <anchor moveWithCells="1">
              <from>
                <xdr:col>7</xdr:col>
                <xdr:colOff>1362075</xdr:colOff>
                <xdr:row>5</xdr:row>
                <xdr:rowOff>76200</xdr:rowOff>
              </from>
              <to>
                <xdr:col>7</xdr:col>
                <xdr:colOff>1866900</xdr:colOff>
                <xdr:row>5</xdr:row>
                <xdr:rowOff>457200</xdr:rowOff>
              </to>
            </anchor>
          </objectPr>
        </oleObject>
      </mc:Choice>
      <mc:Fallback>
        <oleObject progId="Packager Shell Object" dvAspect="DVASPECT_ICON" shapeId="7189" r:id="rId44"/>
      </mc:Fallback>
    </mc:AlternateContent>
    <mc:AlternateContent xmlns:mc="http://schemas.openxmlformats.org/markup-compatibility/2006">
      <mc:Choice Requires="x14">
        <oleObject progId="Packager Shell Object" dvAspect="DVASPECT_ICON" shapeId="7190" r:id="rId46">
          <objectPr defaultSize="0" autoPict="0" r:id="rId47">
            <anchor moveWithCells="1">
              <from>
                <xdr:col>7</xdr:col>
                <xdr:colOff>1990725</xdr:colOff>
                <xdr:row>5</xdr:row>
                <xdr:rowOff>66675</xdr:rowOff>
              </from>
              <to>
                <xdr:col>7</xdr:col>
                <xdr:colOff>2609850</xdr:colOff>
                <xdr:row>5</xdr:row>
                <xdr:rowOff>495300</xdr:rowOff>
              </to>
            </anchor>
          </objectPr>
        </oleObject>
      </mc:Choice>
      <mc:Fallback>
        <oleObject progId="Packager Shell Object" dvAspect="DVASPECT_ICON" shapeId="7190" r:id="rId46"/>
      </mc:Fallback>
    </mc:AlternateContent>
    <mc:AlternateContent xmlns:mc="http://schemas.openxmlformats.org/markup-compatibility/2006">
      <mc:Choice Requires="x14">
        <oleObject progId="Packager Shell Object" dvAspect="DVASPECT_ICON" shapeId="7191" r:id="rId48">
          <objectPr defaultSize="0" autoPict="0" r:id="rId49">
            <anchor moveWithCells="1">
              <from>
                <xdr:col>7</xdr:col>
                <xdr:colOff>200025</xdr:colOff>
                <xdr:row>17</xdr:row>
                <xdr:rowOff>0</xdr:rowOff>
              </from>
              <to>
                <xdr:col>7</xdr:col>
                <xdr:colOff>914400</xdr:colOff>
                <xdr:row>17</xdr:row>
                <xdr:rowOff>314325</xdr:rowOff>
              </to>
            </anchor>
          </objectPr>
        </oleObject>
      </mc:Choice>
      <mc:Fallback>
        <oleObject progId="Packager Shell Object" dvAspect="DVASPECT_ICON" shapeId="7191" r:id="rId48"/>
      </mc:Fallback>
    </mc:AlternateContent>
    <mc:AlternateContent xmlns:mc="http://schemas.openxmlformats.org/markup-compatibility/2006">
      <mc:Choice Requires="x14">
        <oleObject progId="Packager Shell Object" dvAspect="DVASPECT_ICON" shapeId="7192" r:id="rId50">
          <objectPr defaultSize="0" autoPict="0" r:id="rId51">
            <anchor moveWithCells="1">
              <from>
                <xdr:col>7</xdr:col>
                <xdr:colOff>342900</xdr:colOff>
                <xdr:row>19</xdr:row>
                <xdr:rowOff>28575</xdr:rowOff>
              </from>
              <to>
                <xdr:col>7</xdr:col>
                <xdr:colOff>857250</xdr:colOff>
                <xdr:row>19</xdr:row>
                <xdr:rowOff>342900</xdr:rowOff>
              </to>
            </anchor>
          </objectPr>
        </oleObject>
      </mc:Choice>
      <mc:Fallback>
        <oleObject progId="Packager Shell Object" dvAspect="DVASPECT_ICON" shapeId="7192" r:id="rId50"/>
      </mc:Fallback>
    </mc:AlternateContent>
    <mc:AlternateContent xmlns:mc="http://schemas.openxmlformats.org/markup-compatibility/2006">
      <mc:Choice Requires="x14">
        <oleObject progId="Packager Shell Object" dvAspect="DVASPECT_ICON" shapeId="7193" r:id="rId52">
          <objectPr defaultSize="0" autoPict="0" r:id="rId53">
            <anchor moveWithCells="1">
              <from>
                <xdr:col>7</xdr:col>
                <xdr:colOff>266700</xdr:colOff>
                <xdr:row>3</xdr:row>
                <xdr:rowOff>0</xdr:rowOff>
              </from>
              <to>
                <xdr:col>7</xdr:col>
                <xdr:colOff>914400</xdr:colOff>
                <xdr:row>3</xdr:row>
                <xdr:rowOff>342900</xdr:rowOff>
              </to>
            </anchor>
          </objectPr>
        </oleObject>
      </mc:Choice>
      <mc:Fallback>
        <oleObject progId="Packager Shell Object" dvAspect="DVASPECT_ICON" shapeId="7193" r:id="rId52"/>
      </mc:Fallback>
    </mc:AlternateContent>
    <mc:AlternateContent xmlns:mc="http://schemas.openxmlformats.org/markup-compatibility/2006">
      <mc:Choice Requires="x14">
        <oleObject progId="Packager Shell Object" dvAspect="DVASPECT_ICON" shapeId="7194" r:id="rId54">
          <objectPr defaultSize="0" autoPict="0" r:id="rId55">
            <anchor moveWithCells="1">
              <from>
                <xdr:col>7</xdr:col>
                <xdr:colOff>1695450</xdr:colOff>
                <xdr:row>3</xdr:row>
                <xdr:rowOff>66675</xdr:rowOff>
              </from>
              <to>
                <xdr:col>7</xdr:col>
                <xdr:colOff>2495550</xdr:colOff>
                <xdr:row>3</xdr:row>
                <xdr:rowOff>342900</xdr:rowOff>
              </to>
            </anchor>
          </objectPr>
        </oleObject>
      </mc:Choice>
      <mc:Fallback>
        <oleObject progId="Packager Shell Object" dvAspect="DVASPECT_ICON" shapeId="7194" r:id="rId54"/>
      </mc:Fallback>
    </mc:AlternateContent>
    <mc:AlternateContent xmlns:mc="http://schemas.openxmlformats.org/markup-compatibility/2006">
      <mc:Choice Requires="x14">
        <oleObject progId="Packager Shell Object" dvAspect="DVASPECT_ICON" shapeId="7195" r:id="rId56">
          <objectPr defaultSize="0" autoPict="0" r:id="rId57">
            <anchor moveWithCells="1">
              <from>
                <xdr:col>7</xdr:col>
                <xdr:colOff>323850</xdr:colOff>
                <xdr:row>20</xdr:row>
                <xdr:rowOff>85725</xdr:rowOff>
              </from>
              <to>
                <xdr:col>7</xdr:col>
                <xdr:colOff>819150</xdr:colOff>
                <xdr:row>20</xdr:row>
                <xdr:rowOff>495300</xdr:rowOff>
              </to>
            </anchor>
          </objectPr>
        </oleObject>
      </mc:Choice>
      <mc:Fallback>
        <oleObject progId="Packager Shell Object" dvAspect="DVASPECT_ICON" shapeId="7195" r:id="rId56"/>
      </mc:Fallback>
    </mc:AlternateContent>
    <mc:AlternateContent xmlns:mc="http://schemas.openxmlformats.org/markup-compatibility/2006">
      <mc:Choice Requires="x14">
        <oleObject progId="Packager Shell Object" dvAspect="DVASPECT_ICON" shapeId="7196" r:id="rId58">
          <objectPr defaultSize="0" autoPict="0" r:id="rId59">
            <anchor moveWithCells="1">
              <from>
                <xdr:col>7</xdr:col>
                <xdr:colOff>247650</xdr:colOff>
                <xdr:row>15</xdr:row>
                <xdr:rowOff>142875</xdr:rowOff>
              </from>
              <to>
                <xdr:col>7</xdr:col>
                <xdr:colOff>1162050</xdr:colOff>
                <xdr:row>15</xdr:row>
                <xdr:rowOff>514350</xdr:rowOff>
              </to>
            </anchor>
          </objectPr>
        </oleObject>
      </mc:Choice>
      <mc:Fallback>
        <oleObject progId="Packager Shell Object" dvAspect="DVASPECT_ICON" shapeId="7196" r:id="rId58"/>
      </mc:Fallback>
    </mc:AlternateContent>
    <mc:AlternateContent xmlns:mc="http://schemas.openxmlformats.org/markup-compatibility/2006">
      <mc:Choice Requires="x14">
        <oleObject progId="Packager Shell Object" dvAspect="DVASPECT_ICON" shapeId="7197" r:id="rId60">
          <objectPr defaultSize="0" autoPict="0" r:id="rId61">
            <anchor moveWithCells="1">
              <from>
                <xdr:col>7</xdr:col>
                <xdr:colOff>171450</xdr:colOff>
                <xdr:row>4</xdr:row>
                <xdr:rowOff>28575</xdr:rowOff>
              </from>
              <to>
                <xdr:col>7</xdr:col>
                <xdr:colOff>1085850</xdr:colOff>
                <xdr:row>4</xdr:row>
                <xdr:rowOff>504825</xdr:rowOff>
              </to>
            </anchor>
          </objectPr>
        </oleObject>
      </mc:Choice>
      <mc:Fallback>
        <oleObject progId="Packager Shell Object" dvAspect="DVASPECT_ICON" shapeId="7197" r:id="rId60"/>
      </mc:Fallback>
    </mc:AlternateContent>
    <mc:AlternateContent xmlns:mc="http://schemas.openxmlformats.org/markup-compatibility/2006">
      <mc:Choice Requires="x14">
        <oleObject progId="Packager Shell Object" dvAspect="DVASPECT_ICON" shapeId="7198" r:id="rId62">
          <objectPr defaultSize="0" autoPict="0" r:id="rId63">
            <anchor moveWithCells="1">
              <from>
                <xdr:col>7</xdr:col>
                <xdr:colOff>200025</xdr:colOff>
                <xdr:row>42</xdr:row>
                <xdr:rowOff>47625</xdr:rowOff>
              </from>
              <to>
                <xdr:col>7</xdr:col>
                <xdr:colOff>1114425</xdr:colOff>
                <xdr:row>42</xdr:row>
                <xdr:rowOff>447675</xdr:rowOff>
              </to>
            </anchor>
          </objectPr>
        </oleObject>
      </mc:Choice>
      <mc:Fallback>
        <oleObject progId="Packager Shell Object" dvAspect="DVASPECT_ICON" shapeId="7198" r:id="rId62"/>
      </mc:Fallback>
    </mc:AlternateContent>
    <mc:AlternateContent xmlns:mc="http://schemas.openxmlformats.org/markup-compatibility/2006">
      <mc:Choice Requires="x14">
        <oleObject progId="Packager Shell Object" dvAspect="DVASPECT_ICON" shapeId="7199" r:id="rId64">
          <objectPr defaultSize="0" autoPict="0" r:id="rId65">
            <anchor moveWithCells="1">
              <from>
                <xdr:col>7</xdr:col>
                <xdr:colOff>161925</xdr:colOff>
                <xdr:row>32</xdr:row>
                <xdr:rowOff>19050</xdr:rowOff>
              </from>
              <to>
                <xdr:col>7</xdr:col>
                <xdr:colOff>1076325</xdr:colOff>
                <xdr:row>32</xdr:row>
                <xdr:rowOff>485775</xdr:rowOff>
              </to>
            </anchor>
          </objectPr>
        </oleObject>
      </mc:Choice>
      <mc:Fallback>
        <oleObject progId="Packager Shell Object" dvAspect="DVASPECT_ICON" shapeId="7199" r:id="rId64"/>
      </mc:Fallback>
    </mc:AlternateContent>
    <mc:AlternateContent xmlns:mc="http://schemas.openxmlformats.org/markup-compatibility/2006">
      <mc:Choice Requires="x14">
        <oleObject progId="Packager Shell Object" dvAspect="DVASPECT_ICON" shapeId="7200" r:id="rId66">
          <objectPr defaultSize="0" autoPict="0" r:id="rId67">
            <anchor moveWithCells="1">
              <from>
                <xdr:col>7</xdr:col>
                <xdr:colOff>1238250</xdr:colOff>
                <xdr:row>32</xdr:row>
                <xdr:rowOff>85725</xdr:rowOff>
              </from>
              <to>
                <xdr:col>7</xdr:col>
                <xdr:colOff>2152650</xdr:colOff>
                <xdr:row>32</xdr:row>
                <xdr:rowOff>561975</xdr:rowOff>
              </to>
            </anchor>
          </objectPr>
        </oleObject>
      </mc:Choice>
      <mc:Fallback>
        <oleObject progId="Packager Shell Object" dvAspect="DVASPECT_ICON" shapeId="7200" r:id="rId66"/>
      </mc:Fallback>
    </mc:AlternateContent>
    <mc:AlternateContent xmlns:mc="http://schemas.openxmlformats.org/markup-compatibility/2006">
      <mc:Choice Requires="x14">
        <oleObject progId="Packager Shell Object" dvAspect="DVASPECT_ICON" shapeId="7201" r:id="rId68">
          <objectPr defaultSize="0" autoPict="0" r:id="rId69">
            <anchor moveWithCells="1">
              <from>
                <xdr:col>7</xdr:col>
                <xdr:colOff>66675</xdr:colOff>
                <xdr:row>25</xdr:row>
                <xdr:rowOff>28575</xdr:rowOff>
              </from>
              <to>
                <xdr:col>7</xdr:col>
                <xdr:colOff>981075</xdr:colOff>
                <xdr:row>25</xdr:row>
                <xdr:rowOff>438150</xdr:rowOff>
              </to>
            </anchor>
          </objectPr>
        </oleObject>
      </mc:Choice>
      <mc:Fallback>
        <oleObject progId="Packager Shell Object" dvAspect="DVASPECT_ICON" shapeId="7201" r:id="rId68"/>
      </mc:Fallback>
    </mc:AlternateContent>
    <mc:AlternateContent xmlns:mc="http://schemas.openxmlformats.org/markup-compatibility/2006">
      <mc:Choice Requires="x14">
        <oleObject progId="Packager Shell Object" dvAspect="DVASPECT_ICON" shapeId="7202" r:id="rId70">
          <objectPr defaultSize="0" autoPict="0" r:id="rId71">
            <anchor moveWithCells="1">
              <from>
                <xdr:col>7</xdr:col>
                <xdr:colOff>171450</xdr:colOff>
                <xdr:row>41</xdr:row>
                <xdr:rowOff>200025</xdr:rowOff>
              </from>
              <to>
                <xdr:col>7</xdr:col>
                <xdr:colOff>1085850</xdr:colOff>
                <xdr:row>41</xdr:row>
                <xdr:rowOff>666750</xdr:rowOff>
              </to>
            </anchor>
          </objectPr>
        </oleObject>
      </mc:Choice>
      <mc:Fallback>
        <oleObject progId="Packager Shell Object" dvAspect="DVASPECT_ICON" shapeId="7202" r:id="rId70"/>
      </mc:Fallback>
    </mc:AlternateContent>
    <mc:AlternateContent xmlns:mc="http://schemas.openxmlformats.org/markup-compatibility/2006">
      <mc:Choice Requires="x14">
        <oleObject progId="Packager Shell Object" dvAspect="DVASPECT_ICON" shapeId="7203" r:id="rId72">
          <objectPr defaultSize="0" autoPict="0" r:id="rId73">
            <anchor moveWithCells="1">
              <from>
                <xdr:col>7</xdr:col>
                <xdr:colOff>1438275</xdr:colOff>
                <xdr:row>41</xdr:row>
                <xdr:rowOff>66675</xdr:rowOff>
              </from>
              <to>
                <xdr:col>7</xdr:col>
                <xdr:colOff>2352675</xdr:colOff>
                <xdr:row>41</xdr:row>
                <xdr:rowOff>533400</xdr:rowOff>
              </to>
            </anchor>
          </objectPr>
        </oleObject>
      </mc:Choice>
      <mc:Fallback>
        <oleObject progId="Packager Shell Object" dvAspect="DVASPECT_ICON" shapeId="7203" r:id="rId72"/>
      </mc:Fallback>
    </mc:AlternateContent>
    <mc:AlternateContent xmlns:mc="http://schemas.openxmlformats.org/markup-compatibility/2006">
      <mc:Choice Requires="x14">
        <oleObject progId="Packager Shell Object" dvAspect="DVASPECT_ICON" shapeId="7204" r:id="rId74">
          <objectPr defaultSize="0" autoPict="0" r:id="rId75">
            <anchor moveWithCells="1">
              <from>
                <xdr:col>7</xdr:col>
                <xdr:colOff>85725</xdr:colOff>
                <xdr:row>40</xdr:row>
                <xdr:rowOff>180975</xdr:rowOff>
              </from>
              <to>
                <xdr:col>7</xdr:col>
                <xdr:colOff>1000125</xdr:colOff>
                <xdr:row>40</xdr:row>
                <xdr:rowOff>590550</xdr:rowOff>
              </to>
            </anchor>
          </objectPr>
        </oleObject>
      </mc:Choice>
      <mc:Fallback>
        <oleObject progId="Packager Shell Object" dvAspect="DVASPECT_ICON" shapeId="7204" r:id="rId74"/>
      </mc:Fallback>
    </mc:AlternateContent>
    <mc:AlternateContent xmlns:mc="http://schemas.openxmlformats.org/markup-compatibility/2006">
      <mc:Choice Requires="x14">
        <oleObject progId="Packager Shell Object" dvAspect="DVASPECT_ICON" shapeId="7205" r:id="rId76">
          <objectPr defaultSize="0" autoPict="0" r:id="rId77">
            <anchor moveWithCells="1">
              <from>
                <xdr:col>7</xdr:col>
                <xdr:colOff>1362075</xdr:colOff>
                <xdr:row>40</xdr:row>
                <xdr:rowOff>104775</xdr:rowOff>
              </from>
              <to>
                <xdr:col>7</xdr:col>
                <xdr:colOff>2276475</xdr:colOff>
                <xdr:row>40</xdr:row>
                <xdr:rowOff>590550</xdr:rowOff>
              </to>
            </anchor>
          </objectPr>
        </oleObject>
      </mc:Choice>
      <mc:Fallback>
        <oleObject progId="Packager Shell Object" dvAspect="DVASPECT_ICON" shapeId="7205" r:id="rId76"/>
      </mc:Fallback>
    </mc:AlternateContent>
    <mc:AlternateContent xmlns:mc="http://schemas.openxmlformats.org/markup-compatibility/2006">
      <mc:Choice Requires="x14">
        <oleObject progId="Packager Shell Object" dvAspect="DVASPECT_ICON" shapeId="7206" r:id="rId78">
          <objectPr defaultSize="0" autoPict="0" r:id="rId75">
            <anchor moveWithCells="1">
              <from>
                <xdr:col>7</xdr:col>
                <xdr:colOff>85725</xdr:colOff>
                <xdr:row>39</xdr:row>
                <xdr:rowOff>180975</xdr:rowOff>
              </from>
              <to>
                <xdr:col>7</xdr:col>
                <xdr:colOff>1000125</xdr:colOff>
                <xdr:row>39</xdr:row>
                <xdr:rowOff>590550</xdr:rowOff>
              </to>
            </anchor>
          </objectPr>
        </oleObject>
      </mc:Choice>
      <mc:Fallback>
        <oleObject progId="Packager Shell Object" dvAspect="DVASPECT_ICON" shapeId="7206" r:id="rId78"/>
      </mc:Fallback>
    </mc:AlternateContent>
    <mc:AlternateContent xmlns:mc="http://schemas.openxmlformats.org/markup-compatibility/2006">
      <mc:Choice Requires="x14">
        <oleObject progId="Packager Shell Object" dvAspect="DVASPECT_ICON" shapeId="7207" r:id="rId79">
          <objectPr defaultSize="0" autoPict="0" r:id="rId77">
            <anchor moveWithCells="1">
              <from>
                <xdr:col>7</xdr:col>
                <xdr:colOff>1362075</xdr:colOff>
                <xdr:row>39</xdr:row>
                <xdr:rowOff>104775</xdr:rowOff>
              </from>
              <to>
                <xdr:col>7</xdr:col>
                <xdr:colOff>2276475</xdr:colOff>
                <xdr:row>39</xdr:row>
                <xdr:rowOff>590550</xdr:rowOff>
              </to>
            </anchor>
          </objectPr>
        </oleObject>
      </mc:Choice>
      <mc:Fallback>
        <oleObject progId="Packager Shell Object" dvAspect="DVASPECT_ICON" shapeId="7207" r:id="rId79"/>
      </mc:Fallback>
    </mc:AlternateContent>
    <mc:AlternateContent xmlns:mc="http://schemas.openxmlformats.org/markup-compatibility/2006">
      <mc:Choice Requires="x14">
        <oleObject progId="Packager Shell Object" dvAspect="DVASPECT_ICON" shapeId="7208" r:id="rId80">
          <objectPr defaultSize="0" autoPict="0" r:id="rId81">
            <anchor moveWithCells="1">
              <from>
                <xdr:col>7</xdr:col>
                <xdr:colOff>133350</xdr:colOff>
                <xdr:row>14</xdr:row>
                <xdr:rowOff>66675</xdr:rowOff>
              </from>
              <to>
                <xdr:col>7</xdr:col>
                <xdr:colOff>1047750</xdr:colOff>
                <xdr:row>14</xdr:row>
                <xdr:rowOff>514350</xdr:rowOff>
              </to>
            </anchor>
          </objectPr>
        </oleObject>
      </mc:Choice>
      <mc:Fallback>
        <oleObject progId="Packager Shell Object" dvAspect="DVASPECT_ICON" shapeId="7208" r:id="rId80"/>
      </mc:Fallback>
    </mc:AlternateContent>
    <mc:AlternateContent xmlns:mc="http://schemas.openxmlformats.org/markup-compatibility/2006">
      <mc:Choice Requires="x14">
        <oleObject progId="Packager Shell Object" dvAspect="DVASPECT_ICON" shapeId="7209" r:id="rId82">
          <objectPr defaultSize="0" autoPict="0" r:id="rId83">
            <anchor moveWithCells="1">
              <from>
                <xdr:col>7</xdr:col>
                <xdr:colOff>590550</xdr:colOff>
                <xdr:row>27</xdr:row>
                <xdr:rowOff>104775</xdr:rowOff>
              </from>
              <to>
                <xdr:col>7</xdr:col>
                <xdr:colOff>1009650</xdr:colOff>
                <xdr:row>27</xdr:row>
                <xdr:rowOff>333375</xdr:rowOff>
              </to>
            </anchor>
          </objectPr>
        </oleObject>
      </mc:Choice>
      <mc:Fallback>
        <oleObject progId="Packager Shell Object" dvAspect="DVASPECT_ICON" shapeId="7209" r:id="rId82"/>
      </mc:Fallback>
    </mc:AlternateContent>
    <mc:AlternateContent xmlns:mc="http://schemas.openxmlformats.org/markup-compatibility/2006">
      <mc:Choice Requires="x14">
        <oleObject progId="Packager Shell Object" dvAspect="DVASPECT_ICON" shapeId="7210" r:id="rId84">
          <objectPr defaultSize="0" autoPict="0" r:id="rId85">
            <anchor moveWithCells="1">
              <from>
                <xdr:col>7</xdr:col>
                <xdr:colOff>504825</xdr:colOff>
                <xdr:row>28</xdr:row>
                <xdr:rowOff>85725</xdr:rowOff>
              </from>
              <to>
                <xdr:col>7</xdr:col>
                <xdr:colOff>923925</xdr:colOff>
                <xdr:row>28</xdr:row>
                <xdr:rowOff>304800</xdr:rowOff>
              </to>
            </anchor>
          </objectPr>
        </oleObject>
      </mc:Choice>
      <mc:Fallback>
        <oleObject progId="Packager Shell Object" dvAspect="DVASPECT_ICON" shapeId="7210" r:id="rId84"/>
      </mc:Fallback>
    </mc:AlternateContent>
    <mc:AlternateContent xmlns:mc="http://schemas.openxmlformats.org/markup-compatibility/2006">
      <mc:Choice Requires="x14">
        <oleObject progId="Packager Shell Object" dvAspect="DVASPECT_ICON" shapeId="7211" r:id="rId86">
          <objectPr defaultSize="0" autoPict="0" r:id="rId87">
            <anchor moveWithCells="1">
              <from>
                <xdr:col>7</xdr:col>
                <xdr:colOff>428625</xdr:colOff>
                <xdr:row>26</xdr:row>
                <xdr:rowOff>85725</xdr:rowOff>
              </from>
              <to>
                <xdr:col>7</xdr:col>
                <xdr:colOff>981075</xdr:colOff>
                <xdr:row>26</xdr:row>
                <xdr:rowOff>428625</xdr:rowOff>
              </to>
            </anchor>
          </objectPr>
        </oleObject>
      </mc:Choice>
      <mc:Fallback>
        <oleObject progId="Packager Shell Object" dvAspect="DVASPECT_ICON" shapeId="7211" r:id="rId86"/>
      </mc:Fallback>
    </mc:AlternateContent>
    <mc:AlternateContent xmlns:mc="http://schemas.openxmlformats.org/markup-compatibility/2006">
      <mc:Choice Requires="x14">
        <oleObject progId="Packager Shell Object" dvAspect="DVASPECT_ICON" shapeId="7212" r:id="rId88">
          <objectPr defaultSize="0" autoPict="0" r:id="rId89">
            <anchor moveWithCells="1">
              <from>
                <xdr:col>7</xdr:col>
                <xdr:colOff>438150</xdr:colOff>
                <xdr:row>30</xdr:row>
                <xdr:rowOff>104775</xdr:rowOff>
              </from>
              <to>
                <xdr:col>7</xdr:col>
                <xdr:colOff>1228725</xdr:colOff>
                <xdr:row>30</xdr:row>
                <xdr:rowOff>504825</xdr:rowOff>
              </to>
            </anchor>
          </objectPr>
        </oleObject>
      </mc:Choice>
      <mc:Fallback>
        <oleObject progId="Packager Shell Object" dvAspect="DVASPECT_ICON" shapeId="7212" r:id="rId88"/>
      </mc:Fallback>
    </mc:AlternateContent>
    <mc:AlternateContent xmlns:mc="http://schemas.openxmlformats.org/markup-compatibility/2006">
      <mc:Choice Requires="x14">
        <oleObject progId="Packager Shell Object" dvAspect="DVASPECT_ICON" shapeId="7213" r:id="rId90">
          <objectPr defaultSize="0" autoPict="0" r:id="rId91">
            <anchor moveWithCells="1">
              <from>
                <xdr:col>7</xdr:col>
                <xdr:colOff>619125</xdr:colOff>
                <xdr:row>22</xdr:row>
                <xdr:rowOff>104775</xdr:rowOff>
              </from>
              <to>
                <xdr:col>7</xdr:col>
                <xdr:colOff>1590675</xdr:colOff>
                <xdr:row>22</xdr:row>
                <xdr:rowOff>533400</xdr:rowOff>
              </to>
            </anchor>
          </objectPr>
        </oleObject>
      </mc:Choice>
      <mc:Fallback>
        <oleObject progId="Packager Shell Object" dvAspect="DVASPECT_ICON" shapeId="7213" r:id="rId90"/>
      </mc:Fallback>
    </mc:AlternateContent>
    <mc:AlternateContent xmlns:mc="http://schemas.openxmlformats.org/markup-compatibility/2006">
      <mc:Choice Requires="x14">
        <oleObject progId="Packager Shell Object" dvAspect="DVASPECT_ICON" shapeId="7214" r:id="rId92">
          <objectPr defaultSize="0" autoPict="0" r:id="rId93">
            <anchor moveWithCells="1">
              <from>
                <xdr:col>7</xdr:col>
                <xdr:colOff>733425</xdr:colOff>
                <xdr:row>29</xdr:row>
                <xdr:rowOff>9525</xdr:rowOff>
              </from>
              <to>
                <xdr:col>7</xdr:col>
                <xdr:colOff>1466850</xdr:colOff>
                <xdr:row>29</xdr:row>
                <xdr:rowOff>409575</xdr:rowOff>
              </to>
            </anchor>
          </objectPr>
        </oleObject>
      </mc:Choice>
      <mc:Fallback>
        <oleObject progId="Packager Shell Object" dvAspect="DVASPECT_ICON" shapeId="7214" r:id="rId92"/>
      </mc:Fallback>
    </mc:AlternateContent>
    <mc:AlternateContent xmlns:mc="http://schemas.openxmlformats.org/markup-compatibility/2006">
      <mc:Choice Requires="x14">
        <oleObject progId="Packager Shell Object" dvAspect="DVASPECT_ICON" shapeId="7215" r:id="rId94">
          <objectPr defaultSize="0" autoPict="0" r:id="rId95">
            <anchor moveWithCells="1">
              <from>
                <xdr:col>7</xdr:col>
                <xdr:colOff>1666875</xdr:colOff>
                <xdr:row>29</xdr:row>
                <xdr:rowOff>28575</xdr:rowOff>
              </from>
              <to>
                <xdr:col>7</xdr:col>
                <xdr:colOff>2276475</xdr:colOff>
                <xdr:row>29</xdr:row>
                <xdr:rowOff>371475</xdr:rowOff>
              </to>
            </anchor>
          </objectPr>
        </oleObject>
      </mc:Choice>
      <mc:Fallback>
        <oleObject progId="Packager Shell Object" dvAspect="DVASPECT_ICON" shapeId="7215" r:id="rId94"/>
      </mc:Fallback>
    </mc:AlternateContent>
    <mc:AlternateContent xmlns:mc="http://schemas.openxmlformats.org/markup-compatibility/2006">
      <mc:Choice Requires="x14">
        <oleObject progId="Packager Shell Object" dvAspect="DVASPECT_ICON" shapeId="7216" r:id="rId96">
          <objectPr defaultSize="0" autoPict="0" r:id="rId97">
            <anchor moveWithCells="1">
              <from>
                <xdr:col>7</xdr:col>
                <xdr:colOff>152400</xdr:colOff>
                <xdr:row>6</xdr:row>
                <xdr:rowOff>95250</xdr:rowOff>
              </from>
              <to>
                <xdr:col>7</xdr:col>
                <xdr:colOff>1066800</xdr:colOff>
                <xdr:row>6</xdr:row>
                <xdr:rowOff>447675</xdr:rowOff>
              </to>
            </anchor>
          </objectPr>
        </oleObject>
      </mc:Choice>
      <mc:Fallback>
        <oleObject progId="Packager Shell Object" dvAspect="DVASPECT_ICON" shapeId="7216" r:id="rId96"/>
      </mc:Fallback>
    </mc:AlternateContent>
    <mc:AlternateContent xmlns:mc="http://schemas.openxmlformats.org/markup-compatibility/2006">
      <mc:Choice Requires="x14">
        <oleObject progId="Packager Shell Object" dvAspect="DVASPECT_ICON" shapeId="7217" r:id="rId98">
          <objectPr defaultSize="0" autoPict="0" r:id="rId99">
            <anchor moveWithCells="1">
              <from>
                <xdr:col>7</xdr:col>
                <xdr:colOff>304800</xdr:colOff>
                <xdr:row>12</xdr:row>
                <xdr:rowOff>38100</xdr:rowOff>
              </from>
              <to>
                <xdr:col>7</xdr:col>
                <xdr:colOff>1219200</xdr:colOff>
                <xdr:row>12</xdr:row>
                <xdr:rowOff>476250</xdr:rowOff>
              </to>
            </anchor>
          </objectPr>
        </oleObject>
      </mc:Choice>
      <mc:Fallback>
        <oleObject progId="Packager Shell Object" dvAspect="DVASPECT_ICON" shapeId="7217" r:id="rId98"/>
      </mc:Fallback>
    </mc:AlternateContent>
    <mc:AlternateContent xmlns:mc="http://schemas.openxmlformats.org/markup-compatibility/2006">
      <mc:Choice Requires="x14">
        <oleObject progId="Packager Shell Object" dvAspect="DVASPECT_ICON" shapeId="7218" r:id="rId100">
          <objectPr defaultSize="0" autoPict="0" r:id="rId101">
            <anchor moveWithCells="1">
              <from>
                <xdr:col>7</xdr:col>
                <xdr:colOff>400050</xdr:colOff>
                <xdr:row>23</xdr:row>
                <xdr:rowOff>28575</xdr:rowOff>
              </from>
              <to>
                <xdr:col>7</xdr:col>
                <xdr:colOff>1314450</xdr:colOff>
                <xdr:row>23</xdr:row>
                <xdr:rowOff>552450</xdr:rowOff>
              </to>
            </anchor>
          </objectPr>
        </oleObject>
      </mc:Choice>
      <mc:Fallback>
        <oleObject progId="Packager Shell Object" dvAspect="DVASPECT_ICON" shapeId="7218" r:id="rId100"/>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M106"/>
  <sheetViews>
    <sheetView topLeftCell="D1" zoomScaleNormal="100" workbookViewId="0">
      <pane ySplit="1" topLeftCell="A96" activePane="bottomLeft" state="frozen"/>
      <selection activeCell="F7" sqref="F7"/>
      <selection pane="bottomLeft" activeCell="E79" sqref="E79:E92"/>
    </sheetView>
  </sheetViews>
  <sheetFormatPr defaultRowHeight="15" x14ac:dyDescent="0.25"/>
  <cols>
    <col min="1" max="1" width="11.28515625" style="7" bestFit="1" customWidth="1"/>
    <col min="2" max="2" width="67.85546875" style="1" bestFit="1" customWidth="1"/>
    <col min="3" max="3" width="90.5703125" style="1" bestFit="1" customWidth="1"/>
    <col min="4" max="4" width="67.5703125" style="1" bestFit="1" customWidth="1"/>
    <col min="5" max="5" width="67.5703125" style="1" customWidth="1"/>
    <col min="6" max="6" width="6.5703125" style="1" customWidth="1"/>
    <col min="7" max="7" width="14.7109375" style="1" customWidth="1"/>
    <col min="8" max="10" width="9.140625" style="1"/>
    <col min="11" max="11" width="6.28515625" style="1" customWidth="1"/>
    <col min="12" max="12" width="16.5703125" style="1" customWidth="1"/>
    <col min="13" max="13" width="39" style="1" customWidth="1"/>
    <col min="14" max="16384" width="9.140625" style="1"/>
  </cols>
  <sheetData>
    <row r="1" spans="1:13" ht="30" customHeight="1" x14ac:dyDescent="0.25">
      <c r="A1" s="24" t="s">
        <v>11</v>
      </c>
      <c r="B1" s="23" t="s">
        <v>10</v>
      </c>
      <c r="C1" s="23" t="s">
        <v>9</v>
      </c>
      <c r="D1" s="2" t="s">
        <v>8</v>
      </c>
      <c r="E1" s="2" t="s">
        <v>260</v>
      </c>
      <c r="F1" s="2" t="s">
        <v>7</v>
      </c>
      <c r="G1" s="23" t="s">
        <v>0</v>
      </c>
      <c r="H1" s="2" t="s">
        <v>1</v>
      </c>
      <c r="I1" s="2" t="s">
        <v>2</v>
      </c>
      <c r="J1" s="2"/>
      <c r="K1" s="2" t="s">
        <v>3</v>
      </c>
      <c r="L1" s="2" t="s">
        <v>4</v>
      </c>
      <c r="M1" s="2" t="s">
        <v>6</v>
      </c>
    </row>
    <row r="2" spans="1:13" s="21" customFormat="1" x14ac:dyDescent="0.25">
      <c r="A2" s="20">
        <v>1</v>
      </c>
      <c r="B2" s="5" t="s">
        <v>14</v>
      </c>
      <c r="C2" s="6" t="s">
        <v>27</v>
      </c>
      <c r="D2" s="5"/>
      <c r="E2" s="5"/>
      <c r="F2" s="5"/>
      <c r="G2" s="22"/>
      <c r="H2" s="22"/>
      <c r="I2" s="22"/>
      <c r="J2" s="22"/>
      <c r="K2" s="22"/>
      <c r="L2" s="22"/>
      <c r="M2" s="5"/>
    </row>
    <row r="3" spans="1:13" x14ac:dyDescent="0.25">
      <c r="A3" s="15">
        <f>+A2+0.0001</f>
        <v>1.0001</v>
      </c>
      <c r="B3" s="25" t="s">
        <v>13</v>
      </c>
      <c r="C3" s="25" t="s">
        <v>71</v>
      </c>
      <c r="D3" s="13" t="s">
        <v>152</v>
      </c>
      <c r="E3" s="44" t="s">
        <v>261</v>
      </c>
      <c r="F3" s="14"/>
      <c r="G3" s="3"/>
      <c r="H3" s="3">
        <f t="shared" ref="H3:K11" si="0">IF($G3=H$1,1,0)</f>
        <v>0</v>
      </c>
      <c r="I3" s="3">
        <f t="shared" si="0"/>
        <v>0</v>
      </c>
      <c r="J3" s="3">
        <f t="shared" si="0"/>
        <v>1</v>
      </c>
      <c r="K3" s="3">
        <f t="shared" si="0"/>
        <v>0</v>
      </c>
      <c r="L3" s="3"/>
      <c r="M3" s="13"/>
    </row>
    <row r="4" spans="1:13" ht="22.5" customHeight="1" x14ac:dyDescent="0.25">
      <c r="A4" s="15">
        <f t="shared" ref="A4:A12" si="1">+A3+0.0001</f>
        <v>1.0002</v>
      </c>
      <c r="B4" s="26"/>
      <c r="C4" s="14" t="s">
        <v>151</v>
      </c>
      <c r="D4" s="13" t="s">
        <v>89</v>
      </c>
      <c r="E4" s="45"/>
      <c r="F4" s="14"/>
      <c r="G4" s="3"/>
      <c r="H4" s="3">
        <f t="shared" si="0"/>
        <v>0</v>
      </c>
      <c r="I4" s="3">
        <f t="shared" si="0"/>
        <v>0</v>
      </c>
      <c r="J4" s="3">
        <f t="shared" si="0"/>
        <v>1</v>
      </c>
      <c r="K4" s="3">
        <f t="shared" si="0"/>
        <v>0</v>
      </c>
      <c r="L4" s="3"/>
      <c r="M4" s="13"/>
    </row>
    <row r="5" spans="1:13" ht="16.5" customHeight="1" x14ac:dyDescent="0.25">
      <c r="A5" s="15">
        <f t="shared" si="1"/>
        <v>1.0003</v>
      </c>
      <c r="B5" s="26"/>
      <c r="C5" s="14" t="s">
        <v>72</v>
      </c>
      <c r="D5" s="13"/>
      <c r="E5" s="45"/>
      <c r="F5" s="14"/>
      <c r="G5" s="3"/>
      <c r="H5" s="3">
        <f t="shared" si="0"/>
        <v>0</v>
      </c>
      <c r="I5" s="3">
        <f t="shared" si="0"/>
        <v>0</v>
      </c>
      <c r="J5" s="3">
        <f t="shared" si="0"/>
        <v>1</v>
      </c>
      <c r="K5" s="3">
        <f t="shared" si="0"/>
        <v>0</v>
      </c>
      <c r="L5" s="3"/>
      <c r="M5" s="13"/>
    </row>
    <row r="6" spans="1:13" ht="15" customHeight="1" x14ac:dyDescent="0.25">
      <c r="A6" s="15">
        <f t="shared" si="1"/>
        <v>1.0004</v>
      </c>
      <c r="B6" s="26"/>
      <c r="C6" s="14" t="s">
        <v>73</v>
      </c>
      <c r="D6" s="13"/>
      <c r="E6" s="45"/>
      <c r="F6" s="14"/>
      <c r="G6" s="3"/>
      <c r="H6" s="3">
        <f t="shared" si="0"/>
        <v>0</v>
      </c>
      <c r="I6" s="3">
        <f t="shared" si="0"/>
        <v>0</v>
      </c>
      <c r="J6" s="3">
        <f t="shared" si="0"/>
        <v>1</v>
      </c>
      <c r="K6" s="3">
        <f t="shared" si="0"/>
        <v>0</v>
      </c>
      <c r="L6" s="3"/>
      <c r="M6" s="13"/>
    </row>
    <row r="7" spans="1:13" ht="14.25" customHeight="1" x14ac:dyDescent="0.25">
      <c r="A7" s="15">
        <f t="shared" si="1"/>
        <v>1.0004999999999999</v>
      </c>
      <c r="B7" s="26"/>
      <c r="C7" s="14" t="s">
        <v>74</v>
      </c>
      <c r="D7" s="13"/>
      <c r="E7" s="45"/>
      <c r="F7" s="14"/>
      <c r="G7" s="3"/>
      <c r="H7" s="3">
        <f t="shared" si="0"/>
        <v>0</v>
      </c>
      <c r="I7" s="3">
        <f t="shared" si="0"/>
        <v>0</v>
      </c>
      <c r="J7" s="3">
        <f t="shared" si="0"/>
        <v>1</v>
      </c>
      <c r="K7" s="3">
        <f t="shared" si="0"/>
        <v>0</v>
      </c>
      <c r="L7" s="3"/>
      <c r="M7" s="13"/>
    </row>
    <row r="8" spans="1:13" x14ac:dyDescent="0.25">
      <c r="A8" s="15">
        <f>+A7+0.0001</f>
        <v>1.0005999999999999</v>
      </c>
      <c r="B8" s="14" t="s">
        <v>12</v>
      </c>
      <c r="C8" s="19" t="s">
        <v>87</v>
      </c>
      <c r="D8" s="13"/>
      <c r="E8" s="45"/>
      <c r="F8" s="14"/>
      <c r="G8" s="3"/>
      <c r="H8" s="3">
        <f t="shared" si="0"/>
        <v>0</v>
      </c>
      <c r="I8" s="3">
        <f t="shared" si="0"/>
        <v>0</v>
      </c>
      <c r="J8" s="3">
        <f t="shared" si="0"/>
        <v>1</v>
      </c>
      <c r="K8" s="3">
        <f t="shared" si="0"/>
        <v>0</v>
      </c>
      <c r="L8" s="3"/>
      <c r="M8" s="13"/>
    </row>
    <row r="9" spans="1:13" x14ac:dyDescent="0.25">
      <c r="A9" s="15">
        <f t="shared" si="1"/>
        <v>1.0006999999999999</v>
      </c>
      <c r="B9" s="14"/>
      <c r="C9" s="19" t="s">
        <v>15</v>
      </c>
      <c r="D9" s="13"/>
      <c r="E9" s="45"/>
      <c r="F9" s="14"/>
      <c r="G9" s="3"/>
      <c r="H9" s="3">
        <f t="shared" si="0"/>
        <v>0</v>
      </c>
      <c r="I9" s="3">
        <f t="shared" si="0"/>
        <v>0</v>
      </c>
      <c r="J9" s="3">
        <f t="shared" si="0"/>
        <v>1</v>
      </c>
      <c r="K9" s="3">
        <f t="shared" si="0"/>
        <v>0</v>
      </c>
      <c r="L9" s="3"/>
      <c r="M9" s="13"/>
    </row>
    <row r="10" spans="1:13" x14ac:dyDescent="0.25">
      <c r="A10" s="15">
        <f t="shared" si="1"/>
        <v>1.0007999999999999</v>
      </c>
      <c r="B10" s="14"/>
      <c r="C10" s="19" t="s">
        <v>88</v>
      </c>
      <c r="D10" s="13"/>
      <c r="E10" s="45"/>
      <c r="F10" s="14"/>
      <c r="G10" s="3"/>
      <c r="H10" s="3">
        <f t="shared" si="0"/>
        <v>0</v>
      </c>
      <c r="I10" s="3">
        <f t="shared" si="0"/>
        <v>0</v>
      </c>
      <c r="J10" s="3">
        <f t="shared" si="0"/>
        <v>1</v>
      </c>
      <c r="K10" s="3">
        <f t="shared" si="0"/>
        <v>0</v>
      </c>
      <c r="L10" s="3"/>
      <c r="M10" s="13"/>
    </row>
    <row r="11" spans="1:13" x14ac:dyDescent="0.25">
      <c r="A11" s="15">
        <f t="shared" si="1"/>
        <v>1.0008999999999999</v>
      </c>
      <c r="B11" s="14"/>
      <c r="C11" s="19" t="s">
        <v>16</v>
      </c>
      <c r="D11" s="13"/>
      <c r="E11" s="45"/>
      <c r="F11" s="14"/>
      <c r="G11" s="3"/>
      <c r="H11" s="3">
        <f t="shared" si="0"/>
        <v>0</v>
      </c>
      <c r="I11" s="3">
        <f t="shared" si="0"/>
        <v>0</v>
      </c>
      <c r="J11" s="3">
        <f t="shared" si="0"/>
        <v>1</v>
      </c>
      <c r="K11" s="3">
        <f t="shared" si="0"/>
        <v>0</v>
      </c>
      <c r="L11" s="3"/>
      <c r="M11" s="13"/>
    </row>
    <row r="12" spans="1:13" x14ac:dyDescent="0.25">
      <c r="A12" s="15">
        <f t="shared" si="1"/>
        <v>1.0009999999999999</v>
      </c>
      <c r="B12" s="14"/>
      <c r="C12" s="19" t="s">
        <v>18</v>
      </c>
      <c r="D12" s="13" t="s">
        <v>17</v>
      </c>
      <c r="E12" s="46"/>
      <c r="F12" s="14"/>
      <c r="G12" s="3"/>
      <c r="H12" s="3">
        <f>IF($G12=H$1,1,0)</f>
        <v>0</v>
      </c>
      <c r="I12" s="3">
        <f>IF($G12=I$1,1,0)</f>
        <v>0</v>
      </c>
      <c r="J12" s="3">
        <f>IF($G12=J$1,1,0)</f>
        <v>1</v>
      </c>
      <c r="K12" s="3">
        <f>IF($G12=K$1,1,0)</f>
        <v>0</v>
      </c>
      <c r="L12" s="3"/>
      <c r="M12" s="13"/>
    </row>
    <row r="13" spans="1:13" s="21" customFormat="1" x14ac:dyDescent="0.25">
      <c r="A13" s="20">
        <v>2</v>
      </c>
      <c r="B13" s="5" t="s">
        <v>19</v>
      </c>
      <c r="C13" s="6" t="s">
        <v>27</v>
      </c>
      <c r="D13" s="5"/>
      <c r="E13" s="5"/>
      <c r="F13" s="5"/>
      <c r="G13" s="22"/>
      <c r="H13" s="22"/>
      <c r="I13" s="22"/>
      <c r="J13" s="22"/>
      <c r="K13" s="22"/>
      <c r="L13" s="22"/>
      <c r="M13" s="5"/>
    </row>
    <row r="14" spans="1:13" x14ac:dyDescent="0.25">
      <c r="A14" s="15">
        <f>+A13+0.0001</f>
        <v>2.0001000000000002</v>
      </c>
      <c r="B14" s="25" t="s">
        <v>13</v>
      </c>
      <c r="C14" s="25" t="s">
        <v>76</v>
      </c>
      <c r="D14" s="13"/>
      <c r="E14" s="44" t="s">
        <v>261</v>
      </c>
      <c r="F14" s="14"/>
      <c r="G14" s="3"/>
      <c r="H14" s="3">
        <f>IF($G14=H$1,1,0)</f>
        <v>0</v>
      </c>
      <c r="I14" s="3">
        <f>IF($G14=I$1,1,0)</f>
        <v>0</v>
      </c>
      <c r="J14" s="3">
        <f>IF($G14=J$1,1,0)</f>
        <v>1</v>
      </c>
      <c r="K14" s="3">
        <f>IF($G14=K$1,1,0)</f>
        <v>0</v>
      </c>
      <c r="L14" s="3"/>
      <c r="M14" s="13"/>
    </row>
    <row r="15" spans="1:13" ht="14.25" customHeight="1" x14ac:dyDescent="0.25">
      <c r="A15" s="15">
        <f>+A14+0.0001</f>
        <v>2.0002000000000004</v>
      </c>
      <c r="B15" s="14" t="s">
        <v>20</v>
      </c>
      <c r="C15" s="19"/>
      <c r="D15" s="13"/>
      <c r="E15" s="45"/>
      <c r="F15" s="14"/>
      <c r="G15" s="3"/>
      <c r="H15" s="3"/>
      <c r="I15" s="3"/>
      <c r="J15" s="3"/>
      <c r="K15" s="3"/>
      <c r="L15" s="3"/>
      <c r="M15" s="13"/>
    </row>
    <row r="16" spans="1:13" ht="16.5" customHeight="1" x14ac:dyDescent="0.25">
      <c r="A16" s="15">
        <f>+A15+0.0001</f>
        <v>2.0003000000000006</v>
      </c>
      <c r="B16" s="14" t="s">
        <v>22</v>
      </c>
      <c r="C16" s="19" t="s">
        <v>28</v>
      </c>
      <c r="D16" s="13"/>
      <c r="E16" s="45"/>
      <c r="F16" s="14"/>
      <c r="G16" s="3" t="s">
        <v>1</v>
      </c>
      <c r="H16" s="3">
        <f t="shared" ref="H16:K17" si="2">IF($G16=H$1,1,0)</f>
        <v>1</v>
      </c>
      <c r="I16" s="3">
        <f t="shared" si="2"/>
        <v>0</v>
      </c>
      <c r="J16" s="3">
        <f t="shared" si="2"/>
        <v>0</v>
      </c>
      <c r="K16" s="3">
        <f t="shared" si="2"/>
        <v>0</v>
      </c>
      <c r="L16" s="3"/>
      <c r="M16" s="13"/>
    </row>
    <row r="17" spans="1:13" ht="24.75" customHeight="1" x14ac:dyDescent="0.25">
      <c r="A17" s="15">
        <f>+A16+0.0001</f>
        <v>2.0004000000000008</v>
      </c>
      <c r="B17" s="14"/>
      <c r="C17" s="19" t="s">
        <v>21</v>
      </c>
      <c r="D17" s="13"/>
      <c r="E17" s="46"/>
      <c r="F17" s="14"/>
      <c r="G17" s="3" t="s">
        <v>1</v>
      </c>
      <c r="H17" s="3">
        <f t="shared" si="2"/>
        <v>1</v>
      </c>
      <c r="I17" s="3">
        <f t="shared" si="2"/>
        <v>0</v>
      </c>
      <c r="J17" s="3">
        <f t="shared" si="2"/>
        <v>0</v>
      </c>
      <c r="K17" s="3">
        <f t="shared" si="2"/>
        <v>0</v>
      </c>
      <c r="L17" s="3"/>
      <c r="M17" s="13"/>
    </row>
    <row r="18" spans="1:13" s="21" customFormat="1" x14ac:dyDescent="0.25">
      <c r="A18" s="20">
        <v>3</v>
      </c>
      <c r="B18" s="5" t="s">
        <v>26</v>
      </c>
      <c r="C18" s="6" t="s">
        <v>27</v>
      </c>
      <c r="D18" s="5"/>
      <c r="E18" s="5"/>
      <c r="F18" s="5"/>
      <c r="G18" s="22"/>
      <c r="H18" s="22"/>
      <c r="I18" s="22"/>
      <c r="J18" s="22"/>
      <c r="K18" s="22"/>
      <c r="L18" s="22"/>
      <c r="M18" s="5"/>
    </row>
    <row r="19" spans="1:13" x14ac:dyDescent="0.25">
      <c r="A19" s="15">
        <f t="shared" ref="A19:A43" si="3">A18+0.0001</f>
        <v>3.0001000000000002</v>
      </c>
      <c r="B19" s="25" t="s">
        <v>13</v>
      </c>
      <c r="C19" s="25" t="s">
        <v>71</v>
      </c>
      <c r="D19" s="13"/>
      <c r="E19" s="44" t="s">
        <v>261</v>
      </c>
      <c r="F19" s="14"/>
      <c r="G19" s="3"/>
      <c r="H19" s="3">
        <f t="shared" ref="H19:K44" si="4">IF($G19=H$1,1,0)</f>
        <v>0</v>
      </c>
      <c r="I19" s="3">
        <f t="shared" si="4"/>
        <v>0</v>
      </c>
      <c r="J19" s="3">
        <f t="shared" si="4"/>
        <v>1</v>
      </c>
      <c r="K19" s="3">
        <f t="shared" si="4"/>
        <v>0</v>
      </c>
      <c r="L19" s="3"/>
      <c r="M19" s="13"/>
    </row>
    <row r="20" spans="1:13" x14ac:dyDescent="0.25">
      <c r="A20" s="15">
        <f>+A19+0.0001</f>
        <v>3.0002000000000004</v>
      </c>
      <c r="C20" s="19" t="s">
        <v>118</v>
      </c>
      <c r="D20" s="13" t="s">
        <v>120</v>
      </c>
      <c r="E20" s="45"/>
      <c r="F20" s="14"/>
      <c r="G20" s="3"/>
      <c r="H20" s="3">
        <f t="shared" si="4"/>
        <v>0</v>
      </c>
      <c r="I20" s="3">
        <f t="shared" si="4"/>
        <v>0</v>
      </c>
      <c r="J20" s="3">
        <f t="shared" si="4"/>
        <v>1</v>
      </c>
      <c r="K20" s="3">
        <f t="shared" si="4"/>
        <v>0</v>
      </c>
      <c r="L20" s="3"/>
      <c r="M20" s="13"/>
    </row>
    <row r="21" spans="1:13" ht="14.25" customHeight="1" x14ac:dyDescent="0.25">
      <c r="A21" s="15">
        <f t="shared" si="3"/>
        <v>3.0003000000000006</v>
      </c>
      <c r="B21" s="14"/>
      <c r="C21" s="14" t="s">
        <v>119</v>
      </c>
      <c r="D21" s="13" t="s">
        <v>120</v>
      </c>
      <c r="E21" s="45"/>
      <c r="F21" s="14"/>
      <c r="G21" s="3"/>
      <c r="H21" s="3">
        <f t="shared" si="4"/>
        <v>0</v>
      </c>
      <c r="I21" s="3">
        <f t="shared" si="4"/>
        <v>0</v>
      </c>
      <c r="J21" s="3">
        <f t="shared" si="4"/>
        <v>1</v>
      </c>
      <c r="K21" s="3">
        <f t="shared" si="4"/>
        <v>0</v>
      </c>
      <c r="L21" s="3"/>
      <c r="M21" s="13"/>
    </row>
    <row r="22" spans="1:13" ht="14.25" customHeight="1" x14ac:dyDescent="0.25">
      <c r="A22" s="15">
        <f t="shared" ref="A22" si="5">+A21+0.0001</f>
        <v>3.0004000000000008</v>
      </c>
      <c r="B22" s="14"/>
      <c r="C22" s="14" t="s">
        <v>126</v>
      </c>
      <c r="D22" s="13"/>
      <c r="E22" s="45"/>
      <c r="F22" s="14"/>
      <c r="G22" s="3"/>
      <c r="H22" s="3">
        <f t="shared" si="4"/>
        <v>0</v>
      </c>
      <c r="I22" s="3">
        <f t="shared" si="4"/>
        <v>0</v>
      </c>
      <c r="J22" s="3">
        <f t="shared" si="4"/>
        <v>1</v>
      </c>
      <c r="K22" s="3">
        <f t="shared" si="4"/>
        <v>0</v>
      </c>
      <c r="L22" s="3"/>
      <c r="M22" s="13"/>
    </row>
    <row r="23" spans="1:13" x14ac:dyDescent="0.25">
      <c r="A23" s="15">
        <f t="shared" si="3"/>
        <v>3.0005000000000011</v>
      </c>
      <c r="B23" s="14"/>
      <c r="C23" s="14" t="s">
        <v>116</v>
      </c>
      <c r="D23" s="13" t="s">
        <v>120</v>
      </c>
      <c r="E23" s="45"/>
      <c r="F23" s="14"/>
      <c r="G23" s="3"/>
      <c r="H23" s="3">
        <f t="shared" si="4"/>
        <v>0</v>
      </c>
      <c r="I23" s="3">
        <f t="shared" si="4"/>
        <v>0</v>
      </c>
      <c r="J23" s="3">
        <f t="shared" si="4"/>
        <v>1</v>
      </c>
      <c r="K23" s="3">
        <f t="shared" si="4"/>
        <v>0</v>
      </c>
      <c r="L23" s="3"/>
      <c r="M23" s="13"/>
    </row>
    <row r="24" spans="1:13" ht="16.5" customHeight="1" x14ac:dyDescent="0.25">
      <c r="A24" s="15">
        <f t="shared" ref="A24" si="6">+A23+0.0001</f>
        <v>3.0006000000000013</v>
      </c>
      <c r="B24" s="14"/>
      <c r="C24" s="14" t="s">
        <v>125</v>
      </c>
      <c r="D24" s="13" t="s">
        <v>120</v>
      </c>
      <c r="E24" s="45"/>
      <c r="F24" s="14"/>
      <c r="G24" s="3"/>
      <c r="H24" s="3">
        <f t="shared" si="4"/>
        <v>0</v>
      </c>
      <c r="I24" s="3">
        <f t="shared" si="4"/>
        <v>0</v>
      </c>
      <c r="J24" s="3">
        <f t="shared" si="4"/>
        <v>1</v>
      </c>
      <c r="K24" s="3">
        <f t="shared" si="4"/>
        <v>0</v>
      </c>
      <c r="L24" s="3"/>
      <c r="M24" s="13"/>
    </row>
    <row r="25" spans="1:13" x14ac:dyDescent="0.25">
      <c r="A25" s="15">
        <f t="shared" si="3"/>
        <v>3.0007000000000015</v>
      </c>
      <c r="B25" s="14"/>
      <c r="C25" s="14" t="s">
        <v>117</v>
      </c>
      <c r="D25" s="13" t="s">
        <v>120</v>
      </c>
      <c r="E25" s="45"/>
      <c r="F25" s="14"/>
      <c r="G25" s="3"/>
      <c r="H25" s="3">
        <f t="shared" si="4"/>
        <v>0</v>
      </c>
      <c r="I25" s="3">
        <f t="shared" si="4"/>
        <v>0</v>
      </c>
      <c r="J25" s="3">
        <f t="shared" si="4"/>
        <v>1</v>
      </c>
      <c r="K25" s="3">
        <f t="shared" si="4"/>
        <v>0</v>
      </c>
      <c r="L25" s="3"/>
      <c r="M25" s="13"/>
    </row>
    <row r="26" spans="1:13" x14ac:dyDescent="0.25">
      <c r="A26" s="15">
        <f t="shared" ref="A26" si="7">+A25+0.0001</f>
        <v>3.0008000000000017</v>
      </c>
      <c r="B26" s="16" t="s">
        <v>23</v>
      </c>
      <c r="C26" s="19" t="s">
        <v>29</v>
      </c>
      <c r="D26" s="13"/>
      <c r="E26" s="45"/>
      <c r="F26" s="14"/>
      <c r="G26" s="3"/>
      <c r="H26" s="3">
        <f t="shared" si="4"/>
        <v>0</v>
      </c>
      <c r="I26" s="3">
        <f t="shared" si="4"/>
        <v>0</v>
      </c>
      <c r="J26" s="3">
        <f t="shared" si="4"/>
        <v>1</v>
      </c>
      <c r="K26" s="3">
        <f t="shared" si="4"/>
        <v>0</v>
      </c>
      <c r="L26" s="3"/>
      <c r="M26" s="13"/>
    </row>
    <row r="27" spans="1:13" x14ac:dyDescent="0.25">
      <c r="A27" s="15">
        <f t="shared" si="3"/>
        <v>3.0009000000000019</v>
      </c>
      <c r="B27" s="14"/>
      <c r="C27" s="19" t="s">
        <v>114</v>
      </c>
      <c r="D27" s="13"/>
      <c r="E27" s="45"/>
      <c r="F27" s="14"/>
      <c r="G27" s="3"/>
      <c r="H27" s="3">
        <f t="shared" si="4"/>
        <v>0</v>
      </c>
      <c r="I27" s="3">
        <f t="shared" si="4"/>
        <v>0</v>
      </c>
      <c r="J27" s="3">
        <f t="shared" si="4"/>
        <v>1</v>
      </c>
      <c r="K27" s="3">
        <f t="shared" si="4"/>
        <v>0</v>
      </c>
      <c r="L27" s="3"/>
      <c r="M27" s="13"/>
    </row>
    <row r="28" spans="1:13" x14ac:dyDescent="0.25">
      <c r="A28" s="15">
        <f t="shared" ref="A28" si="8">+A27+0.0001</f>
        <v>3.0010000000000021</v>
      </c>
      <c r="B28" s="14"/>
      <c r="C28" s="19" t="s">
        <v>113</v>
      </c>
      <c r="D28" s="13"/>
      <c r="E28" s="45"/>
      <c r="F28" s="14"/>
      <c r="G28" s="3"/>
      <c r="H28" s="3">
        <f t="shared" si="4"/>
        <v>0</v>
      </c>
      <c r="I28" s="3">
        <f t="shared" si="4"/>
        <v>0</v>
      </c>
      <c r="J28" s="3">
        <f t="shared" si="4"/>
        <v>1</v>
      </c>
      <c r="K28" s="3">
        <f t="shared" si="4"/>
        <v>0</v>
      </c>
      <c r="L28" s="3"/>
      <c r="M28" s="13"/>
    </row>
    <row r="29" spans="1:13" x14ac:dyDescent="0.25">
      <c r="A29" s="15">
        <f t="shared" si="3"/>
        <v>3.0011000000000023</v>
      </c>
      <c r="B29" s="17" t="s">
        <v>24</v>
      </c>
      <c r="C29" s="28" t="s">
        <v>121</v>
      </c>
      <c r="D29" s="14" t="s">
        <v>128</v>
      </c>
      <c r="E29" s="45"/>
      <c r="F29" s="14"/>
      <c r="G29" s="3"/>
      <c r="H29" s="3">
        <f t="shared" si="4"/>
        <v>0</v>
      </c>
      <c r="I29" s="3">
        <f t="shared" si="4"/>
        <v>0</v>
      </c>
      <c r="J29" s="3">
        <f t="shared" si="4"/>
        <v>1</v>
      </c>
      <c r="K29" s="3">
        <f t="shared" si="4"/>
        <v>0</v>
      </c>
      <c r="L29" s="3"/>
      <c r="M29" s="13"/>
    </row>
    <row r="30" spans="1:13" ht="13.5" customHeight="1" x14ac:dyDescent="0.25">
      <c r="A30" s="15">
        <f t="shared" ref="A30" si="9">+A29+0.0001</f>
        <v>3.0012000000000025</v>
      </c>
      <c r="B30" s="13"/>
      <c r="C30" s="19" t="s">
        <v>122</v>
      </c>
      <c r="D30" s="14" t="s">
        <v>136</v>
      </c>
      <c r="E30" s="45"/>
      <c r="F30" s="14"/>
      <c r="G30" s="3"/>
      <c r="H30" s="3">
        <f t="shared" si="4"/>
        <v>0</v>
      </c>
      <c r="I30" s="3">
        <f t="shared" si="4"/>
        <v>0</v>
      </c>
      <c r="J30" s="3">
        <f t="shared" si="4"/>
        <v>1</v>
      </c>
      <c r="K30" s="3">
        <f t="shared" si="4"/>
        <v>0</v>
      </c>
      <c r="L30" s="3"/>
      <c r="M30" s="13"/>
    </row>
    <row r="31" spans="1:13" x14ac:dyDescent="0.25">
      <c r="A31" s="15">
        <f t="shared" si="3"/>
        <v>3.0013000000000027</v>
      </c>
      <c r="B31" s="13"/>
      <c r="C31" s="19" t="s">
        <v>123</v>
      </c>
      <c r="D31" s="14" t="s">
        <v>128</v>
      </c>
      <c r="E31" s="45"/>
      <c r="F31" s="14"/>
      <c r="G31" s="3"/>
      <c r="H31" s="3">
        <f t="shared" si="4"/>
        <v>0</v>
      </c>
      <c r="I31" s="3">
        <f t="shared" si="4"/>
        <v>0</v>
      </c>
      <c r="J31" s="3">
        <f t="shared" si="4"/>
        <v>1</v>
      </c>
      <c r="K31" s="3">
        <f t="shared" si="4"/>
        <v>0</v>
      </c>
      <c r="L31" s="3"/>
      <c r="M31" s="13"/>
    </row>
    <row r="32" spans="1:13" x14ac:dyDescent="0.25">
      <c r="A32" s="15">
        <f t="shared" ref="A32" si="10">+A31+0.0001</f>
        <v>3.001400000000003</v>
      </c>
      <c r="B32" s="13"/>
      <c r="C32" s="19" t="s">
        <v>124</v>
      </c>
      <c r="D32" s="14" t="s">
        <v>137</v>
      </c>
      <c r="E32" s="45"/>
      <c r="F32" s="14"/>
      <c r="G32" s="3"/>
      <c r="H32" s="3">
        <f t="shared" si="4"/>
        <v>0</v>
      </c>
      <c r="I32" s="3">
        <f t="shared" si="4"/>
        <v>0</v>
      </c>
      <c r="J32" s="3">
        <f t="shared" si="4"/>
        <v>1</v>
      </c>
      <c r="K32" s="3">
        <f t="shared" si="4"/>
        <v>0</v>
      </c>
      <c r="L32" s="3"/>
      <c r="M32" s="13"/>
    </row>
    <row r="33" spans="1:13" x14ac:dyDescent="0.25">
      <c r="A33" s="15">
        <f t="shared" si="3"/>
        <v>3.0015000000000032</v>
      </c>
      <c r="B33" s="13"/>
      <c r="C33" s="19" t="s">
        <v>127</v>
      </c>
      <c r="D33" s="14" t="s">
        <v>138</v>
      </c>
      <c r="E33" s="45"/>
      <c r="F33" s="14"/>
      <c r="G33" s="3"/>
      <c r="H33" s="3">
        <f t="shared" si="4"/>
        <v>0</v>
      </c>
      <c r="I33" s="3">
        <f t="shared" si="4"/>
        <v>0</v>
      </c>
      <c r="J33" s="3">
        <f t="shared" si="4"/>
        <v>1</v>
      </c>
      <c r="K33" s="3">
        <f t="shared" si="4"/>
        <v>0</v>
      </c>
      <c r="L33" s="3"/>
      <c r="M33" s="13"/>
    </row>
    <row r="34" spans="1:13" x14ac:dyDescent="0.25">
      <c r="A34" s="15">
        <f t="shared" ref="A34" si="11">+A33+0.0001</f>
        <v>3.0016000000000034</v>
      </c>
      <c r="B34" s="17" t="s">
        <v>25</v>
      </c>
      <c r="C34" s="14" t="s">
        <v>129</v>
      </c>
      <c r="D34" s="13"/>
      <c r="E34" s="45"/>
      <c r="F34" s="13"/>
      <c r="G34" s="3"/>
      <c r="H34" s="3">
        <f t="shared" si="4"/>
        <v>0</v>
      </c>
      <c r="I34" s="3">
        <f t="shared" si="4"/>
        <v>0</v>
      </c>
      <c r="J34" s="3">
        <f t="shared" si="4"/>
        <v>1</v>
      </c>
      <c r="K34" s="3">
        <f t="shared" si="4"/>
        <v>0</v>
      </c>
      <c r="L34" s="3"/>
      <c r="M34" s="13"/>
    </row>
    <row r="35" spans="1:13" x14ac:dyDescent="0.25">
      <c r="A35" s="15">
        <f t="shared" si="3"/>
        <v>3.0017000000000036</v>
      </c>
      <c r="B35" s="25" t="s">
        <v>30</v>
      </c>
      <c r="C35" s="25" t="s">
        <v>132</v>
      </c>
      <c r="D35" s="13" t="s">
        <v>77</v>
      </c>
      <c r="E35" s="45"/>
      <c r="F35" s="14"/>
      <c r="G35" s="3"/>
      <c r="H35" s="3">
        <f t="shared" si="4"/>
        <v>0</v>
      </c>
      <c r="I35" s="3">
        <f t="shared" si="4"/>
        <v>0</v>
      </c>
      <c r="J35" s="3">
        <f t="shared" si="4"/>
        <v>1</v>
      </c>
      <c r="K35" s="3">
        <f t="shared" si="4"/>
        <v>0</v>
      </c>
      <c r="L35" s="3"/>
      <c r="M35" s="13"/>
    </row>
    <row r="36" spans="1:13" ht="12" customHeight="1" x14ac:dyDescent="0.25">
      <c r="A36" s="15">
        <f t="shared" ref="A36" si="12">+A35+0.0001</f>
        <v>3.0018000000000038</v>
      </c>
      <c r="B36" s="14"/>
      <c r="C36" s="14" t="s">
        <v>133</v>
      </c>
      <c r="D36" s="13"/>
      <c r="E36" s="45"/>
      <c r="F36" s="13"/>
      <c r="G36" s="3"/>
      <c r="H36" s="3">
        <f t="shared" si="4"/>
        <v>0</v>
      </c>
      <c r="I36" s="3">
        <f t="shared" si="4"/>
        <v>0</v>
      </c>
      <c r="J36" s="3">
        <f t="shared" si="4"/>
        <v>1</v>
      </c>
      <c r="K36" s="3">
        <f t="shared" si="4"/>
        <v>0</v>
      </c>
      <c r="L36" s="3"/>
      <c r="M36" s="13"/>
    </row>
    <row r="37" spans="1:13" ht="13.5" customHeight="1" x14ac:dyDescent="0.25">
      <c r="A37" s="15">
        <f t="shared" si="3"/>
        <v>3.001900000000004</v>
      </c>
      <c r="B37" s="14"/>
      <c r="C37" s="29" t="s">
        <v>134</v>
      </c>
      <c r="D37" s="13"/>
      <c r="E37" s="45"/>
      <c r="F37" s="13"/>
      <c r="G37" s="3"/>
      <c r="H37" s="3">
        <f t="shared" si="4"/>
        <v>0</v>
      </c>
      <c r="I37" s="3">
        <f t="shared" si="4"/>
        <v>0</v>
      </c>
      <c r="J37" s="3">
        <f t="shared" si="4"/>
        <v>1</v>
      </c>
      <c r="K37" s="3">
        <f t="shared" si="4"/>
        <v>0</v>
      </c>
      <c r="L37" s="3"/>
      <c r="M37" s="13"/>
    </row>
    <row r="38" spans="1:13" ht="12" customHeight="1" x14ac:dyDescent="0.25">
      <c r="A38" s="15">
        <f t="shared" ref="A38" si="13">+A37+0.0001</f>
        <v>3.0020000000000042</v>
      </c>
      <c r="B38" s="14"/>
      <c r="C38" s="14" t="s">
        <v>131</v>
      </c>
      <c r="D38" s="13"/>
      <c r="E38" s="45"/>
      <c r="F38" s="13"/>
      <c r="G38" s="3"/>
      <c r="H38" s="3">
        <f t="shared" si="4"/>
        <v>0</v>
      </c>
      <c r="I38" s="3">
        <f t="shared" si="4"/>
        <v>0</v>
      </c>
      <c r="J38" s="3">
        <f t="shared" si="4"/>
        <v>1</v>
      </c>
      <c r="K38" s="3">
        <f t="shared" si="4"/>
        <v>0</v>
      </c>
      <c r="L38" s="3"/>
      <c r="M38" s="13"/>
    </row>
    <row r="39" spans="1:13" ht="12.75" customHeight="1" x14ac:dyDescent="0.25">
      <c r="A39" s="15">
        <f t="shared" si="3"/>
        <v>3.0021000000000044</v>
      </c>
      <c r="B39" s="14"/>
      <c r="C39" s="14" t="s">
        <v>130</v>
      </c>
      <c r="D39" s="13"/>
      <c r="E39" s="45"/>
      <c r="F39" s="13"/>
      <c r="G39" s="3"/>
      <c r="H39" s="3">
        <f t="shared" si="4"/>
        <v>0</v>
      </c>
      <c r="I39" s="3">
        <f t="shared" si="4"/>
        <v>0</v>
      </c>
      <c r="J39" s="3">
        <f t="shared" si="4"/>
        <v>1</v>
      </c>
      <c r="K39" s="3">
        <f t="shared" si="4"/>
        <v>0</v>
      </c>
      <c r="L39" s="3"/>
      <c r="M39" s="13"/>
    </row>
    <row r="40" spans="1:13" ht="12" customHeight="1" x14ac:dyDescent="0.25">
      <c r="A40" s="15">
        <f t="shared" ref="A40" si="14">+A39+0.0001</f>
        <v>3.0022000000000046</v>
      </c>
      <c r="B40" s="14" t="s">
        <v>135</v>
      </c>
      <c r="C40" s="19" t="s">
        <v>139</v>
      </c>
      <c r="D40" s="13"/>
      <c r="E40" s="45"/>
      <c r="F40" s="13"/>
      <c r="G40" s="3"/>
      <c r="H40" s="3">
        <f t="shared" si="4"/>
        <v>0</v>
      </c>
      <c r="I40" s="3">
        <f t="shared" si="4"/>
        <v>0</v>
      </c>
      <c r="J40" s="3">
        <f t="shared" si="4"/>
        <v>1</v>
      </c>
      <c r="K40" s="3">
        <f t="shared" si="4"/>
        <v>0</v>
      </c>
      <c r="L40" s="3"/>
      <c r="M40" s="13"/>
    </row>
    <row r="41" spans="1:13" ht="12" customHeight="1" x14ac:dyDescent="0.25">
      <c r="A41" s="15">
        <f t="shared" si="3"/>
        <v>3.0023000000000049</v>
      </c>
      <c r="B41" s="14"/>
      <c r="C41" s="14" t="s">
        <v>140</v>
      </c>
      <c r="D41" s="13"/>
      <c r="E41" s="45"/>
      <c r="F41" s="13"/>
      <c r="G41" s="3"/>
      <c r="H41" s="3">
        <f t="shared" si="4"/>
        <v>0</v>
      </c>
      <c r="I41" s="3">
        <f t="shared" si="4"/>
        <v>0</v>
      </c>
      <c r="J41" s="3">
        <f t="shared" si="4"/>
        <v>1</v>
      </c>
      <c r="K41" s="3">
        <f t="shared" si="4"/>
        <v>0</v>
      </c>
      <c r="L41" s="3"/>
      <c r="M41" s="13"/>
    </row>
    <row r="42" spans="1:13" ht="12" customHeight="1" x14ac:dyDescent="0.25">
      <c r="A42" s="15">
        <f t="shared" ref="A42" si="15">+A41+0.0001</f>
        <v>3.0024000000000051</v>
      </c>
      <c r="B42" s="14"/>
      <c r="C42" s="14" t="s">
        <v>141</v>
      </c>
      <c r="D42" s="13"/>
      <c r="E42" s="45"/>
      <c r="F42" s="13"/>
      <c r="G42" s="3"/>
      <c r="H42" s="3">
        <f t="shared" si="4"/>
        <v>0</v>
      </c>
      <c r="I42" s="3">
        <f t="shared" si="4"/>
        <v>0</v>
      </c>
      <c r="J42" s="3">
        <f t="shared" si="4"/>
        <v>1</v>
      </c>
      <c r="K42" s="3">
        <f t="shared" si="4"/>
        <v>0</v>
      </c>
      <c r="L42" s="3"/>
      <c r="M42" s="13"/>
    </row>
    <row r="43" spans="1:13" x14ac:dyDescent="0.25">
      <c r="A43" s="15">
        <f t="shared" si="3"/>
        <v>3.0025000000000053</v>
      </c>
      <c r="B43" s="16" t="s">
        <v>31</v>
      </c>
      <c r="C43" s="14" t="s">
        <v>83</v>
      </c>
      <c r="D43" s="13"/>
      <c r="E43" s="45"/>
      <c r="F43" s="13"/>
      <c r="G43" s="3"/>
      <c r="H43" s="3">
        <f t="shared" si="4"/>
        <v>0</v>
      </c>
      <c r="I43" s="3">
        <f t="shared" si="4"/>
        <v>0</v>
      </c>
      <c r="J43" s="3">
        <f t="shared" si="4"/>
        <v>1</v>
      </c>
      <c r="K43" s="3">
        <f t="shared" si="4"/>
        <v>0</v>
      </c>
      <c r="L43" s="3"/>
      <c r="M43" s="13"/>
    </row>
    <row r="44" spans="1:13" x14ac:dyDescent="0.25">
      <c r="A44" s="15">
        <f t="shared" ref="A44" si="16">+A43+0.0001</f>
        <v>3.0026000000000055</v>
      </c>
      <c r="B44" s="14"/>
      <c r="C44" s="28" t="s">
        <v>78</v>
      </c>
      <c r="D44" s="13" t="s">
        <v>79</v>
      </c>
      <c r="E44" s="46"/>
      <c r="F44" s="13"/>
      <c r="G44" s="3"/>
      <c r="H44" s="3">
        <f t="shared" si="4"/>
        <v>0</v>
      </c>
      <c r="I44" s="3">
        <f t="shared" si="4"/>
        <v>0</v>
      </c>
      <c r="J44" s="3">
        <f t="shared" si="4"/>
        <v>1</v>
      </c>
      <c r="K44" s="3">
        <f t="shared" si="4"/>
        <v>0</v>
      </c>
      <c r="L44" s="3"/>
      <c r="M44" s="13"/>
    </row>
    <row r="45" spans="1:13" s="21" customFormat="1" x14ac:dyDescent="0.25">
      <c r="A45" s="20">
        <v>4</v>
      </c>
      <c r="B45" s="5" t="s">
        <v>81</v>
      </c>
      <c r="C45" s="6" t="s">
        <v>27</v>
      </c>
      <c r="D45" s="5"/>
      <c r="E45" s="5"/>
      <c r="F45" s="5"/>
      <c r="G45" s="22"/>
      <c r="H45" s="22"/>
      <c r="I45" s="22"/>
      <c r="J45" s="22"/>
      <c r="K45" s="22"/>
      <c r="L45" s="22"/>
      <c r="M45" s="5"/>
    </row>
    <row r="46" spans="1:13" x14ac:dyDescent="0.25">
      <c r="A46" s="15">
        <f>A45+0.0001</f>
        <v>4.0000999999999998</v>
      </c>
      <c r="B46" s="25" t="s">
        <v>13</v>
      </c>
      <c r="C46" s="25" t="s">
        <v>132</v>
      </c>
      <c r="D46" s="13"/>
      <c r="E46" s="44" t="s">
        <v>261</v>
      </c>
      <c r="F46" s="14"/>
      <c r="G46" s="3"/>
      <c r="H46" s="3">
        <f t="shared" ref="H46:K50" si="17">IF($G46=H$1,1,0)</f>
        <v>0</v>
      </c>
      <c r="I46" s="3">
        <f t="shared" si="17"/>
        <v>0</v>
      </c>
      <c r="J46" s="3">
        <f t="shared" si="17"/>
        <v>1</v>
      </c>
      <c r="K46" s="3">
        <f t="shared" si="17"/>
        <v>0</v>
      </c>
      <c r="L46" s="3"/>
      <c r="M46" s="13"/>
    </row>
    <row r="47" spans="1:13" s="31" customFormat="1" x14ac:dyDescent="0.25">
      <c r="A47" s="15">
        <f t="shared" ref="A47:A53" si="18">A46+0.0001</f>
        <v>4.0001999999999995</v>
      </c>
      <c r="B47" s="26"/>
      <c r="C47" s="14" t="s">
        <v>115</v>
      </c>
      <c r="D47" s="30"/>
      <c r="E47" s="45"/>
      <c r="F47" s="30"/>
      <c r="G47" s="4"/>
      <c r="H47" s="3">
        <f t="shared" si="17"/>
        <v>0</v>
      </c>
      <c r="I47" s="3">
        <f t="shared" si="17"/>
        <v>0</v>
      </c>
      <c r="J47" s="3">
        <f t="shared" si="17"/>
        <v>1</v>
      </c>
      <c r="K47" s="3">
        <f t="shared" si="17"/>
        <v>0</v>
      </c>
      <c r="L47" s="4"/>
      <c r="M47" s="30"/>
    </row>
    <row r="48" spans="1:13" x14ac:dyDescent="0.25">
      <c r="A48" s="15">
        <f t="shared" si="18"/>
        <v>4.0002999999999993</v>
      </c>
      <c r="B48" s="26"/>
      <c r="C48" s="14" t="s">
        <v>116</v>
      </c>
      <c r="D48" s="13"/>
      <c r="E48" s="45"/>
      <c r="F48" s="13"/>
      <c r="G48" s="3"/>
      <c r="H48" s="3">
        <f t="shared" si="17"/>
        <v>0</v>
      </c>
      <c r="I48" s="3">
        <f t="shared" si="17"/>
        <v>0</v>
      </c>
      <c r="J48" s="3">
        <f t="shared" si="17"/>
        <v>1</v>
      </c>
      <c r="K48" s="3">
        <f t="shared" si="17"/>
        <v>0</v>
      </c>
      <c r="L48" s="3"/>
      <c r="M48" s="13"/>
    </row>
    <row r="49" spans="1:13" ht="12.75" customHeight="1" x14ac:dyDescent="0.25">
      <c r="A49" s="15">
        <f t="shared" si="18"/>
        <v>4.0003999999999991</v>
      </c>
      <c r="B49" s="26"/>
      <c r="C49" s="14" t="s">
        <v>125</v>
      </c>
      <c r="D49" s="13"/>
      <c r="E49" s="45"/>
      <c r="F49" s="13"/>
      <c r="G49" s="3"/>
      <c r="H49" s="3">
        <f t="shared" si="17"/>
        <v>0</v>
      </c>
      <c r="I49" s="3">
        <f t="shared" si="17"/>
        <v>0</v>
      </c>
      <c r="J49" s="3">
        <f t="shared" si="17"/>
        <v>1</v>
      </c>
      <c r="K49" s="3">
        <f t="shared" si="17"/>
        <v>0</v>
      </c>
      <c r="L49" s="3"/>
      <c r="M49" s="13"/>
    </row>
    <row r="50" spans="1:13" ht="26.25" customHeight="1" x14ac:dyDescent="0.25">
      <c r="A50" s="15">
        <f t="shared" si="18"/>
        <v>4.0004999999999988</v>
      </c>
      <c r="B50" s="14" t="s">
        <v>82</v>
      </c>
      <c r="C50" s="14" t="s">
        <v>80</v>
      </c>
      <c r="D50" s="13"/>
      <c r="E50" s="45"/>
      <c r="F50" s="13"/>
      <c r="G50" s="3"/>
      <c r="H50" s="3">
        <f t="shared" si="17"/>
        <v>0</v>
      </c>
      <c r="I50" s="3">
        <f t="shared" si="17"/>
        <v>0</v>
      </c>
      <c r="J50" s="3">
        <f t="shared" si="17"/>
        <v>1</v>
      </c>
      <c r="K50" s="3">
        <f t="shared" si="17"/>
        <v>0</v>
      </c>
      <c r="L50" s="3"/>
      <c r="M50" s="13"/>
    </row>
    <row r="51" spans="1:13" ht="29.25" customHeight="1" x14ac:dyDescent="0.25">
      <c r="A51" s="15">
        <f t="shared" si="18"/>
        <v>4.0005999999999986</v>
      </c>
      <c r="B51" s="14" t="s">
        <v>34</v>
      </c>
      <c r="C51" s="14" t="s">
        <v>142</v>
      </c>
      <c r="D51" s="14" t="s">
        <v>32</v>
      </c>
      <c r="E51" s="45"/>
      <c r="F51" s="13"/>
      <c r="G51" s="3"/>
      <c r="H51" s="3">
        <f t="shared" ref="H51:K53" si="19">IF($G51=H$1,1,0)</f>
        <v>0</v>
      </c>
      <c r="I51" s="3">
        <f t="shared" si="19"/>
        <v>0</v>
      </c>
      <c r="J51" s="3">
        <f t="shared" si="19"/>
        <v>1</v>
      </c>
      <c r="K51" s="3">
        <f t="shared" si="19"/>
        <v>0</v>
      </c>
      <c r="L51" s="3"/>
      <c r="M51" s="13"/>
    </row>
    <row r="52" spans="1:13" x14ac:dyDescent="0.25">
      <c r="A52" s="15">
        <f t="shared" si="18"/>
        <v>4.0006999999999984</v>
      </c>
      <c r="B52" s="16"/>
      <c r="C52" s="19" t="s">
        <v>143</v>
      </c>
      <c r="D52" s="13"/>
      <c r="E52" s="45"/>
      <c r="F52" s="13"/>
      <c r="G52" s="3"/>
      <c r="H52" s="3">
        <f t="shared" si="19"/>
        <v>0</v>
      </c>
      <c r="I52" s="3">
        <f t="shared" si="19"/>
        <v>0</v>
      </c>
      <c r="J52" s="3">
        <f t="shared" si="19"/>
        <v>1</v>
      </c>
      <c r="K52" s="3">
        <f t="shared" si="19"/>
        <v>0</v>
      </c>
      <c r="L52" s="3"/>
      <c r="M52" s="13"/>
    </row>
    <row r="53" spans="1:13" x14ac:dyDescent="0.25">
      <c r="A53" s="15">
        <f t="shared" si="18"/>
        <v>4.0007999999999981</v>
      </c>
      <c r="B53" s="13"/>
      <c r="C53" s="19" t="s">
        <v>144</v>
      </c>
      <c r="D53" s="13"/>
      <c r="E53" s="46"/>
      <c r="F53" s="13"/>
      <c r="G53" s="3"/>
      <c r="H53" s="3">
        <f t="shared" si="19"/>
        <v>0</v>
      </c>
      <c r="I53" s="3">
        <f t="shared" si="19"/>
        <v>0</v>
      </c>
      <c r="J53" s="3">
        <f t="shared" si="19"/>
        <v>1</v>
      </c>
      <c r="K53" s="3">
        <f t="shared" si="19"/>
        <v>0</v>
      </c>
      <c r="L53" s="3"/>
      <c r="M53" s="13"/>
    </row>
    <row r="54" spans="1:13" s="21" customFormat="1" x14ac:dyDescent="0.25">
      <c r="A54" s="20">
        <v>5</v>
      </c>
      <c r="B54" s="5" t="s">
        <v>33</v>
      </c>
      <c r="C54" s="6" t="s">
        <v>27</v>
      </c>
      <c r="D54" s="5"/>
      <c r="E54" s="5"/>
      <c r="F54" s="5"/>
      <c r="G54" s="22"/>
      <c r="H54" s="22"/>
      <c r="I54" s="22"/>
      <c r="J54" s="22"/>
      <c r="K54" s="22"/>
      <c r="L54" s="22"/>
      <c r="M54" s="5"/>
    </row>
    <row r="55" spans="1:13" x14ac:dyDescent="0.25">
      <c r="A55" s="15">
        <f t="shared" ref="A55:A64" si="20">A54+0.0001</f>
        <v>5.0000999999999998</v>
      </c>
      <c r="B55" s="25" t="s">
        <v>13</v>
      </c>
      <c r="C55" s="25" t="s">
        <v>132</v>
      </c>
      <c r="D55" s="13" t="s">
        <v>85</v>
      </c>
      <c r="E55" s="47" t="s">
        <v>261</v>
      </c>
      <c r="F55" s="14"/>
      <c r="G55" s="3"/>
      <c r="H55" s="3">
        <f t="shared" ref="H55:K60" si="21">IF($G55=H$1,1,0)</f>
        <v>0</v>
      </c>
      <c r="I55" s="3">
        <f t="shared" si="21"/>
        <v>0</v>
      </c>
      <c r="J55" s="3">
        <f t="shared" si="21"/>
        <v>1</v>
      </c>
      <c r="K55" s="3">
        <f t="shared" si="21"/>
        <v>0</v>
      </c>
      <c r="L55" s="3"/>
      <c r="M55" s="13"/>
    </row>
    <row r="56" spans="1:13" x14ac:dyDescent="0.25">
      <c r="A56" s="15">
        <f t="shared" si="20"/>
        <v>5.0001999999999995</v>
      </c>
      <c r="B56" s="13" t="s">
        <v>35</v>
      </c>
      <c r="C56" s="14" t="s">
        <v>145</v>
      </c>
      <c r="D56" s="13" t="s">
        <v>86</v>
      </c>
      <c r="E56" s="48"/>
      <c r="F56" s="13"/>
      <c r="G56" s="3"/>
      <c r="H56" s="3">
        <f t="shared" si="21"/>
        <v>0</v>
      </c>
      <c r="I56" s="3">
        <f t="shared" si="21"/>
        <v>0</v>
      </c>
      <c r="J56" s="3">
        <f t="shared" si="21"/>
        <v>1</v>
      </c>
      <c r="K56" s="3">
        <f t="shared" si="21"/>
        <v>0</v>
      </c>
      <c r="L56" s="3"/>
      <c r="M56" s="13"/>
    </row>
    <row r="57" spans="1:13" x14ac:dyDescent="0.25">
      <c r="A57" s="15">
        <f t="shared" si="20"/>
        <v>5.0002999999999993</v>
      </c>
      <c r="B57" s="13"/>
      <c r="C57" s="14" t="s">
        <v>146</v>
      </c>
      <c r="D57" s="14" t="s">
        <v>84</v>
      </c>
      <c r="E57" s="48"/>
      <c r="F57" s="13"/>
      <c r="G57" s="3"/>
      <c r="H57" s="3">
        <f t="shared" si="21"/>
        <v>0</v>
      </c>
      <c r="I57" s="3">
        <f t="shared" si="21"/>
        <v>0</v>
      </c>
      <c r="J57" s="3">
        <f t="shared" si="21"/>
        <v>1</v>
      </c>
      <c r="K57" s="3">
        <f t="shared" si="21"/>
        <v>0</v>
      </c>
      <c r="L57" s="3"/>
      <c r="M57" s="13"/>
    </row>
    <row r="58" spans="1:13" x14ac:dyDescent="0.25">
      <c r="A58" s="15">
        <f t="shared" si="20"/>
        <v>5.0003999999999991</v>
      </c>
      <c r="B58" s="13"/>
      <c r="C58" s="14"/>
      <c r="D58" s="14" t="s">
        <v>37</v>
      </c>
      <c r="E58" s="48"/>
      <c r="F58" s="13"/>
      <c r="G58" s="3"/>
      <c r="H58" s="3">
        <f t="shared" si="21"/>
        <v>0</v>
      </c>
      <c r="I58" s="3">
        <f t="shared" si="21"/>
        <v>0</v>
      </c>
      <c r="J58" s="3">
        <f t="shared" si="21"/>
        <v>1</v>
      </c>
      <c r="K58" s="3">
        <f t="shared" si="21"/>
        <v>0</v>
      </c>
      <c r="L58" s="3"/>
      <c r="M58" s="13"/>
    </row>
    <row r="59" spans="1:13" x14ac:dyDescent="0.25">
      <c r="A59" s="15">
        <f t="shared" si="20"/>
        <v>5.0004999999999988</v>
      </c>
      <c r="B59" s="13"/>
      <c r="C59" s="19" t="s">
        <v>36</v>
      </c>
      <c r="D59" s="14"/>
      <c r="E59" s="48"/>
      <c r="F59" s="13"/>
      <c r="G59" s="3"/>
      <c r="H59" s="3">
        <f t="shared" si="21"/>
        <v>0</v>
      </c>
      <c r="I59" s="3">
        <f t="shared" si="21"/>
        <v>0</v>
      </c>
      <c r="J59" s="3">
        <f t="shared" si="21"/>
        <v>1</v>
      </c>
      <c r="K59" s="3">
        <f t="shared" si="21"/>
        <v>0</v>
      </c>
      <c r="L59" s="3"/>
      <c r="M59" s="13"/>
    </row>
    <row r="60" spans="1:13" x14ac:dyDescent="0.25">
      <c r="A60" s="15">
        <f t="shared" si="20"/>
        <v>5.0005999999999986</v>
      </c>
      <c r="B60" s="13"/>
      <c r="C60" s="14" t="s">
        <v>147</v>
      </c>
      <c r="D60" s="13"/>
      <c r="E60" s="49"/>
      <c r="F60" s="13"/>
      <c r="G60" s="3"/>
      <c r="H60" s="3">
        <f t="shared" si="21"/>
        <v>0</v>
      </c>
      <c r="I60" s="3">
        <f t="shared" si="21"/>
        <v>0</v>
      </c>
      <c r="J60" s="3">
        <f t="shared" si="21"/>
        <v>1</v>
      </c>
      <c r="K60" s="3">
        <f t="shared" si="21"/>
        <v>0</v>
      </c>
      <c r="L60" s="3"/>
      <c r="M60" s="13"/>
    </row>
    <row r="61" spans="1:13" s="21" customFormat="1" x14ac:dyDescent="0.25">
      <c r="A61" s="20">
        <v>6</v>
      </c>
      <c r="B61" s="5" t="s">
        <v>38</v>
      </c>
      <c r="C61" s="6" t="s">
        <v>27</v>
      </c>
      <c r="D61" s="5"/>
      <c r="E61" s="5"/>
      <c r="F61" s="5"/>
      <c r="G61" s="22"/>
      <c r="H61" s="22"/>
      <c r="I61" s="22"/>
      <c r="J61" s="22"/>
      <c r="K61" s="22"/>
      <c r="L61" s="22"/>
      <c r="M61" s="5"/>
    </row>
    <row r="62" spans="1:13" x14ac:dyDescent="0.25">
      <c r="A62" s="15">
        <f t="shared" si="20"/>
        <v>6.0000999999999998</v>
      </c>
      <c r="B62" s="13" t="s">
        <v>39</v>
      </c>
      <c r="C62" s="14" t="s">
        <v>42</v>
      </c>
      <c r="D62" s="13"/>
      <c r="E62" s="44" t="s">
        <v>261</v>
      </c>
      <c r="F62" s="13"/>
      <c r="G62" s="3"/>
      <c r="H62" s="3">
        <f t="shared" ref="H62:K64" si="22">IF($G62=H$1,1,0)</f>
        <v>0</v>
      </c>
      <c r="I62" s="3">
        <f t="shared" si="22"/>
        <v>0</v>
      </c>
      <c r="J62" s="3">
        <f t="shared" si="22"/>
        <v>1</v>
      </c>
      <c r="K62" s="3">
        <f t="shared" si="22"/>
        <v>0</v>
      </c>
      <c r="L62" s="3"/>
      <c r="M62" s="13"/>
    </row>
    <row r="63" spans="1:13" x14ac:dyDescent="0.25">
      <c r="A63" s="15">
        <f t="shared" si="20"/>
        <v>6.0001999999999995</v>
      </c>
      <c r="B63" s="13" t="s">
        <v>41</v>
      </c>
      <c r="C63" s="14"/>
      <c r="D63" s="13"/>
      <c r="E63" s="45"/>
      <c r="F63" s="13"/>
      <c r="G63" s="3"/>
      <c r="H63" s="3">
        <f t="shared" si="22"/>
        <v>0</v>
      </c>
      <c r="I63" s="3">
        <f t="shared" si="22"/>
        <v>0</v>
      </c>
      <c r="J63" s="3">
        <f t="shared" si="22"/>
        <v>1</v>
      </c>
      <c r="K63" s="3">
        <f t="shared" si="22"/>
        <v>0</v>
      </c>
      <c r="L63" s="3"/>
      <c r="M63" s="13"/>
    </row>
    <row r="64" spans="1:13" x14ac:dyDescent="0.25">
      <c r="A64" s="15">
        <f t="shared" si="20"/>
        <v>6.0002999999999993</v>
      </c>
      <c r="B64" s="13"/>
      <c r="C64" s="19" t="s">
        <v>40</v>
      </c>
      <c r="D64" s="13"/>
      <c r="E64" s="46"/>
      <c r="F64" s="13"/>
      <c r="G64" s="3"/>
      <c r="H64" s="3">
        <f t="shared" si="22"/>
        <v>0</v>
      </c>
      <c r="I64" s="3">
        <f t="shared" si="22"/>
        <v>0</v>
      </c>
      <c r="J64" s="3">
        <f t="shared" si="22"/>
        <v>1</v>
      </c>
      <c r="K64" s="3">
        <f t="shared" si="22"/>
        <v>0</v>
      </c>
      <c r="L64" s="3"/>
      <c r="M64" s="13"/>
    </row>
    <row r="65" spans="1:13" s="21" customFormat="1" x14ac:dyDescent="0.25">
      <c r="A65" s="20">
        <v>7</v>
      </c>
      <c r="B65" s="5" t="s">
        <v>43</v>
      </c>
      <c r="C65" s="6" t="s">
        <v>27</v>
      </c>
      <c r="D65" s="5"/>
      <c r="E65" s="5"/>
      <c r="F65" s="5"/>
      <c r="G65" s="22"/>
      <c r="H65" s="22"/>
      <c r="I65" s="22"/>
      <c r="J65" s="22"/>
      <c r="K65" s="22"/>
      <c r="L65" s="22"/>
      <c r="M65" s="5"/>
    </row>
    <row r="66" spans="1:13" x14ac:dyDescent="0.25">
      <c r="A66" s="15">
        <f t="shared" ref="A66:A92" si="23">A65+0.0001</f>
        <v>7.0000999999999998</v>
      </c>
      <c r="B66" s="25" t="s">
        <v>13</v>
      </c>
      <c r="C66" s="25" t="s">
        <v>90</v>
      </c>
      <c r="D66" s="13"/>
      <c r="E66" s="44" t="s">
        <v>261</v>
      </c>
      <c r="F66" s="14"/>
      <c r="G66" s="3"/>
      <c r="H66" s="3">
        <f t="shared" ref="H66:K69" si="24">IF($G66=H$1,1,0)</f>
        <v>0</v>
      </c>
      <c r="I66" s="3">
        <f t="shared" si="24"/>
        <v>0</v>
      </c>
      <c r="J66" s="3">
        <f t="shared" si="24"/>
        <v>1</v>
      </c>
      <c r="K66" s="3">
        <f t="shared" si="24"/>
        <v>0</v>
      </c>
      <c r="L66" s="3"/>
      <c r="M66" s="13"/>
    </row>
    <row r="67" spans="1:13" ht="14.25" customHeight="1" x14ac:dyDescent="0.25">
      <c r="A67" s="15">
        <f t="shared" si="23"/>
        <v>7.0001999999999995</v>
      </c>
      <c r="B67" s="26"/>
      <c r="C67" s="13" t="s">
        <v>92</v>
      </c>
      <c r="D67" s="13"/>
      <c r="E67" s="45"/>
      <c r="F67" s="13"/>
      <c r="G67" s="3"/>
      <c r="H67" s="3">
        <f t="shared" si="24"/>
        <v>0</v>
      </c>
      <c r="I67" s="3">
        <f t="shared" si="24"/>
        <v>0</v>
      </c>
      <c r="J67" s="3">
        <f t="shared" si="24"/>
        <v>1</v>
      </c>
      <c r="K67" s="3">
        <f t="shared" si="24"/>
        <v>0</v>
      </c>
      <c r="L67" s="3"/>
      <c r="M67" s="13"/>
    </row>
    <row r="68" spans="1:13" x14ac:dyDescent="0.25">
      <c r="A68" s="15">
        <f t="shared" si="23"/>
        <v>7.0002999999999993</v>
      </c>
      <c r="B68" s="13" t="s">
        <v>91</v>
      </c>
      <c r="C68" s="14" t="s">
        <v>93</v>
      </c>
      <c r="D68" s="18"/>
      <c r="E68" s="45"/>
      <c r="F68" s="13"/>
      <c r="G68" s="3"/>
      <c r="H68" s="3">
        <f t="shared" si="24"/>
        <v>0</v>
      </c>
      <c r="I68" s="3">
        <f t="shared" si="24"/>
        <v>0</v>
      </c>
      <c r="J68" s="3">
        <f t="shared" si="24"/>
        <v>1</v>
      </c>
      <c r="K68" s="3">
        <f t="shared" si="24"/>
        <v>0</v>
      </c>
      <c r="L68" s="3"/>
      <c r="M68" s="13"/>
    </row>
    <row r="69" spans="1:13" x14ac:dyDescent="0.25">
      <c r="A69" s="15">
        <f t="shared" si="23"/>
        <v>7.0003999999999991</v>
      </c>
      <c r="B69" s="13"/>
      <c r="C69" s="19" t="s">
        <v>45</v>
      </c>
      <c r="D69" s="13"/>
      <c r="E69" s="46"/>
      <c r="F69" s="13"/>
      <c r="G69" s="3"/>
      <c r="H69" s="3">
        <f t="shared" si="24"/>
        <v>0</v>
      </c>
      <c r="I69" s="3">
        <f t="shared" si="24"/>
        <v>0</v>
      </c>
      <c r="J69" s="3">
        <f t="shared" si="24"/>
        <v>1</v>
      </c>
      <c r="K69" s="3">
        <f t="shared" si="24"/>
        <v>0</v>
      </c>
      <c r="L69" s="3"/>
      <c r="M69" s="13"/>
    </row>
    <row r="70" spans="1:13" s="21" customFormat="1" x14ac:dyDescent="0.25">
      <c r="A70" s="20">
        <v>8</v>
      </c>
      <c r="B70" s="5" t="s">
        <v>44</v>
      </c>
      <c r="C70" s="6" t="s">
        <v>27</v>
      </c>
      <c r="D70" s="5"/>
      <c r="E70" s="5"/>
      <c r="F70" s="5"/>
      <c r="G70" s="22"/>
      <c r="H70" s="22"/>
      <c r="I70" s="22"/>
      <c r="J70" s="22"/>
      <c r="K70" s="22"/>
      <c r="L70" s="22"/>
      <c r="M70" s="5"/>
    </row>
    <row r="71" spans="1:13" x14ac:dyDescent="0.25">
      <c r="A71" s="15">
        <f t="shared" si="23"/>
        <v>8.0000999999999998</v>
      </c>
      <c r="B71" s="25" t="s">
        <v>13</v>
      </c>
      <c r="C71" s="25" t="s">
        <v>94</v>
      </c>
      <c r="D71" s="13"/>
      <c r="E71" s="13"/>
      <c r="F71" s="14"/>
      <c r="G71" s="3"/>
      <c r="H71" s="3">
        <f t="shared" ref="H71:K83" si="25">IF($G71=H$1,1,0)</f>
        <v>0</v>
      </c>
      <c r="I71" s="3">
        <f t="shared" si="25"/>
        <v>0</v>
      </c>
      <c r="J71" s="3">
        <f t="shared" si="25"/>
        <v>1</v>
      </c>
      <c r="K71" s="3">
        <f t="shared" si="25"/>
        <v>0</v>
      </c>
      <c r="L71" s="3"/>
      <c r="M71" s="13"/>
    </row>
    <row r="72" spans="1:13" x14ac:dyDescent="0.25">
      <c r="A72" s="15">
        <f t="shared" si="23"/>
        <v>8.0001999999999995</v>
      </c>
      <c r="B72" s="13" t="s">
        <v>43</v>
      </c>
      <c r="C72" s="14" t="s">
        <v>95</v>
      </c>
      <c r="D72" s="13"/>
      <c r="E72" s="13"/>
      <c r="F72" s="13"/>
      <c r="G72" s="3"/>
      <c r="H72" s="3">
        <f t="shared" si="25"/>
        <v>0</v>
      </c>
      <c r="I72" s="3">
        <f t="shared" si="25"/>
        <v>0</v>
      </c>
      <c r="J72" s="3">
        <f t="shared" si="25"/>
        <v>1</v>
      </c>
      <c r="K72" s="3">
        <f t="shared" si="25"/>
        <v>0</v>
      </c>
      <c r="L72" s="3"/>
      <c r="M72" s="13"/>
    </row>
    <row r="73" spans="1:13" x14ac:dyDescent="0.25">
      <c r="A73" s="15">
        <f t="shared" si="23"/>
        <v>8.0002999999999993</v>
      </c>
      <c r="B73" s="13"/>
      <c r="C73" s="14" t="s">
        <v>96</v>
      </c>
      <c r="D73" s="13" t="s">
        <v>5</v>
      </c>
      <c r="E73" s="13"/>
      <c r="F73" s="13"/>
      <c r="G73" s="3"/>
      <c r="H73" s="3">
        <f t="shared" si="25"/>
        <v>0</v>
      </c>
      <c r="I73" s="3">
        <f t="shared" si="25"/>
        <v>0</v>
      </c>
      <c r="J73" s="3">
        <f t="shared" si="25"/>
        <v>1</v>
      </c>
      <c r="K73" s="3">
        <f t="shared" si="25"/>
        <v>0</v>
      </c>
      <c r="L73" s="3"/>
      <c r="M73" s="13"/>
    </row>
    <row r="74" spans="1:13" x14ac:dyDescent="0.25">
      <c r="A74" s="15">
        <f t="shared" si="23"/>
        <v>8.0003999999999991</v>
      </c>
      <c r="B74" s="13"/>
      <c r="C74" s="14" t="s">
        <v>46</v>
      </c>
      <c r="D74" s="13"/>
      <c r="E74" s="50" t="s">
        <v>261</v>
      </c>
      <c r="F74" s="13"/>
      <c r="G74" s="3"/>
      <c r="H74" s="3">
        <f t="shared" si="25"/>
        <v>0</v>
      </c>
      <c r="I74" s="3">
        <f t="shared" si="25"/>
        <v>0</v>
      </c>
      <c r="J74" s="3">
        <f t="shared" si="25"/>
        <v>1</v>
      </c>
      <c r="K74" s="3">
        <f t="shared" si="25"/>
        <v>0</v>
      </c>
      <c r="L74" s="3"/>
      <c r="M74" s="13"/>
    </row>
    <row r="75" spans="1:13" x14ac:dyDescent="0.25">
      <c r="A75" s="15">
        <f t="shared" si="23"/>
        <v>8.0004999999999988</v>
      </c>
      <c r="B75" s="13"/>
      <c r="C75" s="19" t="s">
        <v>49</v>
      </c>
      <c r="D75" s="13"/>
      <c r="E75" s="13"/>
      <c r="F75" s="13"/>
      <c r="G75" s="3"/>
      <c r="H75" s="3">
        <f t="shared" si="25"/>
        <v>0</v>
      </c>
      <c r="I75" s="3">
        <f t="shared" si="25"/>
        <v>0</v>
      </c>
      <c r="J75" s="3">
        <f t="shared" si="25"/>
        <v>1</v>
      </c>
      <c r="K75" s="3">
        <f t="shared" si="25"/>
        <v>0</v>
      </c>
      <c r="L75" s="3"/>
      <c r="M75" s="13"/>
    </row>
    <row r="76" spans="1:13" x14ac:dyDescent="0.25">
      <c r="A76" s="15">
        <f t="shared" si="23"/>
        <v>8.0005999999999986</v>
      </c>
      <c r="B76" s="14"/>
      <c r="C76" s="14" t="s">
        <v>47</v>
      </c>
      <c r="D76" s="13"/>
      <c r="E76" s="13"/>
      <c r="F76" s="13"/>
      <c r="G76" s="3"/>
      <c r="H76" s="3">
        <f t="shared" si="25"/>
        <v>0</v>
      </c>
      <c r="I76" s="3">
        <f t="shared" si="25"/>
        <v>0</v>
      </c>
      <c r="J76" s="3">
        <f t="shared" si="25"/>
        <v>1</v>
      </c>
      <c r="K76" s="3">
        <f t="shared" si="25"/>
        <v>0</v>
      </c>
      <c r="L76" s="3"/>
      <c r="M76" s="13"/>
    </row>
    <row r="77" spans="1:13" x14ac:dyDescent="0.25">
      <c r="A77" s="15">
        <f t="shared" si="23"/>
        <v>8.0006999999999984</v>
      </c>
      <c r="B77" s="14"/>
      <c r="C77" s="14" t="s">
        <v>48</v>
      </c>
      <c r="D77" s="13"/>
      <c r="E77" s="13"/>
      <c r="F77" s="13"/>
      <c r="G77" s="3"/>
      <c r="H77" s="3">
        <f t="shared" si="25"/>
        <v>0</v>
      </c>
      <c r="I77" s="3">
        <f t="shared" si="25"/>
        <v>0</v>
      </c>
      <c r="J77" s="3">
        <f t="shared" si="25"/>
        <v>1</v>
      </c>
      <c r="K77" s="3">
        <f t="shared" si="25"/>
        <v>0</v>
      </c>
      <c r="L77" s="3"/>
      <c r="M77" s="13"/>
    </row>
    <row r="78" spans="1:13" s="21" customFormat="1" x14ac:dyDescent="0.25">
      <c r="A78" s="20">
        <v>9</v>
      </c>
      <c r="B78" s="5" t="s">
        <v>101</v>
      </c>
      <c r="C78" s="6" t="s">
        <v>27</v>
      </c>
      <c r="D78" s="5"/>
      <c r="E78" s="5"/>
      <c r="F78" s="5"/>
      <c r="G78" s="22"/>
      <c r="H78" s="22"/>
      <c r="I78" s="22"/>
      <c r="J78" s="22"/>
      <c r="K78" s="22"/>
      <c r="L78" s="22"/>
      <c r="M78" s="5"/>
    </row>
    <row r="79" spans="1:13" x14ac:dyDescent="0.25">
      <c r="A79" s="15">
        <f t="shared" si="23"/>
        <v>9.0000999999999998</v>
      </c>
      <c r="B79" s="25" t="s">
        <v>13</v>
      </c>
      <c r="C79" s="25" t="s">
        <v>97</v>
      </c>
      <c r="D79" s="13" t="s">
        <v>54</v>
      </c>
      <c r="E79" s="44" t="s">
        <v>261</v>
      </c>
      <c r="F79" s="14"/>
      <c r="G79" s="3"/>
      <c r="H79" s="3">
        <f t="shared" si="25"/>
        <v>0</v>
      </c>
      <c r="I79" s="3">
        <f t="shared" si="25"/>
        <v>0</v>
      </c>
      <c r="J79" s="3">
        <f t="shared" si="25"/>
        <v>1</v>
      </c>
      <c r="K79" s="3">
        <f t="shared" si="25"/>
        <v>0</v>
      </c>
      <c r="L79" s="3"/>
      <c r="M79" s="13"/>
    </row>
    <row r="80" spans="1:13" ht="16.5" customHeight="1" x14ac:dyDescent="0.25">
      <c r="A80" s="15">
        <f t="shared" si="23"/>
        <v>9.0001999999999995</v>
      </c>
      <c r="B80" s="26"/>
      <c r="C80" s="14" t="s">
        <v>98</v>
      </c>
      <c r="D80" s="13" t="s">
        <v>102</v>
      </c>
      <c r="E80" s="45"/>
      <c r="F80" s="13"/>
      <c r="G80" s="3"/>
      <c r="H80" s="3">
        <f t="shared" si="25"/>
        <v>0</v>
      </c>
      <c r="I80" s="3">
        <f t="shared" si="25"/>
        <v>0</v>
      </c>
      <c r="J80" s="3">
        <f t="shared" si="25"/>
        <v>1</v>
      </c>
      <c r="K80" s="3">
        <f t="shared" si="25"/>
        <v>0</v>
      </c>
      <c r="L80" s="3"/>
      <c r="M80" s="13"/>
    </row>
    <row r="81" spans="1:13" ht="16.5" customHeight="1" x14ac:dyDescent="0.25">
      <c r="A81" s="15">
        <f t="shared" si="23"/>
        <v>9.0002999999999993</v>
      </c>
      <c r="B81" s="26"/>
      <c r="C81" s="13" t="s">
        <v>99</v>
      </c>
      <c r="D81" s="13"/>
      <c r="E81" s="45"/>
      <c r="F81" s="13"/>
      <c r="G81" s="3"/>
      <c r="H81" s="3">
        <f t="shared" si="25"/>
        <v>0</v>
      </c>
      <c r="I81" s="3">
        <f t="shared" si="25"/>
        <v>0</v>
      </c>
      <c r="J81" s="3">
        <f t="shared" si="25"/>
        <v>1</v>
      </c>
      <c r="K81" s="3">
        <f t="shared" si="25"/>
        <v>0</v>
      </c>
      <c r="L81" s="3"/>
      <c r="M81" s="13"/>
    </row>
    <row r="82" spans="1:13" ht="16.5" customHeight="1" x14ac:dyDescent="0.25">
      <c r="A82" s="15">
        <f t="shared" si="23"/>
        <v>9.0003999999999991</v>
      </c>
      <c r="B82" s="26"/>
      <c r="C82" s="14" t="s">
        <v>100</v>
      </c>
      <c r="D82" s="13"/>
      <c r="E82" s="45"/>
      <c r="F82" s="13"/>
      <c r="G82" s="3"/>
      <c r="H82" s="3">
        <f t="shared" si="25"/>
        <v>0</v>
      </c>
      <c r="I82" s="3">
        <f t="shared" si="25"/>
        <v>0</v>
      </c>
      <c r="J82" s="3">
        <f t="shared" si="25"/>
        <v>1</v>
      </c>
      <c r="K82" s="3">
        <f t="shared" si="25"/>
        <v>0</v>
      </c>
      <c r="L82" s="3"/>
      <c r="M82" s="13"/>
    </row>
    <row r="83" spans="1:13" ht="63.75" customHeight="1" x14ac:dyDescent="0.25">
      <c r="A83" s="15">
        <f t="shared" si="23"/>
        <v>9.0004999999999988</v>
      </c>
      <c r="B83" s="14" t="s">
        <v>50</v>
      </c>
      <c r="C83" s="14" t="s">
        <v>52</v>
      </c>
      <c r="D83" s="13" t="s">
        <v>56</v>
      </c>
      <c r="E83" s="45"/>
      <c r="F83" s="13"/>
      <c r="G83" s="3"/>
      <c r="H83" s="3">
        <f t="shared" si="25"/>
        <v>0</v>
      </c>
      <c r="I83" s="3">
        <f t="shared" si="25"/>
        <v>0</v>
      </c>
      <c r="J83" s="3">
        <f t="shared" si="25"/>
        <v>1</v>
      </c>
      <c r="K83" s="3">
        <f t="shared" si="25"/>
        <v>0</v>
      </c>
      <c r="L83" s="3"/>
      <c r="M83" s="13"/>
    </row>
    <row r="84" spans="1:13" ht="25.5" x14ac:dyDescent="0.25">
      <c r="A84" s="15">
        <f t="shared" si="23"/>
        <v>9.0005999999999986</v>
      </c>
      <c r="B84" s="14" t="s">
        <v>51</v>
      </c>
      <c r="C84" s="14" t="s">
        <v>53</v>
      </c>
      <c r="D84" s="13" t="s">
        <v>57</v>
      </c>
      <c r="E84" s="45"/>
      <c r="F84" s="13"/>
      <c r="G84" s="3"/>
      <c r="H84" s="3">
        <f t="shared" ref="H84:K92" si="26">IF($G84=H$1,1,0)</f>
        <v>0</v>
      </c>
      <c r="I84" s="3">
        <f t="shared" si="26"/>
        <v>0</v>
      </c>
      <c r="J84" s="3">
        <f t="shared" si="26"/>
        <v>1</v>
      </c>
      <c r="K84" s="3">
        <f t="shared" si="26"/>
        <v>0</v>
      </c>
      <c r="L84" s="3"/>
      <c r="M84" s="13"/>
    </row>
    <row r="85" spans="1:13" x14ac:dyDescent="0.25">
      <c r="A85" s="15">
        <f t="shared" si="23"/>
        <v>9.0006999999999984</v>
      </c>
      <c r="B85" s="14"/>
      <c r="C85" s="19" t="s">
        <v>107</v>
      </c>
      <c r="D85" s="13" t="s">
        <v>55</v>
      </c>
      <c r="E85" s="45"/>
      <c r="F85" s="13"/>
      <c r="G85" s="3"/>
      <c r="H85" s="3">
        <f t="shared" si="26"/>
        <v>0</v>
      </c>
      <c r="I85" s="3">
        <f t="shared" si="26"/>
        <v>0</v>
      </c>
      <c r="J85" s="3">
        <f t="shared" si="26"/>
        <v>1</v>
      </c>
      <c r="K85" s="3">
        <f t="shared" si="26"/>
        <v>0</v>
      </c>
      <c r="L85" s="3"/>
      <c r="M85" s="13"/>
    </row>
    <row r="86" spans="1:13" x14ac:dyDescent="0.25">
      <c r="A86" s="15">
        <f t="shared" si="23"/>
        <v>9.0007999999999981</v>
      </c>
      <c r="B86" s="14"/>
      <c r="C86" s="14" t="s">
        <v>110</v>
      </c>
      <c r="D86" s="13"/>
      <c r="E86" s="45"/>
      <c r="F86" s="13"/>
      <c r="G86" s="3"/>
      <c r="H86" s="3">
        <f t="shared" si="26"/>
        <v>0</v>
      </c>
      <c r="I86" s="3">
        <f t="shared" si="26"/>
        <v>0</v>
      </c>
      <c r="J86" s="3">
        <f t="shared" si="26"/>
        <v>1</v>
      </c>
      <c r="K86" s="3">
        <f t="shared" si="26"/>
        <v>0</v>
      </c>
      <c r="L86" s="3"/>
      <c r="M86" s="13"/>
    </row>
    <row r="87" spans="1:13" ht="14.25" customHeight="1" x14ac:dyDescent="0.25">
      <c r="A87" s="15">
        <f t="shared" si="23"/>
        <v>9.0008999999999979</v>
      </c>
      <c r="B87" s="13"/>
      <c r="C87" s="14" t="s">
        <v>103</v>
      </c>
      <c r="D87" s="13"/>
      <c r="E87" s="45"/>
      <c r="F87" s="13"/>
      <c r="G87" s="3"/>
      <c r="H87" s="3">
        <f t="shared" si="26"/>
        <v>0</v>
      </c>
      <c r="I87" s="3">
        <f t="shared" si="26"/>
        <v>0</v>
      </c>
      <c r="J87" s="3">
        <f t="shared" si="26"/>
        <v>1</v>
      </c>
      <c r="K87" s="3">
        <f t="shared" si="26"/>
        <v>0</v>
      </c>
      <c r="L87" s="3"/>
      <c r="M87" s="13"/>
    </row>
    <row r="88" spans="1:13" x14ac:dyDescent="0.25">
      <c r="A88" s="15">
        <f t="shared" si="23"/>
        <v>9.0009999999999977</v>
      </c>
      <c r="B88" s="13"/>
      <c r="C88" s="14" t="s">
        <v>104</v>
      </c>
      <c r="D88" s="13"/>
      <c r="E88" s="45"/>
      <c r="F88" s="13"/>
      <c r="G88" s="3"/>
      <c r="H88" s="3">
        <f t="shared" si="26"/>
        <v>0</v>
      </c>
      <c r="I88" s="3">
        <f t="shared" si="26"/>
        <v>0</v>
      </c>
      <c r="J88" s="3">
        <f t="shared" si="26"/>
        <v>1</v>
      </c>
      <c r="K88" s="3">
        <f t="shared" si="26"/>
        <v>0</v>
      </c>
      <c r="L88" s="3"/>
      <c r="M88" s="13"/>
    </row>
    <row r="89" spans="1:13" x14ac:dyDescent="0.25">
      <c r="A89" s="15">
        <f t="shared" si="23"/>
        <v>9.0010999999999974</v>
      </c>
      <c r="B89" s="13"/>
      <c r="C89" s="14" t="s">
        <v>105</v>
      </c>
      <c r="D89" s="13"/>
      <c r="E89" s="45"/>
      <c r="F89" s="13"/>
      <c r="G89" s="3"/>
      <c r="H89" s="3">
        <f t="shared" si="26"/>
        <v>0</v>
      </c>
      <c r="I89" s="3">
        <f t="shared" si="26"/>
        <v>0</v>
      </c>
      <c r="J89" s="3">
        <f t="shared" si="26"/>
        <v>1</v>
      </c>
      <c r="K89" s="3">
        <f t="shared" si="26"/>
        <v>0</v>
      </c>
      <c r="L89" s="3"/>
      <c r="M89" s="13"/>
    </row>
    <row r="90" spans="1:13" x14ac:dyDescent="0.25">
      <c r="A90" s="15">
        <f t="shared" si="23"/>
        <v>9.0011999999999972</v>
      </c>
      <c r="B90" s="13"/>
      <c r="C90" s="14" t="s">
        <v>106</v>
      </c>
      <c r="D90" s="13"/>
      <c r="E90" s="45"/>
      <c r="F90" s="13"/>
      <c r="G90" s="3"/>
      <c r="H90" s="3">
        <f t="shared" si="26"/>
        <v>0</v>
      </c>
      <c r="I90" s="3">
        <f t="shared" si="26"/>
        <v>0</v>
      </c>
      <c r="J90" s="3">
        <f t="shared" si="26"/>
        <v>1</v>
      </c>
      <c r="K90" s="3">
        <f t="shared" si="26"/>
        <v>0</v>
      </c>
      <c r="L90" s="3"/>
      <c r="M90" s="13"/>
    </row>
    <row r="91" spans="1:13" x14ac:dyDescent="0.25">
      <c r="A91" s="15">
        <f t="shared" si="23"/>
        <v>9.001299999999997</v>
      </c>
      <c r="B91" s="13"/>
      <c r="C91" s="14" t="s">
        <v>108</v>
      </c>
      <c r="D91" s="13"/>
      <c r="E91" s="45"/>
      <c r="F91" s="13"/>
      <c r="G91" s="3"/>
      <c r="H91" s="3">
        <f t="shared" si="26"/>
        <v>0</v>
      </c>
      <c r="I91" s="3">
        <f t="shared" si="26"/>
        <v>0</v>
      </c>
      <c r="J91" s="3">
        <f t="shared" si="26"/>
        <v>1</v>
      </c>
      <c r="K91" s="3">
        <f t="shared" si="26"/>
        <v>0</v>
      </c>
      <c r="L91" s="3"/>
      <c r="M91" s="13"/>
    </row>
    <row r="92" spans="1:13" x14ac:dyDescent="0.25">
      <c r="A92" s="15">
        <f t="shared" si="23"/>
        <v>9.0013999999999967</v>
      </c>
      <c r="B92" s="13"/>
      <c r="C92" s="14" t="s">
        <v>109</v>
      </c>
      <c r="D92" s="13"/>
      <c r="E92" s="46"/>
      <c r="F92" s="13"/>
      <c r="G92" s="3"/>
      <c r="H92" s="3">
        <f t="shared" si="26"/>
        <v>0</v>
      </c>
      <c r="I92" s="3">
        <f t="shared" si="26"/>
        <v>0</v>
      </c>
      <c r="J92" s="3">
        <f t="shared" si="26"/>
        <v>1</v>
      </c>
      <c r="K92" s="3">
        <f t="shared" si="26"/>
        <v>0</v>
      </c>
      <c r="L92" s="3"/>
      <c r="M92" s="13"/>
    </row>
    <row r="93" spans="1:13" s="21" customFormat="1" x14ac:dyDescent="0.25">
      <c r="A93" s="20">
        <v>10</v>
      </c>
      <c r="B93" s="5" t="s">
        <v>60</v>
      </c>
      <c r="C93" s="6"/>
      <c r="D93" s="5"/>
      <c r="E93" s="5"/>
      <c r="F93" s="5"/>
      <c r="G93" s="22"/>
      <c r="H93" s="22"/>
      <c r="I93" s="22"/>
      <c r="J93" s="22"/>
      <c r="K93" s="22"/>
      <c r="L93" s="22"/>
      <c r="M93" s="5"/>
    </row>
    <row r="94" spans="1:13" x14ac:dyDescent="0.25">
      <c r="A94" s="15">
        <f t="shared" ref="A94:A103" si="27">A93+0.0001</f>
        <v>10.0001</v>
      </c>
      <c r="B94" s="13" t="s">
        <v>62</v>
      </c>
      <c r="C94" s="14" t="s">
        <v>58</v>
      </c>
      <c r="D94" s="13"/>
      <c r="E94" s="13"/>
      <c r="F94" s="13"/>
      <c r="G94" s="3"/>
      <c r="H94" s="3">
        <f t="shared" ref="H94:K96" si="28">IF($G94=H$1,1,0)</f>
        <v>0</v>
      </c>
      <c r="I94" s="3">
        <f t="shared" si="28"/>
        <v>0</v>
      </c>
      <c r="J94" s="3">
        <f t="shared" si="28"/>
        <v>1</v>
      </c>
      <c r="K94" s="3">
        <f t="shared" si="28"/>
        <v>0</v>
      </c>
      <c r="L94" s="3"/>
      <c r="M94" s="13"/>
    </row>
    <row r="95" spans="1:13" x14ac:dyDescent="0.25">
      <c r="A95" s="15">
        <f t="shared" si="27"/>
        <v>10.0002</v>
      </c>
      <c r="B95" s="13" t="s">
        <v>61</v>
      </c>
      <c r="C95" s="14" t="s">
        <v>59</v>
      </c>
      <c r="D95" s="13"/>
      <c r="E95" s="13"/>
      <c r="F95" s="13"/>
      <c r="G95" s="3"/>
      <c r="H95" s="3">
        <f t="shared" si="28"/>
        <v>0</v>
      </c>
      <c r="I95" s="3">
        <f t="shared" si="28"/>
        <v>0</v>
      </c>
      <c r="J95" s="3">
        <f t="shared" si="28"/>
        <v>1</v>
      </c>
      <c r="K95" s="3">
        <f t="shared" si="28"/>
        <v>0</v>
      </c>
      <c r="L95" s="3"/>
      <c r="M95" s="13"/>
    </row>
    <row r="96" spans="1:13" x14ac:dyDescent="0.25">
      <c r="A96" s="15">
        <f t="shared" si="27"/>
        <v>10.000299999999999</v>
      </c>
      <c r="B96" s="14"/>
      <c r="C96" s="14" t="s">
        <v>63</v>
      </c>
      <c r="D96" s="13"/>
      <c r="E96" s="13"/>
      <c r="F96" s="13"/>
      <c r="G96" s="3"/>
      <c r="H96" s="3">
        <f t="shared" si="28"/>
        <v>0</v>
      </c>
      <c r="I96" s="3">
        <f t="shared" si="28"/>
        <v>0</v>
      </c>
      <c r="J96" s="3">
        <f t="shared" si="28"/>
        <v>1</v>
      </c>
      <c r="K96" s="3">
        <f t="shared" si="28"/>
        <v>0</v>
      </c>
      <c r="L96" s="3"/>
      <c r="M96" s="13"/>
    </row>
    <row r="97" spans="1:13" s="21" customFormat="1" x14ac:dyDescent="0.25">
      <c r="A97" s="20">
        <v>11</v>
      </c>
      <c r="B97" s="5" t="s">
        <v>64</v>
      </c>
      <c r="C97" s="6"/>
      <c r="D97" s="5"/>
      <c r="E97" s="5"/>
      <c r="F97" s="5"/>
      <c r="G97" s="22"/>
      <c r="H97" s="22"/>
      <c r="I97" s="22"/>
      <c r="J97" s="22"/>
      <c r="K97" s="22"/>
      <c r="L97" s="22"/>
      <c r="M97" s="5"/>
    </row>
    <row r="98" spans="1:13" x14ac:dyDescent="0.25">
      <c r="A98" s="15">
        <f t="shared" si="27"/>
        <v>11.0001</v>
      </c>
      <c r="B98" s="25" t="s">
        <v>13</v>
      </c>
      <c r="C98" s="25" t="s">
        <v>112</v>
      </c>
      <c r="D98" s="13" t="s">
        <v>70</v>
      </c>
      <c r="E98" s="13"/>
      <c r="F98" s="14"/>
      <c r="G98" s="3"/>
      <c r="H98" s="3">
        <f t="shared" ref="H98:K103" si="29">IF($G98=H$1,1,0)</f>
        <v>0</v>
      </c>
      <c r="I98" s="3">
        <f t="shared" si="29"/>
        <v>0</v>
      </c>
      <c r="J98" s="3">
        <f t="shared" si="29"/>
        <v>1</v>
      </c>
      <c r="K98" s="3">
        <f t="shared" si="29"/>
        <v>0</v>
      </c>
      <c r="L98" s="3"/>
      <c r="M98" s="13"/>
    </row>
    <row r="99" spans="1:13" x14ac:dyDescent="0.25">
      <c r="A99" s="15">
        <f t="shared" si="27"/>
        <v>11.0002</v>
      </c>
      <c r="B99" s="13" t="s">
        <v>65</v>
      </c>
      <c r="C99" s="14" t="s">
        <v>68</v>
      </c>
      <c r="D99" s="13"/>
      <c r="E99" s="13"/>
      <c r="F99" s="13"/>
      <c r="G99" s="3"/>
      <c r="H99" s="3">
        <f t="shared" si="29"/>
        <v>0</v>
      </c>
      <c r="I99" s="3">
        <f t="shared" si="29"/>
        <v>0</v>
      </c>
      <c r="J99" s="3">
        <f t="shared" si="29"/>
        <v>1</v>
      </c>
      <c r="K99" s="3">
        <f t="shared" si="29"/>
        <v>0</v>
      </c>
      <c r="L99" s="3"/>
      <c r="M99" s="13"/>
    </row>
    <row r="100" spans="1:13" x14ac:dyDescent="0.25">
      <c r="A100" s="15">
        <f t="shared" si="27"/>
        <v>11.000299999999999</v>
      </c>
      <c r="B100" s="13"/>
      <c r="C100" s="14" t="s">
        <v>111</v>
      </c>
      <c r="D100" s="13"/>
      <c r="E100" s="13"/>
      <c r="F100" s="13"/>
      <c r="G100" s="3"/>
      <c r="H100" s="3">
        <f t="shared" si="29"/>
        <v>0</v>
      </c>
      <c r="I100" s="3">
        <f t="shared" si="29"/>
        <v>0</v>
      </c>
      <c r="J100" s="3">
        <f t="shared" si="29"/>
        <v>1</v>
      </c>
      <c r="K100" s="3">
        <f t="shared" si="29"/>
        <v>0</v>
      </c>
      <c r="L100" s="3"/>
      <c r="M100" s="13"/>
    </row>
    <row r="101" spans="1:13" x14ac:dyDescent="0.25">
      <c r="A101" s="15">
        <f t="shared" si="27"/>
        <v>11.000399999999999</v>
      </c>
      <c r="B101" s="13"/>
      <c r="C101" s="14" t="s">
        <v>66</v>
      </c>
      <c r="D101" s="13"/>
      <c r="E101" s="13"/>
      <c r="F101" s="13"/>
      <c r="G101" s="3"/>
      <c r="H101" s="3">
        <f t="shared" si="29"/>
        <v>0</v>
      </c>
      <c r="I101" s="3">
        <f t="shared" si="29"/>
        <v>0</v>
      </c>
      <c r="J101" s="3">
        <f t="shared" si="29"/>
        <v>1</v>
      </c>
      <c r="K101" s="3">
        <f t="shared" si="29"/>
        <v>0</v>
      </c>
      <c r="L101" s="3"/>
      <c r="M101" s="13"/>
    </row>
    <row r="102" spans="1:13" x14ac:dyDescent="0.25">
      <c r="A102" s="15">
        <f t="shared" si="27"/>
        <v>11.000499999999999</v>
      </c>
      <c r="B102" s="13"/>
      <c r="C102" s="14" t="s">
        <v>67</v>
      </c>
      <c r="D102" s="13"/>
      <c r="E102" s="13"/>
      <c r="F102" s="13"/>
      <c r="G102" s="3"/>
      <c r="H102" s="3">
        <f t="shared" si="29"/>
        <v>0</v>
      </c>
      <c r="I102" s="3">
        <f t="shared" si="29"/>
        <v>0</v>
      </c>
      <c r="J102" s="3">
        <f t="shared" si="29"/>
        <v>1</v>
      </c>
      <c r="K102" s="3">
        <f t="shared" si="29"/>
        <v>0</v>
      </c>
      <c r="L102" s="3"/>
      <c r="M102" s="13"/>
    </row>
    <row r="103" spans="1:13" x14ac:dyDescent="0.25">
      <c r="A103" s="15">
        <f t="shared" si="27"/>
        <v>11.000599999999999</v>
      </c>
      <c r="B103" s="13"/>
      <c r="C103" s="14" t="s">
        <v>69</v>
      </c>
      <c r="D103" s="13"/>
      <c r="E103" s="13"/>
      <c r="F103" s="13"/>
      <c r="G103" s="3"/>
      <c r="H103" s="3">
        <f t="shared" si="29"/>
        <v>0</v>
      </c>
      <c r="I103" s="3">
        <f t="shared" si="29"/>
        <v>0</v>
      </c>
      <c r="J103" s="3">
        <f t="shared" si="29"/>
        <v>1</v>
      </c>
      <c r="K103" s="3">
        <f t="shared" si="29"/>
        <v>0</v>
      </c>
      <c r="L103" s="3"/>
      <c r="M103" s="13"/>
    </row>
    <row r="104" spans="1:13" x14ac:dyDescent="0.25">
      <c r="A104" s="12"/>
      <c r="D104" s="9"/>
      <c r="E104" s="9"/>
      <c r="F104" s="9"/>
      <c r="G104" s="11"/>
      <c r="H104" s="10"/>
      <c r="I104" s="10"/>
      <c r="J104" s="10"/>
      <c r="K104" s="10"/>
      <c r="L104" s="10"/>
      <c r="M104" s="9"/>
    </row>
    <row r="105" spans="1:13" ht="26.25" thickBot="1" x14ac:dyDescent="0.3">
      <c r="B105" s="27" t="s">
        <v>75</v>
      </c>
      <c r="H105" s="8">
        <f>SUM(H2:H103)</f>
        <v>2</v>
      </c>
      <c r="I105" s="8">
        <f>SUM(I2:I103)</f>
        <v>0</v>
      </c>
      <c r="J105" s="8">
        <f>SUM(J2:J103)</f>
        <v>88</v>
      </c>
      <c r="K105" s="8">
        <f>SUM(K2:K103)</f>
        <v>0</v>
      </c>
      <c r="L105" s="8">
        <f>SUM(L2:L103)</f>
        <v>0</v>
      </c>
    </row>
    <row r="106" spans="1:13" ht="15.75" thickTop="1" x14ac:dyDescent="0.25"/>
  </sheetData>
  <mergeCells count="8">
    <mergeCell ref="E66:E69"/>
    <mergeCell ref="E79:E92"/>
    <mergeCell ref="E3:E12"/>
    <mergeCell ref="E14:E17"/>
    <mergeCell ref="E19:E44"/>
    <mergeCell ref="E46:E53"/>
    <mergeCell ref="E55:E60"/>
    <mergeCell ref="E62:E64"/>
  </mergeCells>
  <conditionalFormatting sqref="B12:D12 D105:L124 D56 B52:B53 C20:D20 B36:B40 D36:D40 C36:C39 B47:C49 B27:B28 C26:C28 B29:D34 L99:L104 D99:G104 H102:K104 M99:M124 D94:M96 A80:B82 B76:B77 D72:M77 D60 L56:M56 B56:B60 D52:D53 B41:D44 B19:D19 A2:M2 C8:D11 A62:B64 A69:B69 D13:L13 B17:D17 D16 A3:A13 D14 B21:B25 A61 A65 L46:M46 A67:A68 A99:A124 A16:A45 A47:A54 A70 A72:A78 A83:A97 B3:D7 F3:M12 B15:D15 F14:K17 D21:D28 F36:M44 F19:M34 D47:D50 F47:M53 F57:M60 F56:G56 D62:D64 F62:M64 D67:D69 F67:M69 D80:D92 F80:M92">
    <cfRule type="expression" dxfId="100" priority="268">
      <formula>$G2="Fail"</formula>
    </cfRule>
  </conditionalFormatting>
  <conditionalFormatting sqref="L14:L17">
    <cfRule type="expression" dxfId="99" priority="267">
      <formula>$G14="Fail"</formula>
    </cfRule>
  </conditionalFormatting>
  <conditionalFormatting sqref="B21:B25">
    <cfRule type="expression" dxfId="98" priority="264">
      <formula>$G21="Fail"</formula>
    </cfRule>
  </conditionalFormatting>
  <conditionalFormatting sqref="M13:M17">
    <cfRule type="expression" dxfId="97" priority="262">
      <formula>$G13="Fail"</formula>
    </cfRule>
  </conditionalFormatting>
  <conditionalFormatting sqref="B99:C99 C99:C100 C57 D58">
    <cfRule type="expression" dxfId="96" priority="257">
      <formula>$G59="Fail"</formula>
    </cfRule>
  </conditionalFormatting>
  <conditionalFormatting sqref="C51 B85 B84:C84 C73:C74 B100:C101 B86:C86 C101:C102 B104:C104 B94:C95 C76 C62 C57:C59 B106:C123 C105 E14 D58 E62 E66">
    <cfRule type="expression" dxfId="95" priority="256">
      <formula>$G15="Fail"</formula>
    </cfRule>
  </conditionalFormatting>
  <conditionalFormatting sqref="B13">
    <cfRule type="expression" dxfId="94" priority="251">
      <formula>$G13="Fail"</formula>
    </cfRule>
  </conditionalFormatting>
  <conditionalFormatting sqref="H100:K100">
    <cfRule type="expression" dxfId="93" priority="165">
      <formula>$G100="Fail"</formula>
    </cfRule>
  </conditionalFormatting>
  <conditionalFormatting sqref="H101:K101">
    <cfRule type="expression" dxfId="92" priority="164">
      <formula>$G101="Fail"</formula>
    </cfRule>
  </conditionalFormatting>
  <conditionalFormatting sqref="B9:B11">
    <cfRule type="expression" dxfId="91" priority="152">
      <formula>$G9="Fail"</formula>
    </cfRule>
  </conditionalFormatting>
  <conditionalFormatting sqref="B8">
    <cfRule type="expression" dxfId="90" priority="151">
      <formula>$G8="Fail"</formula>
    </cfRule>
  </conditionalFormatting>
  <conditionalFormatting sqref="C16">
    <cfRule type="expression" dxfId="89" priority="150">
      <formula>$G16="Fail"</formula>
    </cfRule>
  </conditionalFormatting>
  <conditionalFormatting sqref="B16">
    <cfRule type="expression" dxfId="88" priority="149">
      <formula>$G16="Fail"</formula>
    </cfRule>
  </conditionalFormatting>
  <conditionalFormatting sqref="C13">
    <cfRule type="expression" dxfId="87" priority="145">
      <formula>$G13="Fail"</formula>
    </cfRule>
  </conditionalFormatting>
  <conditionalFormatting sqref="C52">
    <cfRule type="expression" dxfId="86" priority="139">
      <formula>$G53="Fail"</formula>
    </cfRule>
  </conditionalFormatting>
  <conditionalFormatting sqref="C59">
    <cfRule type="expression" dxfId="85" priority="136">
      <formula>$G60="Fail"</formula>
    </cfRule>
  </conditionalFormatting>
  <conditionalFormatting sqref="B73:B75">
    <cfRule type="expression" dxfId="84" priority="122">
      <formula>$G73="Fail"</formula>
    </cfRule>
  </conditionalFormatting>
  <conditionalFormatting sqref="C75">
    <cfRule type="expression" dxfId="83" priority="118">
      <formula>$G76="Fail"</formula>
    </cfRule>
  </conditionalFormatting>
  <conditionalFormatting sqref="B50">
    <cfRule type="expression" dxfId="82" priority="92">
      <formula>$G50="Fail"</formula>
    </cfRule>
  </conditionalFormatting>
  <conditionalFormatting sqref="C85">
    <cfRule type="expression" dxfId="81" priority="108">
      <formula>$G86="Fail"</formula>
    </cfRule>
  </conditionalFormatting>
  <conditionalFormatting sqref="B83:C83">
    <cfRule type="expression" dxfId="80" priority="101">
      <formula>$G85="Fail"</formula>
    </cfRule>
  </conditionalFormatting>
  <conditionalFormatting sqref="B14">
    <cfRule type="expression" dxfId="79" priority="97">
      <formula>$G14="Fail"</formula>
    </cfRule>
  </conditionalFormatting>
  <conditionalFormatting sqref="C50 E46">
    <cfRule type="expression" dxfId="78" priority="93">
      <formula>$G49="Fail"</formula>
    </cfRule>
  </conditionalFormatting>
  <conditionalFormatting sqref="D51">
    <cfRule type="expression" dxfId="77" priority="90">
      <formula>$G52="Fail"</formula>
    </cfRule>
  </conditionalFormatting>
  <conditionalFormatting sqref="B51">
    <cfRule type="expression" dxfId="76" priority="89">
      <formula>$G54="Fail"</formula>
    </cfRule>
  </conditionalFormatting>
  <conditionalFormatting sqref="H99:K99">
    <cfRule type="expression" dxfId="75" priority="51">
      <formula>$G99="Fail"</formula>
    </cfRule>
  </conditionalFormatting>
  <conditionalFormatting sqref="C57">
    <cfRule type="expression" dxfId="74" priority="87">
      <formula>$G59="Fail"</formula>
    </cfRule>
  </conditionalFormatting>
  <conditionalFormatting sqref="D18:L18">
    <cfRule type="expression" dxfId="73" priority="48">
      <formula>$G18="Fail"</formula>
    </cfRule>
  </conditionalFormatting>
  <conditionalFormatting sqref="B68">
    <cfRule type="expression" dxfId="72" priority="82">
      <formula>$G68="Fail"</formula>
    </cfRule>
  </conditionalFormatting>
  <conditionalFormatting sqref="B67">
    <cfRule type="expression" dxfId="71" priority="81">
      <formula>$G67="Fail"</formula>
    </cfRule>
  </conditionalFormatting>
  <conditionalFormatting sqref="C72">
    <cfRule type="expression" dxfId="70" priority="80">
      <formula>$G74="Fail"</formula>
    </cfRule>
  </conditionalFormatting>
  <conditionalFormatting sqref="B72">
    <cfRule type="expression" dxfId="69" priority="79">
      <formula>$G72="Fail"</formula>
    </cfRule>
  </conditionalFormatting>
  <conditionalFormatting sqref="B35:D35 F35:M35">
    <cfRule type="expression" dxfId="68" priority="43">
      <formula>$G35="Fail"</formula>
    </cfRule>
  </conditionalFormatting>
  <conditionalFormatting sqref="C82">
    <cfRule type="expression" dxfId="67" priority="284">
      <formula>$G94="Fail"</formula>
    </cfRule>
  </conditionalFormatting>
  <conditionalFormatting sqref="C80">
    <cfRule type="expression" dxfId="66" priority="285">
      <formula>$G94="Fail"</formula>
    </cfRule>
  </conditionalFormatting>
  <conditionalFormatting sqref="B91:C92">
    <cfRule type="expression" dxfId="65" priority="286">
      <formula>$G94="Fail"</formula>
    </cfRule>
  </conditionalFormatting>
  <conditionalFormatting sqref="C21:C25">
    <cfRule type="expression" dxfId="64" priority="75">
      <formula>$G21="Fail"</formula>
    </cfRule>
  </conditionalFormatting>
  <conditionalFormatting sqref="B26">
    <cfRule type="expression" dxfId="63" priority="289">
      <formula>$G20="Fail"</formula>
    </cfRule>
  </conditionalFormatting>
  <conditionalFormatting sqref="C45">
    <cfRule type="expression" dxfId="62" priority="33">
      <formula>$G45="Fail"</formula>
    </cfRule>
  </conditionalFormatting>
  <conditionalFormatting sqref="C36">
    <cfRule type="expression" dxfId="61" priority="71">
      <formula>$G36="Fail"</formula>
    </cfRule>
  </conditionalFormatting>
  <conditionalFormatting sqref="C54">
    <cfRule type="expression" dxfId="60" priority="29">
      <formula>$G54="Fail"</formula>
    </cfRule>
  </conditionalFormatting>
  <conditionalFormatting sqref="C40">
    <cfRule type="expression" dxfId="59" priority="69">
      <formula>$G40="Fail"</formula>
    </cfRule>
  </conditionalFormatting>
  <conditionalFormatting sqref="D61:L61">
    <cfRule type="expression" dxfId="58" priority="28">
      <formula>$G61="Fail"</formula>
    </cfRule>
  </conditionalFormatting>
  <conditionalFormatting sqref="C53">
    <cfRule type="expression" dxfId="57" priority="64">
      <formula>$G54="Fail"</formula>
    </cfRule>
  </conditionalFormatting>
  <conditionalFormatting sqref="C58">
    <cfRule type="expression" dxfId="56" priority="62">
      <formula>$G60="Fail"</formula>
    </cfRule>
  </conditionalFormatting>
  <conditionalFormatting sqref="D65:L65">
    <cfRule type="expression" dxfId="55" priority="24">
      <formula>$G65="Fail"</formula>
    </cfRule>
  </conditionalFormatting>
  <conditionalFormatting sqref="M65">
    <cfRule type="expression" dxfId="54" priority="23">
      <formula>$G65="Fail"</formula>
    </cfRule>
  </conditionalFormatting>
  <conditionalFormatting sqref="D57">
    <cfRule type="expression" dxfId="53" priority="59">
      <formula>$G59="Fail"</formula>
    </cfRule>
  </conditionalFormatting>
  <conditionalFormatting sqref="C56">
    <cfRule type="expression" dxfId="52" priority="58">
      <formula>$G56="Fail"</formula>
    </cfRule>
  </conditionalFormatting>
  <conditionalFormatting sqref="D59">
    <cfRule type="expression" dxfId="51" priority="57">
      <formula>$G60="Fail"</formula>
    </cfRule>
  </conditionalFormatting>
  <conditionalFormatting sqref="C59">
    <cfRule type="expression" dxfId="50" priority="53">
      <formula>$G60="Fail"</formula>
    </cfRule>
  </conditionalFormatting>
  <conditionalFormatting sqref="M70">
    <cfRule type="expression" dxfId="49" priority="19">
      <formula>$G70="Fail"</formula>
    </cfRule>
  </conditionalFormatting>
  <conditionalFormatting sqref="B102:C103">
    <cfRule type="expression" dxfId="48" priority="306">
      <formula>#REF!="Fail"</formula>
    </cfRule>
  </conditionalFormatting>
  <conditionalFormatting sqref="A14">
    <cfRule type="expression" dxfId="47" priority="50">
      <formula>$G14="Fail"</formula>
    </cfRule>
  </conditionalFormatting>
  <conditionalFormatting sqref="A15">
    <cfRule type="expression" dxfId="46" priority="49">
      <formula>$G15="Fail"</formula>
    </cfRule>
  </conditionalFormatting>
  <conditionalFormatting sqref="M18">
    <cfRule type="expression" dxfId="45" priority="47">
      <formula>$G18="Fail"</formula>
    </cfRule>
  </conditionalFormatting>
  <conditionalFormatting sqref="B18">
    <cfRule type="expression" dxfId="44" priority="46">
      <formula>$G18="Fail"</formula>
    </cfRule>
  </conditionalFormatting>
  <conditionalFormatting sqref="C18">
    <cfRule type="expression" dxfId="43" priority="45">
      <formula>$G18="Fail"</formula>
    </cfRule>
  </conditionalFormatting>
  <conditionalFormatting sqref="C14">
    <cfRule type="expression" dxfId="42" priority="44">
      <formula>$G14="Fail"</formula>
    </cfRule>
  </conditionalFormatting>
  <conditionalFormatting sqref="A46:D46 F46:G46">
    <cfRule type="expression" dxfId="41" priority="42">
      <formula>$G46="Fail"</formula>
    </cfRule>
  </conditionalFormatting>
  <conditionalFormatting sqref="A55:D55 F55:M55">
    <cfRule type="expression" dxfId="40" priority="41">
      <formula>$G55="Fail"</formula>
    </cfRule>
  </conditionalFormatting>
  <conditionalFormatting sqref="A66:D66 F66:M66">
    <cfRule type="expression" dxfId="39" priority="40">
      <formula>$G66="Fail"</formula>
    </cfRule>
  </conditionalFormatting>
  <conditionalFormatting sqref="A71:M71">
    <cfRule type="expression" dxfId="38" priority="39">
      <formula>$G71="Fail"</formula>
    </cfRule>
  </conditionalFormatting>
  <conditionalFormatting sqref="A79:D79 F79:M79">
    <cfRule type="expression" dxfId="37" priority="38">
      <formula>$G79="Fail"</formula>
    </cfRule>
  </conditionalFormatting>
  <conditionalFormatting sqref="A98:M98">
    <cfRule type="expression" dxfId="36" priority="37">
      <formula>$G98="Fail"</formula>
    </cfRule>
  </conditionalFormatting>
  <conditionalFormatting sqref="D45:L45">
    <cfRule type="expression" dxfId="35" priority="36">
      <formula>$G45="Fail"</formula>
    </cfRule>
  </conditionalFormatting>
  <conditionalFormatting sqref="M45">
    <cfRule type="expression" dxfId="34" priority="35">
      <formula>$G45="Fail"</formula>
    </cfRule>
  </conditionalFormatting>
  <conditionalFormatting sqref="B45">
    <cfRule type="expression" dxfId="33" priority="34">
      <formula>$G45="Fail"</formula>
    </cfRule>
  </conditionalFormatting>
  <conditionalFormatting sqref="D54:L54">
    <cfRule type="expression" dxfId="32" priority="32">
      <formula>$G54="Fail"</formula>
    </cfRule>
  </conditionalFormatting>
  <conditionalFormatting sqref="M54">
    <cfRule type="expression" dxfId="31" priority="31">
      <formula>$G54="Fail"</formula>
    </cfRule>
  </conditionalFormatting>
  <conditionalFormatting sqref="B54">
    <cfRule type="expression" dxfId="30" priority="30">
      <formula>$G54="Fail"</formula>
    </cfRule>
  </conditionalFormatting>
  <conditionalFormatting sqref="M61">
    <cfRule type="expression" dxfId="29" priority="27">
      <formula>$G61="Fail"</formula>
    </cfRule>
  </conditionalFormatting>
  <conditionalFormatting sqref="B61">
    <cfRule type="expression" dxfId="28" priority="26">
      <formula>$G61="Fail"</formula>
    </cfRule>
  </conditionalFormatting>
  <conditionalFormatting sqref="C61">
    <cfRule type="expression" dxfId="27" priority="25">
      <formula>$G61="Fail"</formula>
    </cfRule>
  </conditionalFormatting>
  <conditionalFormatting sqref="B65">
    <cfRule type="expression" dxfId="26" priority="22">
      <formula>$G65="Fail"</formula>
    </cfRule>
  </conditionalFormatting>
  <conditionalFormatting sqref="C65">
    <cfRule type="expression" dxfId="25" priority="21">
      <formula>$G65="Fail"</formula>
    </cfRule>
  </conditionalFormatting>
  <conditionalFormatting sqref="D70:L70">
    <cfRule type="expression" dxfId="24" priority="20">
      <formula>$G70="Fail"</formula>
    </cfRule>
  </conditionalFormatting>
  <conditionalFormatting sqref="B70">
    <cfRule type="expression" dxfId="23" priority="18">
      <formula>$G70="Fail"</formula>
    </cfRule>
  </conditionalFormatting>
  <conditionalFormatting sqref="C70">
    <cfRule type="expression" dxfId="22" priority="17">
      <formula>$G70="Fail"</formula>
    </cfRule>
  </conditionalFormatting>
  <conditionalFormatting sqref="D78:L78">
    <cfRule type="expression" dxfId="21" priority="16">
      <formula>$G78="Fail"</formula>
    </cfRule>
  </conditionalFormatting>
  <conditionalFormatting sqref="M78">
    <cfRule type="expression" dxfId="20" priority="15">
      <formula>$G78="Fail"</formula>
    </cfRule>
  </conditionalFormatting>
  <conditionalFormatting sqref="B78">
    <cfRule type="expression" dxfId="19" priority="14">
      <formula>$G78="Fail"</formula>
    </cfRule>
  </conditionalFormatting>
  <conditionalFormatting sqref="C78">
    <cfRule type="expression" dxfId="18" priority="13">
      <formula>$G78="Fail"</formula>
    </cfRule>
  </conditionalFormatting>
  <conditionalFormatting sqref="D93:L93">
    <cfRule type="expression" dxfId="17" priority="12">
      <formula>$G93="Fail"</formula>
    </cfRule>
  </conditionalFormatting>
  <conditionalFormatting sqref="M93">
    <cfRule type="expression" dxfId="16" priority="11">
      <formula>$G93="Fail"</formula>
    </cfRule>
  </conditionalFormatting>
  <conditionalFormatting sqref="B93">
    <cfRule type="expression" dxfId="15" priority="10">
      <formula>$G93="Fail"</formula>
    </cfRule>
  </conditionalFormatting>
  <conditionalFormatting sqref="C93">
    <cfRule type="expression" dxfId="14" priority="9">
      <formula>$G93="Fail"</formula>
    </cfRule>
  </conditionalFormatting>
  <conditionalFormatting sqref="D97:L97">
    <cfRule type="expression" dxfId="13" priority="8">
      <formula>$G97="Fail"</formula>
    </cfRule>
  </conditionalFormatting>
  <conditionalFormatting sqref="M97">
    <cfRule type="expression" dxfId="12" priority="7">
      <formula>$G97="Fail"</formula>
    </cfRule>
  </conditionalFormatting>
  <conditionalFormatting sqref="B97">
    <cfRule type="expression" dxfId="11" priority="6">
      <formula>$G97="Fail"</formula>
    </cfRule>
  </conditionalFormatting>
  <conditionalFormatting sqref="C97">
    <cfRule type="expression" dxfId="10" priority="5">
      <formula>$G97="Fail"</formula>
    </cfRule>
  </conditionalFormatting>
  <conditionalFormatting sqref="B96:C96 C77 C63:C64 C60 C68:C69">
    <cfRule type="expression" dxfId="9" priority="310">
      <formula>#REF!="Fail"</formula>
    </cfRule>
  </conditionalFormatting>
  <conditionalFormatting sqref="C81 C67 D59">
    <cfRule type="expression" dxfId="8" priority="315">
      <formula>#REF!="Fail"</formula>
    </cfRule>
  </conditionalFormatting>
  <conditionalFormatting sqref="B87:C87">
    <cfRule type="expression" dxfId="7" priority="319">
      <formula>#REF!="Fail"</formula>
    </cfRule>
  </conditionalFormatting>
  <conditionalFormatting sqref="B88:C90 E55">
    <cfRule type="expression" dxfId="6" priority="320">
      <formula>$G60="Fail"</formula>
    </cfRule>
  </conditionalFormatting>
  <conditionalFormatting sqref="H56:K56">
    <cfRule type="expression" dxfId="5" priority="4">
      <formula>$G56="Fail"</formula>
    </cfRule>
  </conditionalFormatting>
  <conditionalFormatting sqref="A56:A60">
    <cfRule type="expression" dxfId="4" priority="3">
      <formula>$G56="Fail"</formula>
    </cfRule>
  </conditionalFormatting>
  <conditionalFormatting sqref="H46:K46">
    <cfRule type="expression" dxfId="3" priority="2">
      <formula>$G46="Fail"</formula>
    </cfRule>
  </conditionalFormatting>
  <conditionalFormatting sqref="B105">
    <cfRule type="expression" dxfId="2" priority="1">
      <formula>$G105="Fail"</formula>
    </cfRule>
  </conditionalFormatting>
  <conditionalFormatting sqref="E3 E55 E79">
    <cfRule type="expression" dxfId="1" priority="322">
      <formula>$G7="Fail"</formula>
    </cfRule>
  </conditionalFormatting>
  <conditionalFormatting sqref="E19">
    <cfRule type="expression" dxfId="0" priority="324">
      <formula>$G27="Fail"</formula>
    </cfRule>
  </conditionalFormatting>
  <dataValidations count="1">
    <dataValidation type="list" allowBlank="1" showInputMessage="1" showErrorMessage="1" sqref="G2:G104">
      <formula1>$H$1:$L$1</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4098" r:id="rId4">
          <objectPr defaultSize="0" r:id="rId5">
            <anchor moveWithCells="1">
              <from>
                <xdr:col>12</xdr:col>
                <xdr:colOff>152400</xdr:colOff>
                <xdr:row>17</xdr:row>
                <xdr:rowOff>142875</xdr:rowOff>
              </from>
              <to>
                <xdr:col>12</xdr:col>
                <xdr:colOff>1533525</xdr:colOff>
                <xdr:row>20</xdr:row>
                <xdr:rowOff>85725</xdr:rowOff>
              </to>
            </anchor>
          </objectPr>
        </oleObject>
      </mc:Choice>
      <mc:Fallback>
        <oleObject progId="Packager Shell Object" dvAspect="DVASPECT_ICON" shapeId="4098" r:id="rId4"/>
      </mc:Fallback>
    </mc:AlternateContent>
  </oleObjects>
  <mc:AlternateContent xmlns:mc="http://schemas.openxmlformats.org/markup-compatibility/2006">
    <mc:Choice Requires="x14">
      <controls>
        <mc:AlternateContent xmlns:mc="http://schemas.openxmlformats.org/markup-compatibility/2006">
          <mc:Choice Requires="x14">
            <control shapeId="4097" r:id="rId6" name="Button 1">
              <controlPr defaultSize="0" print="0" autoFill="0" autoPict="0" macro="[2]!Button5_Click">
                <anchor moveWithCells="1">
                  <from>
                    <xdr:col>0</xdr:col>
                    <xdr:colOff>57150</xdr:colOff>
                    <xdr:row>0</xdr:row>
                    <xdr:rowOff>28575</xdr:rowOff>
                  </from>
                  <to>
                    <xdr:col>0</xdr:col>
                    <xdr:colOff>685800</xdr:colOff>
                    <xdr:row>0</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Batch Process Reports</vt:lpstr>
      <vt:lpstr>Sheet 2</vt:lpstr>
    </vt:vector>
  </TitlesOfParts>
  <Company>Sanlam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Myburgh (SEB)</dc:creator>
  <cp:lastModifiedBy>Direro Ishmael (SC)</cp:lastModifiedBy>
  <cp:lastPrinted>2014-08-06T06:18:02Z</cp:lastPrinted>
  <dcterms:created xsi:type="dcterms:W3CDTF">2014-08-05T06:35:51Z</dcterms:created>
  <dcterms:modified xsi:type="dcterms:W3CDTF">2020-07-06T07:59:05Z</dcterms:modified>
</cp:coreProperties>
</file>