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Retinoblastoma" sheetId="1" r:id="rId1"/>
    <sheet name="Rheumatoid Arthritis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45" i="2" l="1"/>
  <c r="C46" i="2"/>
  <c r="C47" i="2"/>
  <c r="C48" i="2"/>
  <c r="C49" i="2"/>
  <c r="C44" i="2"/>
  <c r="D49" i="2"/>
  <c r="D48" i="2"/>
  <c r="D47" i="2"/>
  <c r="D46" i="2"/>
  <c r="D45" i="2"/>
  <c r="D44" i="2"/>
  <c r="D72" i="2"/>
  <c r="D73" i="2"/>
  <c r="D74" i="2"/>
  <c r="D75" i="2"/>
  <c r="D76" i="2"/>
  <c r="D77" i="2"/>
  <c r="D71" i="2"/>
  <c r="C72" i="2"/>
  <c r="C73" i="2"/>
  <c r="C74" i="2"/>
  <c r="C75" i="2"/>
  <c r="C76" i="2"/>
  <c r="C77" i="2"/>
  <c r="C71" i="2"/>
  <c r="C31" i="2"/>
  <c r="D31" i="2"/>
  <c r="C32" i="2"/>
  <c r="D32" i="2"/>
  <c r="C33" i="2"/>
  <c r="D33" i="2"/>
  <c r="C34" i="2"/>
  <c r="D34" i="2"/>
  <c r="C35" i="2"/>
  <c r="D35" i="2"/>
  <c r="C36" i="2"/>
  <c r="D36" i="2"/>
  <c r="D30" i="2"/>
  <c r="C30" i="2"/>
  <c r="C18" i="2"/>
  <c r="D18" i="2"/>
  <c r="C19" i="2"/>
  <c r="D19" i="2"/>
  <c r="C20" i="2"/>
  <c r="D20" i="2"/>
  <c r="C21" i="2"/>
  <c r="D21" i="2"/>
  <c r="C22" i="2"/>
  <c r="D22" i="2"/>
  <c r="C23" i="2"/>
  <c r="D23" i="2"/>
  <c r="D17" i="2"/>
  <c r="C17" i="2"/>
  <c r="E5" i="2"/>
  <c r="E6" i="2"/>
  <c r="E7" i="2"/>
  <c r="E8" i="2"/>
  <c r="E9" i="2"/>
  <c r="E10" i="2"/>
  <c r="E4" i="2"/>
  <c r="C70" i="1" l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D69" i="1"/>
  <c r="C69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D45" i="1"/>
  <c r="C45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D24" i="1"/>
  <c r="C24" i="1"/>
  <c r="F5" i="1"/>
  <c r="H5" i="1" s="1"/>
  <c r="G5" i="1"/>
  <c r="F6" i="1"/>
  <c r="H6" i="1" s="1"/>
  <c r="G6" i="1"/>
  <c r="F7" i="1"/>
  <c r="G7" i="1"/>
  <c r="H7" i="1" s="1"/>
  <c r="F8" i="1"/>
  <c r="G8" i="1"/>
  <c r="H8" i="1"/>
  <c r="F9" i="1"/>
  <c r="H9" i="1" s="1"/>
  <c r="G9" i="1"/>
  <c r="F10" i="1"/>
  <c r="H10" i="1" s="1"/>
  <c r="G10" i="1"/>
  <c r="F11" i="1"/>
  <c r="G11" i="1"/>
  <c r="H11" i="1" s="1"/>
  <c r="F12" i="1"/>
  <c r="G12" i="1"/>
  <c r="H12" i="1"/>
  <c r="F13" i="1"/>
  <c r="H13" i="1" s="1"/>
  <c r="G13" i="1"/>
  <c r="F14" i="1"/>
  <c r="H14" i="1" s="1"/>
  <c r="G14" i="1"/>
  <c r="F15" i="1"/>
  <c r="G15" i="1"/>
  <c r="H15" i="1" s="1"/>
  <c r="F16" i="1"/>
  <c r="G16" i="1"/>
  <c r="H16" i="1"/>
  <c r="F17" i="1"/>
  <c r="H17" i="1" s="1"/>
  <c r="G17" i="1"/>
  <c r="F18" i="1"/>
  <c r="H18" i="1" s="1"/>
  <c r="G18" i="1"/>
  <c r="H4" i="1"/>
  <c r="G4" i="1"/>
  <c r="F4" i="1"/>
</calcChain>
</file>

<file path=xl/sharedStrings.xml><?xml version="1.0" encoding="utf-8"?>
<sst xmlns="http://schemas.openxmlformats.org/spreadsheetml/2006/main" count="52" uniqueCount="32">
  <si>
    <t>Age</t>
  </si>
  <si>
    <t>Bilat, H</t>
  </si>
  <si>
    <t>Unilat, H</t>
  </si>
  <si>
    <t>H</t>
  </si>
  <si>
    <t>ln(Age)</t>
  </si>
  <si>
    <t>ln(H)</t>
  </si>
  <si>
    <t>Bilat, S</t>
  </si>
  <si>
    <t>Unilat, S</t>
  </si>
  <si>
    <t>S</t>
  </si>
  <si>
    <t>ln(S)</t>
  </si>
  <si>
    <t>All</t>
  </si>
  <si>
    <t>ln(All)</t>
  </si>
  <si>
    <t>H, hereditary; S, sporadic</t>
  </si>
  <si>
    <t>Source: Int J Cancer. 2012 February 1; 130(3): 631–640. doi:10.1002/ijc.26039; Table 1</t>
  </si>
  <si>
    <t>17–20</t>
  </si>
  <si>
    <t>21–30</t>
  </si>
  <si>
    <t>31–40</t>
  </si>
  <si>
    <t>41–50</t>
  </si>
  <si>
    <t>51–60</t>
  </si>
  <si>
    <t>61–70</t>
  </si>
  <si>
    <t>&gt;70</t>
  </si>
  <si>
    <t>Age group</t>
  </si>
  <si>
    <t>Age class</t>
  </si>
  <si>
    <t>Female</t>
  </si>
  <si>
    <t>Male</t>
  </si>
  <si>
    <t>Both</t>
  </si>
  <si>
    <t>Source: doi:10.1093/rheumatology/ken205; Table 1</t>
  </si>
  <si>
    <t>ln(ac)</t>
  </si>
  <si>
    <t>ln(f)</t>
  </si>
  <si>
    <t>ln(m)</t>
  </si>
  <si>
    <t>ln(b)</t>
  </si>
  <si>
    <t>Excluding first age group…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</si>
</sst>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Retinoblastoma!$D$23</c:f>
              <c:strCache>
                <c:ptCount val="1"/>
                <c:pt idx="0">
                  <c:v>ln(H)</c:v>
                </c:pt>
              </c:strCache>
            </c:strRef>
          </c:tx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Retinoblastoma!$C$24:$C$30</c:f>
              <c:numCache>
                <c:formatCode>General</c:formatCode>
                <c:ptCount val="7"/>
                <c:pt idx="0">
                  <c:v>0</c:v>
                </c:pt>
                <c:pt idx="1">
                  <c:v>0.69314718055994529</c:v>
                </c:pt>
                <c:pt idx="2">
                  <c:v>1.0986122886681098</c:v>
                </c:pt>
                <c:pt idx="3">
                  <c:v>1.3862943611198906</c:v>
                </c:pt>
                <c:pt idx="4">
                  <c:v>1.6094379124341003</c:v>
                </c:pt>
                <c:pt idx="5">
                  <c:v>1.791759469228055</c:v>
                </c:pt>
                <c:pt idx="6">
                  <c:v>1.9459101490553132</c:v>
                </c:pt>
              </c:numCache>
            </c:numRef>
          </c:xVal>
          <c:yVal>
            <c:numRef>
              <c:f>Retinoblastoma!$D$24:$D$30</c:f>
              <c:numCache>
                <c:formatCode>General</c:formatCode>
                <c:ptCount val="7"/>
                <c:pt idx="0">
                  <c:v>5.2781146592305168</c:v>
                </c:pt>
                <c:pt idx="1">
                  <c:v>3.8066624897703196</c:v>
                </c:pt>
                <c:pt idx="2">
                  <c:v>2.8332133440562162</c:v>
                </c:pt>
                <c:pt idx="3">
                  <c:v>1.0986122886681098</c:v>
                </c:pt>
                <c:pt idx="4">
                  <c:v>1.791759469228055</c:v>
                </c:pt>
                <c:pt idx="5">
                  <c:v>0.69314718055994529</c:v>
                </c:pt>
                <c:pt idx="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92096"/>
        <c:axId val="83292672"/>
      </c:scatterChart>
      <c:valAx>
        <c:axId val="83292096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out"/>
        <c:minorTickMark val="none"/>
        <c:tickLblPos val="nextTo"/>
        <c:crossAx val="83292672"/>
        <c:crosses val="autoZero"/>
        <c:crossBetween val="midCat"/>
      </c:valAx>
      <c:valAx>
        <c:axId val="83292672"/>
        <c:scaling>
          <c:orientation val="minMax"/>
        </c:scaling>
        <c:delete val="0"/>
        <c:axPos val="l"/>
        <c:majorGridlines/>
        <c:minorGridlines/>
        <c:title>
          <c:overlay val="0"/>
        </c:title>
        <c:numFmt formatCode="General" sourceLinked="1"/>
        <c:majorTickMark val="out"/>
        <c:minorTickMark val="none"/>
        <c:tickLblPos val="nextTo"/>
        <c:crossAx val="832920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Retinoblastoma!$D$44</c:f>
              <c:strCache>
                <c:ptCount val="1"/>
                <c:pt idx="0">
                  <c:v>ln(S)</c:v>
                </c:pt>
              </c:strCache>
            </c:strRef>
          </c:tx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Retinoblastoma!$C$45:$C$56</c:f>
              <c:numCache>
                <c:formatCode>General</c:formatCode>
                <c:ptCount val="12"/>
                <c:pt idx="0">
                  <c:v>0</c:v>
                </c:pt>
                <c:pt idx="1">
                  <c:v>0.69314718055994529</c:v>
                </c:pt>
                <c:pt idx="2">
                  <c:v>1.0986122886681098</c:v>
                </c:pt>
                <c:pt idx="3">
                  <c:v>1.3862943611198906</c:v>
                </c:pt>
                <c:pt idx="4">
                  <c:v>1.6094379124341003</c:v>
                </c:pt>
                <c:pt idx="5">
                  <c:v>1.791759469228055</c:v>
                </c:pt>
                <c:pt idx="6">
                  <c:v>1.9459101490553132</c:v>
                </c:pt>
                <c:pt idx="7">
                  <c:v>2.0794415416798357</c:v>
                </c:pt>
                <c:pt idx="8">
                  <c:v>2.1972245773362196</c:v>
                </c:pt>
                <c:pt idx="9">
                  <c:v>2.3025850929940459</c:v>
                </c:pt>
                <c:pt idx="10">
                  <c:v>2.3978952727983707</c:v>
                </c:pt>
                <c:pt idx="11">
                  <c:v>2.4849066497880004</c:v>
                </c:pt>
              </c:numCache>
            </c:numRef>
          </c:xVal>
          <c:yVal>
            <c:numRef>
              <c:f>Retinoblastoma!$D$45:$D$56</c:f>
              <c:numCache>
                <c:formatCode>General</c:formatCode>
                <c:ptCount val="12"/>
                <c:pt idx="0">
                  <c:v>5.9839362806871907</c:v>
                </c:pt>
                <c:pt idx="1">
                  <c:v>5.8021183753770629</c:v>
                </c:pt>
                <c:pt idx="2">
                  <c:v>5.5645204073226937</c:v>
                </c:pt>
                <c:pt idx="3">
                  <c:v>4.9272536851572051</c:v>
                </c:pt>
                <c:pt idx="4">
                  <c:v>4.1896547420264252</c:v>
                </c:pt>
                <c:pt idx="5">
                  <c:v>3.2958368660043291</c:v>
                </c:pt>
                <c:pt idx="6">
                  <c:v>2.9444389791664403</c:v>
                </c:pt>
                <c:pt idx="7">
                  <c:v>2.1972245773362196</c:v>
                </c:pt>
                <c:pt idx="8">
                  <c:v>1.0986122886681098</c:v>
                </c:pt>
                <c:pt idx="9">
                  <c:v>1.3862943611198906</c:v>
                </c:pt>
                <c:pt idx="10">
                  <c:v>0.69314718055994529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94400"/>
        <c:axId val="83294976"/>
      </c:scatterChart>
      <c:valAx>
        <c:axId val="83294400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83294976"/>
        <c:crosses val="autoZero"/>
        <c:crossBetween val="midCat"/>
      </c:valAx>
      <c:valAx>
        <c:axId val="83294976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83294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Retinoblastoma!$D$68</c:f>
              <c:strCache>
                <c:ptCount val="1"/>
                <c:pt idx="0">
                  <c:v>ln(All)</c:v>
                </c:pt>
              </c:strCache>
            </c:strRef>
          </c:tx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Retinoblastoma!$C$69:$C$80</c:f>
              <c:numCache>
                <c:formatCode>General</c:formatCode>
                <c:ptCount val="12"/>
                <c:pt idx="0">
                  <c:v>0</c:v>
                </c:pt>
                <c:pt idx="1">
                  <c:v>0.69314718055994529</c:v>
                </c:pt>
                <c:pt idx="2">
                  <c:v>1.0986122886681098</c:v>
                </c:pt>
                <c:pt idx="3">
                  <c:v>1.3862943611198906</c:v>
                </c:pt>
                <c:pt idx="4">
                  <c:v>1.6094379124341003</c:v>
                </c:pt>
                <c:pt idx="5">
                  <c:v>1.791759469228055</c:v>
                </c:pt>
                <c:pt idx="6">
                  <c:v>1.9459101490553132</c:v>
                </c:pt>
                <c:pt idx="7">
                  <c:v>2.0794415416798357</c:v>
                </c:pt>
                <c:pt idx="8">
                  <c:v>2.1972245773362196</c:v>
                </c:pt>
                <c:pt idx="9">
                  <c:v>2.3025850929940459</c:v>
                </c:pt>
                <c:pt idx="10">
                  <c:v>2.3978952727983707</c:v>
                </c:pt>
                <c:pt idx="11">
                  <c:v>2.4849066497880004</c:v>
                </c:pt>
              </c:numCache>
            </c:numRef>
          </c:xVal>
          <c:yVal>
            <c:numRef>
              <c:f>Retinoblastoma!$D$69:$D$80</c:f>
              <c:numCache>
                <c:formatCode>General</c:formatCode>
                <c:ptCount val="12"/>
                <c:pt idx="0">
                  <c:v>6.3851943989977258</c:v>
                </c:pt>
                <c:pt idx="1">
                  <c:v>5.9295891433898946</c:v>
                </c:pt>
                <c:pt idx="2">
                  <c:v>5.6276211136906369</c:v>
                </c:pt>
                <c:pt idx="3">
                  <c:v>4.9487598903781684</c:v>
                </c:pt>
                <c:pt idx="4">
                  <c:v>4.2766661190160553</c:v>
                </c:pt>
                <c:pt idx="5">
                  <c:v>3.3672958299864741</c:v>
                </c:pt>
                <c:pt idx="6">
                  <c:v>2.9957322735539909</c:v>
                </c:pt>
                <c:pt idx="7">
                  <c:v>2.1972245773362196</c:v>
                </c:pt>
                <c:pt idx="8">
                  <c:v>1.0986122886681098</c:v>
                </c:pt>
                <c:pt idx="9">
                  <c:v>1.3862943611198906</c:v>
                </c:pt>
                <c:pt idx="10">
                  <c:v>1.0986122886681098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74496"/>
        <c:axId val="59475072"/>
      </c:scatterChart>
      <c:valAx>
        <c:axId val="59474496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59475072"/>
        <c:crosses val="autoZero"/>
        <c:crossBetween val="midCat"/>
      </c:valAx>
      <c:valAx>
        <c:axId val="59475072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59474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'Rheumatoid Arthritis'!$D$16</c:f>
              <c:strCache>
                <c:ptCount val="1"/>
                <c:pt idx="0">
                  <c:v>ln(f)</c:v>
                </c:pt>
              </c:strCache>
            </c:strRef>
          </c:tx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'Rheumatoid Arthritis'!$C$17:$C$23</c:f>
              <c:numCache>
                <c:formatCode>General</c:formatCode>
                <c:ptCount val="7"/>
                <c:pt idx="0">
                  <c:v>0</c:v>
                </c:pt>
                <c:pt idx="1">
                  <c:v>0.69314718055994529</c:v>
                </c:pt>
                <c:pt idx="2">
                  <c:v>1.0986122886681098</c:v>
                </c:pt>
                <c:pt idx="3">
                  <c:v>1.3862943611198906</c:v>
                </c:pt>
                <c:pt idx="4">
                  <c:v>1.6094379124341003</c:v>
                </c:pt>
                <c:pt idx="5">
                  <c:v>1.791759469228055</c:v>
                </c:pt>
                <c:pt idx="6">
                  <c:v>1.9459101490553132</c:v>
                </c:pt>
              </c:numCache>
            </c:numRef>
          </c:xVal>
          <c:yVal>
            <c:numRef>
              <c:f>'Rheumatoid Arthritis'!$D$17:$D$23</c:f>
              <c:numCache>
                <c:formatCode>General</c:formatCode>
                <c:ptCount val="7"/>
                <c:pt idx="0">
                  <c:v>1.0986122886681098</c:v>
                </c:pt>
                <c:pt idx="1">
                  <c:v>1.4350845252893227</c:v>
                </c:pt>
                <c:pt idx="2">
                  <c:v>2.0918640616783932</c:v>
                </c:pt>
                <c:pt idx="3">
                  <c:v>2.6246685921631592</c:v>
                </c:pt>
                <c:pt idx="4">
                  <c:v>2.9069010598473755</c:v>
                </c:pt>
                <c:pt idx="5">
                  <c:v>2.6741486494265287</c:v>
                </c:pt>
                <c:pt idx="6">
                  <c:v>2.7278528283983898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38560"/>
        <c:axId val="95537984"/>
      </c:scatterChart>
      <c:valAx>
        <c:axId val="95538560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95537984"/>
        <c:crosses val="autoZero"/>
        <c:crossBetween val="midCat"/>
      </c:valAx>
      <c:valAx>
        <c:axId val="95537984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95538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'Rheumatoid Arthritis'!$D$29</c:f>
              <c:strCache>
                <c:ptCount val="1"/>
                <c:pt idx="0">
                  <c:v>ln(m)</c:v>
                </c:pt>
              </c:strCache>
            </c:strRef>
          </c:tx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'Rheumatoid Arthritis'!$C$30:$C$36</c:f>
              <c:numCache>
                <c:formatCode>General</c:formatCode>
                <c:ptCount val="7"/>
                <c:pt idx="0">
                  <c:v>0</c:v>
                </c:pt>
                <c:pt idx="1">
                  <c:v>0.69314718055994529</c:v>
                </c:pt>
                <c:pt idx="2">
                  <c:v>1.0986122886681098</c:v>
                </c:pt>
                <c:pt idx="3">
                  <c:v>1.3862943611198906</c:v>
                </c:pt>
                <c:pt idx="4">
                  <c:v>1.6094379124341003</c:v>
                </c:pt>
                <c:pt idx="5">
                  <c:v>1.791759469228055</c:v>
                </c:pt>
                <c:pt idx="6">
                  <c:v>1.9459101490553132</c:v>
                </c:pt>
              </c:numCache>
            </c:numRef>
          </c:xVal>
          <c:yVal>
            <c:numRef>
              <c:f>'Rheumatoid Arthritis'!$D$30:$D$36</c:f>
              <c:numCache>
                <c:formatCode>General</c:formatCode>
                <c:ptCount val="7"/>
                <c:pt idx="0">
                  <c:v>0</c:v>
                </c:pt>
                <c:pt idx="1">
                  <c:v>0.18232155679395459</c:v>
                </c:pt>
                <c:pt idx="2">
                  <c:v>1.1631508098056809</c:v>
                </c:pt>
                <c:pt idx="3">
                  <c:v>1.1631508098056809</c:v>
                </c:pt>
                <c:pt idx="4">
                  <c:v>1.9315214116032138</c:v>
                </c:pt>
                <c:pt idx="5">
                  <c:v>2.2082744135228043</c:v>
                </c:pt>
                <c:pt idx="6">
                  <c:v>2.760009940032921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65504"/>
        <c:axId val="90764928"/>
      </c:scatterChart>
      <c:valAx>
        <c:axId val="90765504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90764928"/>
        <c:crosses val="autoZero"/>
        <c:crossBetween val="midCat"/>
      </c:valAx>
      <c:valAx>
        <c:axId val="90764928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90765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ln(m) [excluding 17-20 years class]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'Rheumatoid Arthritis'!$D$43</c:f>
              <c:strCache>
                <c:ptCount val="1"/>
                <c:pt idx="0">
                  <c:v>ln(m)</c:v>
                </c:pt>
              </c:strCache>
            </c:strRef>
          </c:tx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'Rheumatoid Arthritis'!$C$44:$C$49</c:f>
              <c:numCache>
                <c:formatCode>General</c:formatCode>
                <c:ptCount val="6"/>
                <c:pt idx="0">
                  <c:v>0</c:v>
                </c:pt>
                <c:pt idx="1">
                  <c:v>0.69314718055994529</c:v>
                </c:pt>
                <c:pt idx="2">
                  <c:v>1.0986122886681098</c:v>
                </c:pt>
                <c:pt idx="3">
                  <c:v>1.3862943611198906</c:v>
                </c:pt>
                <c:pt idx="4">
                  <c:v>1.6094379124341003</c:v>
                </c:pt>
                <c:pt idx="5">
                  <c:v>1.791759469228055</c:v>
                </c:pt>
              </c:numCache>
            </c:numRef>
          </c:xVal>
          <c:yVal>
            <c:numRef>
              <c:f>'Rheumatoid Arthritis'!$D$44:$D$49</c:f>
              <c:numCache>
                <c:formatCode>General</c:formatCode>
                <c:ptCount val="6"/>
                <c:pt idx="0">
                  <c:v>0.18232155679395459</c:v>
                </c:pt>
                <c:pt idx="1">
                  <c:v>1.1631508098056809</c:v>
                </c:pt>
                <c:pt idx="2">
                  <c:v>1.1631508098056809</c:v>
                </c:pt>
                <c:pt idx="3">
                  <c:v>1.9315214116032138</c:v>
                </c:pt>
                <c:pt idx="4">
                  <c:v>2.2082744135228043</c:v>
                </c:pt>
                <c:pt idx="5">
                  <c:v>2.760009940032921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66112"/>
        <c:axId val="182265536"/>
      </c:scatterChart>
      <c:valAx>
        <c:axId val="182266112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82265536"/>
        <c:crosses val="autoZero"/>
        <c:crossBetween val="midCat"/>
      </c:valAx>
      <c:valAx>
        <c:axId val="182265536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82266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'Rheumatoid Arthritis'!$D$70</c:f>
              <c:strCache>
                <c:ptCount val="1"/>
                <c:pt idx="0">
                  <c:v>ln(b)</c:v>
                </c:pt>
              </c:strCache>
            </c:strRef>
          </c:tx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'Rheumatoid Arthritis'!$C$71:$C$77</c:f>
              <c:numCache>
                <c:formatCode>General</c:formatCode>
                <c:ptCount val="7"/>
                <c:pt idx="0">
                  <c:v>0</c:v>
                </c:pt>
                <c:pt idx="1">
                  <c:v>0.69314718055994529</c:v>
                </c:pt>
                <c:pt idx="2">
                  <c:v>1.0986122886681098</c:v>
                </c:pt>
                <c:pt idx="3">
                  <c:v>1.3862943611198906</c:v>
                </c:pt>
                <c:pt idx="4">
                  <c:v>1.6094379124341003</c:v>
                </c:pt>
                <c:pt idx="5">
                  <c:v>1.791759469228055</c:v>
                </c:pt>
                <c:pt idx="6">
                  <c:v>1.9459101490553132</c:v>
                </c:pt>
              </c:numCache>
            </c:numRef>
          </c:xVal>
          <c:yVal>
            <c:numRef>
              <c:f>'Rheumatoid Arthritis'!$D$71:$D$77</c:f>
              <c:numCache>
                <c:formatCode>General</c:formatCode>
                <c:ptCount val="7"/>
                <c:pt idx="0">
                  <c:v>0.40546510810816438</c:v>
                </c:pt>
                <c:pt idx="1">
                  <c:v>0.99325177301028345</c:v>
                </c:pt>
                <c:pt idx="2">
                  <c:v>1.7316555451583497</c:v>
                </c:pt>
                <c:pt idx="3">
                  <c:v>2.1400661634962708</c:v>
                </c:pt>
                <c:pt idx="4">
                  <c:v>2.5336968139574325</c:v>
                </c:pt>
                <c:pt idx="5">
                  <c:v>2.4680995314716192</c:v>
                </c:pt>
                <c:pt idx="6">
                  <c:v>2.7440606386252431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42080"/>
        <c:axId val="181141504"/>
      </c:scatterChart>
      <c:valAx>
        <c:axId val="181142080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81141504"/>
        <c:crosses val="autoZero"/>
        <c:crossBetween val="midCat"/>
      </c:valAx>
      <c:valAx>
        <c:axId val="181141504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81142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20</xdr:row>
      <xdr:rowOff>161925</xdr:rowOff>
    </xdr:from>
    <xdr:to>
      <xdr:col>16</xdr:col>
      <xdr:colOff>276225</xdr:colOff>
      <xdr:row>40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466724</xdr:colOff>
      <xdr:row>42</xdr:row>
      <xdr:rowOff>38099</xdr:rowOff>
    </xdr:from>
    <xdr:to>
      <xdr:col>16</xdr:col>
      <xdr:colOff>438150</xdr:colOff>
      <xdr:row>63</xdr:row>
      <xdr:rowOff>180974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266699</xdr:colOff>
      <xdr:row>66</xdr:row>
      <xdr:rowOff>85724</xdr:rowOff>
    </xdr:from>
    <xdr:to>
      <xdr:col>16</xdr:col>
      <xdr:colOff>590550</xdr:colOff>
      <xdr:row>87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4</xdr:row>
      <xdr:rowOff>0</xdr:rowOff>
    </xdr:from>
    <xdr:to>
      <xdr:col>16</xdr:col>
      <xdr:colOff>180975</xdr:colOff>
      <xdr:row>23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466724</xdr:colOff>
      <xdr:row>24</xdr:row>
      <xdr:rowOff>57150</xdr:rowOff>
    </xdr:from>
    <xdr:to>
      <xdr:col>16</xdr:col>
      <xdr:colOff>190499</xdr:colOff>
      <xdr:row>42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504825</xdr:colOff>
      <xdr:row>43</xdr:row>
      <xdr:rowOff>66675</xdr:rowOff>
    </xdr:from>
    <xdr:to>
      <xdr:col>16</xdr:col>
      <xdr:colOff>161925</xdr:colOff>
      <xdr:row>57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466724</xdr:colOff>
      <xdr:row>65</xdr:row>
      <xdr:rowOff>95250</xdr:rowOff>
    </xdr:from>
    <xdr:to>
      <xdr:col>15</xdr:col>
      <xdr:colOff>285749</xdr:colOff>
      <xdr:row>83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topLeftCell="A61" workbookViewId="0">
      <selection activeCell="S68" sqref="S68"/>
    </sheetView>
  </sheetViews>
  <sheetFormatPr defaultRowHeight="15" x14ac:dyDescent="0.25"/>
  <sheetData>
    <row r="1" spans="1:8" x14ac:dyDescent="0.25">
      <c r="A1" t="s">
        <v>13</v>
      </c>
    </row>
    <row r="3" spans="1:8" x14ac:dyDescent="0.25">
      <c r="A3" s="1" t="s">
        <v>0</v>
      </c>
      <c r="B3" t="s">
        <v>1</v>
      </c>
      <c r="C3" t="s">
        <v>6</v>
      </c>
      <c r="D3" t="s">
        <v>2</v>
      </c>
      <c r="E3" t="s">
        <v>7</v>
      </c>
      <c r="F3" s="1" t="s">
        <v>3</v>
      </c>
      <c r="G3" s="1" t="s">
        <v>8</v>
      </c>
      <c r="H3" s="1" t="s">
        <v>10</v>
      </c>
    </row>
    <row r="4" spans="1:8" x14ac:dyDescent="0.25">
      <c r="A4" s="1">
        <v>1</v>
      </c>
      <c r="B4">
        <v>165</v>
      </c>
      <c r="C4">
        <v>211</v>
      </c>
      <c r="D4">
        <v>31</v>
      </c>
      <c r="E4">
        <v>186</v>
      </c>
      <c r="F4" s="1">
        <f>B4+D4</f>
        <v>196</v>
      </c>
      <c r="G4" s="1">
        <f>C4+E4</f>
        <v>397</v>
      </c>
      <c r="H4" s="1">
        <f>F4+G4</f>
        <v>593</v>
      </c>
    </row>
    <row r="5" spans="1:8" x14ac:dyDescent="0.25">
      <c r="A5" s="1">
        <v>2</v>
      </c>
      <c r="B5">
        <v>28</v>
      </c>
      <c r="C5">
        <v>104</v>
      </c>
      <c r="D5">
        <v>17</v>
      </c>
      <c r="E5">
        <v>227</v>
      </c>
      <c r="F5" s="1">
        <f t="shared" ref="F5:F18" si="0">B5+D5</f>
        <v>45</v>
      </c>
      <c r="G5" s="1">
        <f t="shared" ref="G5:G18" si="1">C5+E5</f>
        <v>331</v>
      </c>
      <c r="H5" s="1">
        <f t="shared" ref="H5:H18" si="2">F5+G5</f>
        <v>376</v>
      </c>
    </row>
    <row r="6" spans="1:8" x14ac:dyDescent="0.25">
      <c r="A6" s="1">
        <v>3</v>
      </c>
      <c r="B6">
        <v>6</v>
      </c>
      <c r="C6">
        <v>43</v>
      </c>
      <c r="D6">
        <v>11</v>
      </c>
      <c r="E6">
        <v>218</v>
      </c>
      <c r="F6" s="1">
        <f t="shared" si="0"/>
        <v>17</v>
      </c>
      <c r="G6" s="1">
        <f t="shared" si="1"/>
        <v>261</v>
      </c>
      <c r="H6" s="1">
        <f t="shared" si="2"/>
        <v>278</v>
      </c>
    </row>
    <row r="7" spans="1:8" x14ac:dyDescent="0.25">
      <c r="A7" s="1">
        <v>4</v>
      </c>
      <c r="B7">
        <v>1</v>
      </c>
      <c r="C7">
        <v>9</v>
      </c>
      <c r="D7">
        <v>2</v>
      </c>
      <c r="E7">
        <v>129</v>
      </c>
      <c r="F7" s="1">
        <f t="shared" si="0"/>
        <v>3</v>
      </c>
      <c r="G7" s="1">
        <f t="shared" si="1"/>
        <v>138</v>
      </c>
      <c r="H7" s="1">
        <f t="shared" si="2"/>
        <v>141</v>
      </c>
    </row>
    <row r="8" spans="1:8" x14ac:dyDescent="0.25">
      <c r="A8" s="1">
        <v>5</v>
      </c>
      <c r="B8">
        <v>3</v>
      </c>
      <c r="C8">
        <v>2</v>
      </c>
      <c r="D8">
        <v>3</v>
      </c>
      <c r="E8">
        <v>64</v>
      </c>
      <c r="F8" s="1">
        <f t="shared" si="0"/>
        <v>6</v>
      </c>
      <c r="G8" s="1">
        <f t="shared" si="1"/>
        <v>66</v>
      </c>
      <c r="H8" s="1">
        <f t="shared" si="2"/>
        <v>72</v>
      </c>
    </row>
    <row r="9" spans="1:8" x14ac:dyDescent="0.25">
      <c r="A9" s="1">
        <v>6</v>
      </c>
      <c r="B9">
        <v>1</v>
      </c>
      <c r="C9">
        <v>0</v>
      </c>
      <c r="D9">
        <v>1</v>
      </c>
      <c r="E9">
        <v>27</v>
      </c>
      <c r="F9" s="1">
        <f t="shared" si="0"/>
        <v>2</v>
      </c>
      <c r="G9" s="1">
        <f t="shared" si="1"/>
        <v>27</v>
      </c>
      <c r="H9" s="1">
        <f t="shared" si="2"/>
        <v>29</v>
      </c>
    </row>
    <row r="10" spans="1:8" x14ac:dyDescent="0.25">
      <c r="A10" s="1">
        <v>7</v>
      </c>
      <c r="B10">
        <v>0</v>
      </c>
      <c r="C10">
        <v>0</v>
      </c>
      <c r="D10">
        <v>1</v>
      </c>
      <c r="E10">
        <v>19</v>
      </c>
      <c r="F10" s="1">
        <f t="shared" si="0"/>
        <v>1</v>
      </c>
      <c r="G10" s="1">
        <f t="shared" si="1"/>
        <v>19</v>
      </c>
      <c r="H10" s="1">
        <f t="shared" si="2"/>
        <v>20</v>
      </c>
    </row>
    <row r="11" spans="1:8" x14ac:dyDescent="0.25">
      <c r="A11" s="1">
        <v>8</v>
      </c>
      <c r="B11">
        <v>0</v>
      </c>
      <c r="C11">
        <v>0</v>
      </c>
      <c r="D11">
        <v>0</v>
      </c>
      <c r="E11">
        <v>9</v>
      </c>
      <c r="F11" s="1">
        <f t="shared" si="0"/>
        <v>0</v>
      </c>
      <c r="G11" s="1">
        <f t="shared" si="1"/>
        <v>9</v>
      </c>
      <c r="H11" s="1">
        <f t="shared" si="2"/>
        <v>9</v>
      </c>
    </row>
    <row r="12" spans="1:8" x14ac:dyDescent="0.25">
      <c r="A12" s="1">
        <v>9</v>
      </c>
      <c r="B12">
        <v>0</v>
      </c>
      <c r="C12">
        <v>0</v>
      </c>
      <c r="D12">
        <v>0</v>
      </c>
      <c r="E12">
        <v>3</v>
      </c>
      <c r="F12" s="1">
        <f t="shared" si="0"/>
        <v>0</v>
      </c>
      <c r="G12" s="1">
        <f t="shared" si="1"/>
        <v>3</v>
      </c>
      <c r="H12" s="1">
        <f t="shared" si="2"/>
        <v>3</v>
      </c>
    </row>
    <row r="13" spans="1:8" x14ac:dyDescent="0.25">
      <c r="A13" s="1">
        <v>10</v>
      </c>
      <c r="B13">
        <v>0</v>
      </c>
      <c r="C13">
        <v>0</v>
      </c>
      <c r="D13">
        <v>0</v>
      </c>
      <c r="E13">
        <v>4</v>
      </c>
      <c r="F13" s="1">
        <f t="shared" si="0"/>
        <v>0</v>
      </c>
      <c r="G13" s="1">
        <f t="shared" si="1"/>
        <v>4</v>
      </c>
      <c r="H13" s="1">
        <f t="shared" si="2"/>
        <v>4</v>
      </c>
    </row>
    <row r="14" spans="1:8" x14ac:dyDescent="0.25">
      <c r="A14" s="1">
        <v>11</v>
      </c>
      <c r="B14">
        <v>1</v>
      </c>
      <c r="C14">
        <v>0</v>
      </c>
      <c r="D14">
        <v>0</v>
      </c>
      <c r="E14">
        <v>2</v>
      </c>
      <c r="F14" s="1">
        <f t="shared" si="0"/>
        <v>1</v>
      </c>
      <c r="G14" s="1">
        <f t="shared" si="1"/>
        <v>2</v>
      </c>
      <c r="H14" s="1">
        <f t="shared" si="2"/>
        <v>3</v>
      </c>
    </row>
    <row r="15" spans="1:8" x14ac:dyDescent="0.25">
      <c r="A15" s="1">
        <v>12</v>
      </c>
      <c r="B15">
        <v>0</v>
      </c>
      <c r="C15">
        <v>0</v>
      </c>
      <c r="D15">
        <v>0</v>
      </c>
      <c r="E15">
        <v>1</v>
      </c>
      <c r="F15" s="1">
        <f t="shared" si="0"/>
        <v>0</v>
      </c>
      <c r="G15" s="1">
        <f t="shared" si="1"/>
        <v>1</v>
      </c>
      <c r="H15" s="1">
        <f t="shared" si="2"/>
        <v>1</v>
      </c>
    </row>
    <row r="16" spans="1:8" x14ac:dyDescent="0.25">
      <c r="A16" s="1">
        <v>13</v>
      </c>
      <c r="B16">
        <v>0</v>
      </c>
      <c r="C16">
        <v>0</v>
      </c>
      <c r="D16">
        <v>0</v>
      </c>
      <c r="E16">
        <v>0</v>
      </c>
      <c r="F16" s="1">
        <f t="shared" si="0"/>
        <v>0</v>
      </c>
      <c r="G16" s="1">
        <f t="shared" si="1"/>
        <v>0</v>
      </c>
      <c r="H16" s="1">
        <f t="shared" si="2"/>
        <v>0</v>
      </c>
    </row>
    <row r="17" spans="1:8" x14ac:dyDescent="0.25">
      <c r="A17" s="1">
        <v>14</v>
      </c>
      <c r="B17">
        <v>0</v>
      </c>
      <c r="C17">
        <v>0</v>
      </c>
      <c r="D17">
        <v>0</v>
      </c>
      <c r="E17">
        <v>1</v>
      </c>
      <c r="F17" s="1">
        <f t="shared" si="0"/>
        <v>0</v>
      </c>
      <c r="G17" s="1">
        <f t="shared" si="1"/>
        <v>1</v>
      </c>
      <c r="H17" s="1">
        <f t="shared" si="2"/>
        <v>1</v>
      </c>
    </row>
    <row r="18" spans="1:8" x14ac:dyDescent="0.25">
      <c r="A18" s="1">
        <v>15</v>
      </c>
      <c r="B18">
        <v>0</v>
      </c>
      <c r="C18">
        <v>0</v>
      </c>
      <c r="D18">
        <v>0</v>
      </c>
      <c r="E18">
        <v>0</v>
      </c>
      <c r="F18" s="1">
        <f t="shared" si="0"/>
        <v>0</v>
      </c>
      <c r="G18" s="1">
        <f t="shared" si="1"/>
        <v>0</v>
      </c>
      <c r="H18" s="1">
        <f t="shared" si="2"/>
        <v>0</v>
      </c>
    </row>
    <row r="20" spans="1:8" x14ac:dyDescent="0.25">
      <c r="A20" t="s">
        <v>12</v>
      </c>
    </row>
    <row r="23" spans="1:8" x14ac:dyDescent="0.25">
      <c r="A23" t="s">
        <v>0</v>
      </c>
      <c r="B23" t="s">
        <v>3</v>
      </c>
      <c r="C23" s="1" t="s">
        <v>4</v>
      </c>
      <c r="D23" s="1" t="s">
        <v>5</v>
      </c>
    </row>
    <row r="24" spans="1:8" x14ac:dyDescent="0.25">
      <c r="A24">
        <v>1</v>
      </c>
      <c r="B24">
        <v>196</v>
      </c>
      <c r="C24" s="1">
        <f>LN(A24)</f>
        <v>0</v>
      </c>
      <c r="D24" s="1">
        <f>LN(B24)</f>
        <v>5.2781146592305168</v>
      </c>
    </row>
    <row r="25" spans="1:8" x14ac:dyDescent="0.25">
      <c r="A25">
        <v>2</v>
      </c>
      <c r="B25">
        <v>45</v>
      </c>
      <c r="C25" s="1">
        <f t="shared" ref="C25:C34" si="3">LN(A25)</f>
        <v>0.69314718055994529</v>
      </c>
      <c r="D25" s="1">
        <f t="shared" ref="D25:D34" si="4">LN(B25)</f>
        <v>3.8066624897703196</v>
      </c>
    </row>
    <row r="26" spans="1:8" x14ac:dyDescent="0.25">
      <c r="A26">
        <v>3</v>
      </c>
      <c r="B26">
        <v>17</v>
      </c>
      <c r="C26" s="1">
        <f t="shared" si="3"/>
        <v>1.0986122886681098</v>
      </c>
      <c r="D26" s="1">
        <f t="shared" si="4"/>
        <v>2.8332133440562162</v>
      </c>
    </row>
    <row r="27" spans="1:8" x14ac:dyDescent="0.25">
      <c r="A27">
        <v>4</v>
      </c>
      <c r="B27">
        <v>3</v>
      </c>
      <c r="C27" s="1">
        <f t="shared" si="3"/>
        <v>1.3862943611198906</v>
      </c>
      <c r="D27" s="1">
        <f t="shared" si="4"/>
        <v>1.0986122886681098</v>
      </c>
    </row>
    <row r="28" spans="1:8" x14ac:dyDescent="0.25">
      <c r="A28">
        <v>5</v>
      </c>
      <c r="B28">
        <v>6</v>
      </c>
      <c r="C28" s="1">
        <f t="shared" si="3"/>
        <v>1.6094379124341003</v>
      </c>
      <c r="D28" s="1">
        <f t="shared" si="4"/>
        <v>1.791759469228055</v>
      </c>
    </row>
    <row r="29" spans="1:8" x14ac:dyDescent="0.25">
      <c r="A29">
        <v>6</v>
      </c>
      <c r="B29">
        <v>2</v>
      </c>
      <c r="C29" s="1">
        <f t="shared" si="3"/>
        <v>1.791759469228055</v>
      </c>
      <c r="D29" s="1">
        <f t="shared" si="4"/>
        <v>0.69314718055994529</v>
      </c>
    </row>
    <row r="30" spans="1:8" x14ac:dyDescent="0.25">
      <c r="A30">
        <v>7</v>
      </c>
      <c r="B30">
        <v>1</v>
      </c>
      <c r="C30" s="1">
        <f t="shared" si="3"/>
        <v>1.9459101490553132</v>
      </c>
      <c r="D30" s="1">
        <f t="shared" si="4"/>
        <v>0</v>
      </c>
    </row>
    <row r="31" spans="1:8" x14ac:dyDescent="0.25">
      <c r="A31">
        <v>8</v>
      </c>
      <c r="B31">
        <v>0</v>
      </c>
      <c r="C31">
        <f t="shared" si="3"/>
        <v>2.0794415416798357</v>
      </c>
      <c r="D31" t="e">
        <f t="shared" si="4"/>
        <v>#NUM!</v>
      </c>
    </row>
    <row r="32" spans="1:8" x14ac:dyDescent="0.25">
      <c r="A32">
        <v>9</v>
      </c>
      <c r="B32">
        <v>0</v>
      </c>
      <c r="C32">
        <f t="shared" si="3"/>
        <v>2.1972245773362196</v>
      </c>
      <c r="D32" t="e">
        <f t="shared" si="4"/>
        <v>#NUM!</v>
      </c>
    </row>
    <row r="33" spans="1:4" x14ac:dyDescent="0.25">
      <c r="A33">
        <v>10</v>
      </c>
      <c r="B33">
        <v>0</v>
      </c>
      <c r="C33">
        <f t="shared" si="3"/>
        <v>2.3025850929940459</v>
      </c>
      <c r="D33" t="e">
        <f t="shared" si="4"/>
        <v>#NUM!</v>
      </c>
    </row>
    <row r="34" spans="1:4" x14ac:dyDescent="0.25">
      <c r="A34">
        <v>11</v>
      </c>
      <c r="B34">
        <v>1</v>
      </c>
      <c r="C34">
        <f t="shared" si="3"/>
        <v>2.3978952727983707</v>
      </c>
      <c r="D34">
        <f t="shared" si="4"/>
        <v>0</v>
      </c>
    </row>
    <row r="44" spans="1:4" x14ac:dyDescent="0.25">
      <c r="A44" t="s">
        <v>0</v>
      </c>
      <c r="B44" t="s">
        <v>8</v>
      </c>
      <c r="C44" s="1" t="s">
        <v>4</v>
      </c>
      <c r="D44" s="1" t="s">
        <v>9</v>
      </c>
    </row>
    <row r="45" spans="1:4" x14ac:dyDescent="0.25">
      <c r="A45">
        <v>1</v>
      </c>
      <c r="B45">
        <v>397</v>
      </c>
      <c r="C45" s="1">
        <f>LN(A45)</f>
        <v>0</v>
      </c>
      <c r="D45" s="1">
        <f>LN(B45)</f>
        <v>5.9839362806871907</v>
      </c>
    </row>
    <row r="46" spans="1:4" x14ac:dyDescent="0.25">
      <c r="A46">
        <v>2</v>
      </c>
      <c r="B46">
        <v>331</v>
      </c>
      <c r="C46" s="1">
        <f t="shared" ref="C46:C59" si="5">LN(A46)</f>
        <v>0.69314718055994529</v>
      </c>
      <c r="D46" s="1">
        <f t="shared" ref="D46:D59" si="6">LN(B46)</f>
        <v>5.8021183753770629</v>
      </c>
    </row>
    <row r="47" spans="1:4" x14ac:dyDescent="0.25">
      <c r="A47">
        <v>3</v>
      </c>
      <c r="B47">
        <v>261</v>
      </c>
      <c r="C47" s="1">
        <f t="shared" si="5"/>
        <v>1.0986122886681098</v>
      </c>
      <c r="D47" s="1">
        <f t="shared" si="6"/>
        <v>5.5645204073226937</v>
      </c>
    </row>
    <row r="48" spans="1:4" x14ac:dyDescent="0.25">
      <c r="A48">
        <v>4</v>
      </c>
      <c r="B48">
        <v>138</v>
      </c>
      <c r="C48" s="1">
        <f t="shared" si="5"/>
        <v>1.3862943611198906</v>
      </c>
      <c r="D48" s="1">
        <f t="shared" si="6"/>
        <v>4.9272536851572051</v>
      </c>
    </row>
    <row r="49" spans="1:4" x14ac:dyDescent="0.25">
      <c r="A49">
        <v>5</v>
      </c>
      <c r="B49">
        <v>66</v>
      </c>
      <c r="C49" s="1">
        <f t="shared" si="5"/>
        <v>1.6094379124341003</v>
      </c>
      <c r="D49" s="1">
        <f t="shared" si="6"/>
        <v>4.1896547420264252</v>
      </c>
    </row>
    <row r="50" spans="1:4" x14ac:dyDescent="0.25">
      <c r="A50">
        <v>6</v>
      </c>
      <c r="B50">
        <v>27</v>
      </c>
      <c r="C50" s="1">
        <f t="shared" si="5"/>
        <v>1.791759469228055</v>
      </c>
      <c r="D50" s="1">
        <f t="shared" si="6"/>
        <v>3.2958368660043291</v>
      </c>
    </row>
    <row r="51" spans="1:4" x14ac:dyDescent="0.25">
      <c r="A51">
        <v>7</v>
      </c>
      <c r="B51">
        <v>19</v>
      </c>
      <c r="C51" s="1">
        <f t="shared" si="5"/>
        <v>1.9459101490553132</v>
      </c>
      <c r="D51" s="1">
        <f t="shared" si="6"/>
        <v>2.9444389791664403</v>
      </c>
    </row>
    <row r="52" spans="1:4" x14ac:dyDescent="0.25">
      <c r="A52">
        <v>8</v>
      </c>
      <c r="B52">
        <v>9</v>
      </c>
      <c r="C52" s="1">
        <f t="shared" si="5"/>
        <v>2.0794415416798357</v>
      </c>
      <c r="D52" s="1">
        <f t="shared" si="6"/>
        <v>2.1972245773362196</v>
      </c>
    </row>
    <row r="53" spans="1:4" x14ac:dyDescent="0.25">
      <c r="A53">
        <v>9</v>
      </c>
      <c r="B53">
        <v>3</v>
      </c>
      <c r="C53" s="1">
        <f t="shared" si="5"/>
        <v>2.1972245773362196</v>
      </c>
      <c r="D53" s="1">
        <f t="shared" si="6"/>
        <v>1.0986122886681098</v>
      </c>
    </row>
    <row r="54" spans="1:4" x14ac:dyDescent="0.25">
      <c r="A54">
        <v>10</v>
      </c>
      <c r="B54">
        <v>4</v>
      </c>
      <c r="C54" s="1">
        <f t="shared" si="5"/>
        <v>2.3025850929940459</v>
      </c>
      <c r="D54" s="1">
        <f t="shared" si="6"/>
        <v>1.3862943611198906</v>
      </c>
    </row>
    <row r="55" spans="1:4" x14ac:dyDescent="0.25">
      <c r="A55">
        <v>11</v>
      </c>
      <c r="B55">
        <v>2</v>
      </c>
      <c r="C55" s="1">
        <f t="shared" si="5"/>
        <v>2.3978952727983707</v>
      </c>
      <c r="D55" s="1">
        <f t="shared" si="6"/>
        <v>0.69314718055994529</v>
      </c>
    </row>
    <row r="56" spans="1:4" x14ac:dyDescent="0.25">
      <c r="A56">
        <v>12</v>
      </c>
      <c r="B56">
        <v>1</v>
      </c>
      <c r="C56" s="1">
        <f t="shared" si="5"/>
        <v>2.4849066497880004</v>
      </c>
      <c r="D56" s="1">
        <f t="shared" si="6"/>
        <v>0</v>
      </c>
    </row>
    <row r="57" spans="1:4" x14ac:dyDescent="0.25">
      <c r="A57">
        <v>13</v>
      </c>
      <c r="B57">
        <v>0</v>
      </c>
      <c r="C57">
        <f t="shared" si="5"/>
        <v>2.5649493574615367</v>
      </c>
      <c r="D57" t="e">
        <f t="shared" si="6"/>
        <v>#NUM!</v>
      </c>
    </row>
    <row r="58" spans="1:4" x14ac:dyDescent="0.25">
      <c r="A58">
        <v>14</v>
      </c>
      <c r="B58">
        <v>1</v>
      </c>
      <c r="C58">
        <f t="shared" si="5"/>
        <v>2.6390573296152584</v>
      </c>
      <c r="D58">
        <f t="shared" si="6"/>
        <v>0</v>
      </c>
    </row>
    <row r="59" spans="1:4" x14ac:dyDescent="0.25">
      <c r="A59">
        <v>15</v>
      </c>
      <c r="B59">
        <v>0</v>
      </c>
      <c r="C59">
        <f t="shared" si="5"/>
        <v>2.7080502011022101</v>
      </c>
      <c r="D59" t="e">
        <f t="shared" si="6"/>
        <v>#NUM!</v>
      </c>
    </row>
    <row r="68" spans="1:4" x14ac:dyDescent="0.25">
      <c r="A68" t="s">
        <v>0</v>
      </c>
      <c r="B68" t="s">
        <v>10</v>
      </c>
      <c r="C68" s="1" t="s">
        <v>4</v>
      </c>
      <c r="D68" s="1" t="s">
        <v>11</v>
      </c>
    </row>
    <row r="69" spans="1:4" x14ac:dyDescent="0.25">
      <c r="A69">
        <v>1</v>
      </c>
      <c r="B69">
        <v>593</v>
      </c>
      <c r="C69" s="1">
        <f>LN(A69)</f>
        <v>0</v>
      </c>
      <c r="D69" s="1">
        <f>LN(B69)</f>
        <v>6.3851943989977258</v>
      </c>
    </row>
    <row r="70" spans="1:4" x14ac:dyDescent="0.25">
      <c r="A70">
        <v>2</v>
      </c>
      <c r="B70">
        <v>376</v>
      </c>
      <c r="C70" s="1">
        <f t="shared" ref="C70:C82" si="7">LN(A70)</f>
        <v>0.69314718055994529</v>
      </c>
      <c r="D70" s="1">
        <f t="shared" ref="D70:D82" si="8">LN(B70)</f>
        <v>5.9295891433898946</v>
      </c>
    </row>
    <row r="71" spans="1:4" x14ac:dyDescent="0.25">
      <c r="A71">
        <v>3</v>
      </c>
      <c r="B71">
        <v>278</v>
      </c>
      <c r="C71" s="1">
        <f t="shared" si="7"/>
        <v>1.0986122886681098</v>
      </c>
      <c r="D71" s="1">
        <f t="shared" si="8"/>
        <v>5.6276211136906369</v>
      </c>
    </row>
    <row r="72" spans="1:4" x14ac:dyDescent="0.25">
      <c r="A72">
        <v>4</v>
      </c>
      <c r="B72">
        <v>141</v>
      </c>
      <c r="C72" s="1">
        <f t="shared" si="7"/>
        <v>1.3862943611198906</v>
      </c>
      <c r="D72" s="1">
        <f t="shared" si="8"/>
        <v>4.9487598903781684</v>
      </c>
    </row>
    <row r="73" spans="1:4" x14ac:dyDescent="0.25">
      <c r="A73">
        <v>5</v>
      </c>
      <c r="B73">
        <v>72</v>
      </c>
      <c r="C73" s="1">
        <f t="shared" si="7"/>
        <v>1.6094379124341003</v>
      </c>
      <c r="D73" s="1">
        <f t="shared" si="8"/>
        <v>4.2766661190160553</v>
      </c>
    </row>
    <row r="74" spans="1:4" x14ac:dyDescent="0.25">
      <c r="A74">
        <v>6</v>
      </c>
      <c r="B74">
        <v>29</v>
      </c>
      <c r="C74" s="1">
        <f t="shared" si="7"/>
        <v>1.791759469228055</v>
      </c>
      <c r="D74" s="1">
        <f t="shared" si="8"/>
        <v>3.3672958299864741</v>
      </c>
    </row>
    <row r="75" spans="1:4" x14ac:dyDescent="0.25">
      <c r="A75">
        <v>7</v>
      </c>
      <c r="B75">
        <v>20</v>
      </c>
      <c r="C75" s="1">
        <f t="shared" si="7"/>
        <v>1.9459101490553132</v>
      </c>
      <c r="D75" s="1">
        <f t="shared" si="8"/>
        <v>2.9957322735539909</v>
      </c>
    </row>
    <row r="76" spans="1:4" x14ac:dyDescent="0.25">
      <c r="A76">
        <v>8</v>
      </c>
      <c r="B76">
        <v>9</v>
      </c>
      <c r="C76" s="1">
        <f t="shared" si="7"/>
        <v>2.0794415416798357</v>
      </c>
      <c r="D76" s="1">
        <f t="shared" si="8"/>
        <v>2.1972245773362196</v>
      </c>
    </row>
    <row r="77" spans="1:4" x14ac:dyDescent="0.25">
      <c r="A77">
        <v>9</v>
      </c>
      <c r="B77">
        <v>3</v>
      </c>
      <c r="C77" s="1">
        <f t="shared" si="7"/>
        <v>2.1972245773362196</v>
      </c>
      <c r="D77" s="1">
        <f t="shared" si="8"/>
        <v>1.0986122886681098</v>
      </c>
    </row>
    <row r="78" spans="1:4" x14ac:dyDescent="0.25">
      <c r="A78">
        <v>10</v>
      </c>
      <c r="B78">
        <v>4</v>
      </c>
      <c r="C78" s="1">
        <f t="shared" si="7"/>
        <v>2.3025850929940459</v>
      </c>
      <c r="D78" s="1">
        <f t="shared" si="8"/>
        <v>1.3862943611198906</v>
      </c>
    </row>
    <row r="79" spans="1:4" x14ac:dyDescent="0.25">
      <c r="A79">
        <v>11</v>
      </c>
      <c r="B79">
        <v>3</v>
      </c>
      <c r="C79" s="1">
        <f t="shared" si="7"/>
        <v>2.3978952727983707</v>
      </c>
      <c r="D79" s="1">
        <f t="shared" si="8"/>
        <v>1.0986122886681098</v>
      </c>
    </row>
    <row r="80" spans="1:4" x14ac:dyDescent="0.25">
      <c r="A80">
        <v>12</v>
      </c>
      <c r="B80">
        <v>1</v>
      </c>
      <c r="C80" s="1">
        <f t="shared" si="7"/>
        <v>2.4849066497880004</v>
      </c>
      <c r="D80" s="1">
        <f t="shared" si="8"/>
        <v>0</v>
      </c>
    </row>
    <row r="81" spans="1:4" x14ac:dyDescent="0.25">
      <c r="A81">
        <v>13</v>
      </c>
      <c r="B81">
        <v>0</v>
      </c>
      <c r="C81">
        <f t="shared" si="7"/>
        <v>2.5649493574615367</v>
      </c>
      <c r="D81" t="e">
        <f t="shared" si="8"/>
        <v>#NUM!</v>
      </c>
    </row>
    <row r="82" spans="1:4" x14ac:dyDescent="0.25">
      <c r="A82">
        <v>14</v>
      </c>
      <c r="B82">
        <v>1</v>
      </c>
      <c r="C82">
        <f t="shared" si="7"/>
        <v>2.6390573296152584</v>
      </c>
      <c r="D82">
        <f t="shared" si="8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"/>
  <sheetViews>
    <sheetView tabSelected="1" workbookViewId="0">
      <selection activeCell="R45" sqref="R45"/>
    </sheetView>
  </sheetViews>
  <sheetFormatPr defaultRowHeight="15" x14ac:dyDescent="0.25"/>
  <sheetData>
    <row r="1" spans="1:5" x14ac:dyDescent="0.25">
      <c r="A1" t="s">
        <v>26</v>
      </c>
    </row>
    <row r="3" spans="1:5" x14ac:dyDescent="0.25">
      <c r="A3" t="s">
        <v>21</v>
      </c>
      <c r="B3" t="s">
        <v>22</v>
      </c>
      <c r="C3" t="s">
        <v>23</v>
      </c>
      <c r="D3" t="s">
        <v>24</v>
      </c>
      <c r="E3" t="s">
        <v>25</v>
      </c>
    </row>
    <row r="4" spans="1:5" x14ac:dyDescent="0.25">
      <c r="A4" t="s">
        <v>14</v>
      </c>
      <c r="B4">
        <v>1</v>
      </c>
      <c r="C4">
        <v>3</v>
      </c>
      <c r="D4">
        <v>0</v>
      </c>
      <c r="E4">
        <f>AVERAGE(C4:D4)</f>
        <v>1.5</v>
      </c>
    </row>
    <row r="5" spans="1:5" x14ac:dyDescent="0.25">
      <c r="A5" t="s">
        <v>15</v>
      </c>
      <c r="B5">
        <v>2</v>
      </c>
      <c r="C5">
        <v>4.2</v>
      </c>
      <c r="D5">
        <v>1.2</v>
      </c>
      <c r="E5">
        <f t="shared" ref="E5:E10" si="0">AVERAGE(C5:D5)</f>
        <v>2.7</v>
      </c>
    </row>
    <row r="6" spans="1:5" x14ac:dyDescent="0.25">
      <c r="A6" t="s">
        <v>16</v>
      </c>
      <c r="B6">
        <v>3</v>
      </c>
      <c r="C6">
        <v>8.1</v>
      </c>
      <c r="D6">
        <v>3.2</v>
      </c>
      <c r="E6">
        <f t="shared" si="0"/>
        <v>5.65</v>
      </c>
    </row>
    <row r="7" spans="1:5" x14ac:dyDescent="0.25">
      <c r="A7" t="s">
        <v>17</v>
      </c>
      <c r="B7">
        <v>4</v>
      </c>
      <c r="C7">
        <v>13.8</v>
      </c>
      <c r="D7">
        <v>3.2</v>
      </c>
      <c r="E7">
        <f t="shared" si="0"/>
        <v>8.5</v>
      </c>
    </row>
    <row r="8" spans="1:5" x14ac:dyDescent="0.25">
      <c r="A8" t="s">
        <v>18</v>
      </c>
      <c r="B8">
        <v>5</v>
      </c>
      <c r="C8">
        <v>18.3</v>
      </c>
      <c r="D8">
        <v>6.9</v>
      </c>
      <c r="E8">
        <f t="shared" si="0"/>
        <v>12.600000000000001</v>
      </c>
    </row>
    <row r="9" spans="1:5" x14ac:dyDescent="0.25">
      <c r="A9" t="s">
        <v>19</v>
      </c>
      <c r="B9">
        <v>6</v>
      </c>
      <c r="C9">
        <v>14.5</v>
      </c>
      <c r="D9">
        <v>9.1</v>
      </c>
      <c r="E9">
        <f t="shared" si="0"/>
        <v>11.8</v>
      </c>
    </row>
    <row r="10" spans="1:5" x14ac:dyDescent="0.25">
      <c r="A10" t="s">
        <v>20</v>
      </c>
      <c r="B10">
        <v>7</v>
      </c>
      <c r="C10">
        <v>15.3</v>
      </c>
      <c r="D10">
        <v>15.8</v>
      </c>
      <c r="E10">
        <f t="shared" si="0"/>
        <v>15.55</v>
      </c>
    </row>
    <row r="16" spans="1:5" x14ac:dyDescent="0.25">
      <c r="A16" t="s">
        <v>22</v>
      </c>
      <c r="B16" t="s">
        <v>23</v>
      </c>
      <c r="C16" t="s">
        <v>27</v>
      </c>
      <c r="D16" t="s">
        <v>28</v>
      </c>
    </row>
    <row r="17" spans="1:4" x14ac:dyDescent="0.25">
      <c r="A17">
        <v>1</v>
      </c>
      <c r="B17">
        <v>3</v>
      </c>
      <c r="C17">
        <f>LN(A17)</f>
        <v>0</v>
      </c>
      <c r="D17">
        <f>LN(B17)</f>
        <v>1.0986122886681098</v>
      </c>
    </row>
    <row r="18" spans="1:4" x14ac:dyDescent="0.25">
      <c r="A18">
        <v>2</v>
      </c>
      <c r="B18">
        <v>4.2</v>
      </c>
      <c r="C18">
        <f t="shared" ref="C18:C23" si="1">LN(A18)</f>
        <v>0.69314718055994529</v>
      </c>
      <c r="D18">
        <f t="shared" ref="D18:D23" si="2">LN(B18)</f>
        <v>1.4350845252893227</v>
      </c>
    </row>
    <row r="19" spans="1:4" x14ac:dyDescent="0.25">
      <c r="A19">
        <v>3</v>
      </c>
      <c r="B19">
        <v>8.1</v>
      </c>
      <c r="C19">
        <f t="shared" si="1"/>
        <v>1.0986122886681098</v>
      </c>
      <c r="D19">
        <f t="shared" si="2"/>
        <v>2.0918640616783932</v>
      </c>
    </row>
    <row r="20" spans="1:4" x14ac:dyDescent="0.25">
      <c r="A20">
        <v>4</v>
      </c>
      <c r="B20">
        <v>13.8</v>
      </c>
      <c r="C20">
        <f t="shared" si="1"/>
        <v>1.3862943611198906</v>
      </c>
      <c r="D20">
        <f t="shared" si="2"/>
        <v>2.6246685921631592</v>
      </c>
    </row>
    <row r="21" spans="1:4" x14ac:dyDescent="0.25">
      <c r="A21">
        <v>5</v>
      </c>
      <c r="B21">
        <v>18.3</v>
      </c>
      <c r="C21">
        <f t="shared" si="1"/>
        <v>1.6094379124341003</v>
      </c>
      <c r="D21">
        <f t="shared" si="2"/>
        <v>2.9069010598473755</v>
      </c>
    </row>
    <row r="22" spans="1:4" x14ac:dyDescent="0.25">
      <c r="A22">
        <v>6</v>
      </c>
      <c r="B22">
        <v>14.5</v>
      </c>
      <c r="C22">
        <f t="shared" si="1"/>
        <v>1.791759469228055</v>
      </c>
      <c r="D22">
        <f t="shared" si="2"/>
        <v>2.6741486494265287</v>
      </c>
    </row>
    <row r="23" spans="1:4" x14ac:dyDescent="0.25">
      <c r="A23">
        <v>7</v>
      </c>
      <c r="B23">
        <v>15.3</v>
      </c>
      <c r="C23">
        <f t="shared" si="1"/>
        <v>1.9459101490553132</v>
      </c>
      <c r="D23">
        <f t="shared" si="2"/>
        <v>2.7278528283983898</v>
      </c>
    </row>
    <row r="29" spans="1:4" x14ac:dyDescent="0.25">
      <c r="A29" t="s">
        <v>22</v>
      </c>
      <c r="B29" t="s">
        <v>24</v>
      </c>
      <c r="C29" t="s">
        <v>27</v>
      </c>
      <c r="D29" t="s">
        <v>29</v>
      </c>
    </row>
    <row r="30" spans="1:4" x14ac:dyDescent="0.25">
      <c r="A30">
        <v>1</v>
      </c>
      <c r="B30">
        <v>0</v>
      </c>
      <c r="C30">
        <f>LN(A30)</f>
        <v>0</v>
      </c>
      <c r="D30" t="e">
        <f>LN(B30)</f>
        <v>#NUM!</v>
      </c>
    </row>
    <row r="31" spans="1:4" x14ac:dyDescent="0.25">
      <c r="A31">
        <v>2</v>
      </c>
      <c r="B31">
        <v>1.2</v>
      </c>
      <c r="C31">
        <f t="shared" ref="C31:C36" si="3">LN(A31)</f>
        <v>0.69314718055994529</v>
      </c>
      <c r="D31">
        <f t="shared" ref="D31:D36" si="4">LN(B31)</f>
        <v>0.18232155679395459</v>
      </c>
    </row>
    <row r="32" spans="1:4" x14ac:dyDescent="0.25">
      <c r="A32">
        <v>3</v>
      </c>
      <c r="B32">
        <v>3.2</v>
      </c>
      <c r="C32">
        <f t="shared" si="3"/>
        <v>1.0986122886681098</v>
      </c>
      <c r="D32">
        <f t="shared" si="4"/>
        <v>1.1631508098056809</v>
      </c>
    </row>
    <row r="33" spans="1:4" x14ac:dyDescent="0.25">
      <c r="A33">
        <v>4</v>
      </c>
      <c r="B33">
        <v>3.2</v>
      </c>
      <c r="C33">
        <f t="shared" si="3"/>
        <v>1.3862943611198906</v>
      </c>
      <c r="D33">
        <f t="shared" si="4"/>
        <v>1.1631508098056809</v>
      </c>
    </row>
    <row r="34" spans="1:4" x14ac:dyDescent="0.25">
      <c r="A34">
        <v>5</v>
      </c>
      <c r="B34">
        <v>6.9</v>
      </c>
      <c r="C34">
        <f t="shared" si="3"/>
        <v>1.6094379124341003</v>
      </c>
      <c r="D34">
        <f t="shared" si="4"/>
        <v>1.9315214116032138</v>
      </c>
    </row>
    <row r="35" spans="1:4" x14ac:dyDescent="0.25">
      <c r="A35">
        <v>6</v>
      </c>
      <c r="B35">
        <v>9.1</v>
      </c>
      <c r="C35">
        <f t="shared" si="3"/>
        <v>1.791759469228055</v>
      </c>
      <c r="D35">
        <f t="shared" si="4"/>
        <v>2.2082744135228043</v>
      </c>
    </row>
    <row r="36" spans="1:4" x14ac:dyDescent="0.25">
      <c r="A36">
        <v>7</v>
      </c>
      <c r="B36">
        <v>15.8</v>
      </c>
      <c r="C36">
        <f t="shared" si="3"/>
        <v>1.9459101490553132</v>
      </c>
      <c r="D36">
        <f t="shared" si="4"/>
        <v>2.760009940032921</v>
      </c>
    </row>
    <row r="42" spans="1:4" x14ac:dyDescent="0.25">
      <c r="A42" t="s">
        <v>31</v>
      </c>
    </row>
    <row r="43" spans="1:4" x14ac:dyDescent="0.25">
      <c r="A43" t="s">
        <v>22</v>
      </c>
      <c r="B43" t="s">
        <v>24</v>
      </c>
      <c r="C43" t="s">
        <v>27</v>
      </c>
      <c r="D43" t="s">
        <v>29</v>
      </c>
    </row>
    <row r="44" spans="1:4" x14ac:dyDescent="0.25">
      <c r="A44">
        <v>1</v>
      </c>
      <c r="B44">
        <v>1.2</v>
      </c>
      <c r="C44">
        <f>LN(A44)</f>
        <v>0</v>
      </c>
      <c r="D44">
        <f>LN(B44)</f>
        <v>0.18232155679395459</v>
      </c>
    </row>
    <row r="45" spans="1:4" x14ac:dyDescent="0.25">
      <c r="A45">
        <v>2</v>
      </c>
      <c r="B45">
        <v>3.2</v>
      </c>
      <c r="C45">
        <f t="shared" ref="C45:C49" si="5">LN(A45)</f>
        <v>0.69314718055994529</v>
      </c>
      <c r="D45">
        <f>LN(B45)</f>
        <v>1.1631508098056809</v>
      </c>
    </row>
    <row r="46" spans="1:4" x14ac:dyDescent="0.25">
      <c r="A46">
        <v>3</v>
      </c>
      <c r="B46">
        <v>3.2</v>
      </c>
      <c r="C46">
        <f t="shared" si="5"/>
        <v>1.0986122886681098</v>
      </c>
      <c r="D46">
        <f>LN(B46)</f>
        <v>1.1631508098056809</v>
      </c>
    </row>
    <row r="47" spans="1:4" x14ac:dyDescent="0.25">
      <c r="A47">
        <v>4</v>
      </c>
      <c r="B47">
        <v>6.9</v>
      </c>
      <c r="C47">
        <f t="shared" si="5"/>
        <v>1.3862943611198906</v>
      </c>
      <c r="D47">
        <f>LN(B47)</f>
        <v>1.9315214116032138</v>
      </c>
    </row>
    <row r="48" spans="1:4" x14ac:dyDescent="0.25">
      <c r="A48">
        <v>5</v>
      </c>
      <c r="B48">
        <v>9.1</v>
      </c>
      <c r="C48">
        <f t="shared" si="5"/>
        <v>1.6094379124341003</v>
      </c>
      <c r="D48">
        <f>LN(B48)</f>
        <v>2.2082744135228043</v>
      </c>
    </row>
    <row r="49" spans="1:4" x14ac:dyDescent="0.25">
      <c r="A49">
        <v>6</v>
      </c>
      <c r="B49">
        <v>15.8</v>
      </c>
      <c r="C49">
        <f t="shared" si="5"/>
        <v>1.791759469228055</v>
      </c>
      <c r="D49">
        <f>LN(B49)</f>
        <v>2.760009940032921</v>
      </c>
    </row>
    <row r="70" spans="1:4" x14ac:dyDescent="0.25">
      <c r="A70" t="s">
        <v>22</v>
      </c>
      <c r="B70" t="s">
        <v>25</v>
      </c>
      <c r="C70" t="s">
        <v>27</v>
      </c>
      <c r="D70" t="s">
        <v>30</v>
      </c>
    </row>
    <row r="71" spans="1:4" x14ac:dyDescent="0.25">
      <c r="A71">
        <v>1</v>
      </c>
      <c r="B71">
        <v>1.5</v>
      </c>
      <c r="C71">
        <f>LN(A71)</f>
        <v>0</v>
      </c>
      <c r="D71">
        <f>LN(B71)</f>
        <v>0.40546510810816438</v>
      </c>
    </row>
    <row r="72" spans="1:4" x14ac:dyDescent="0.25">
      <c r="A72">
        <v>2</v>
      </c>
      <c r="B72">
        <v>2.7</v>
      </c>
      <c r="C72">
        <f t="shared" ref="C72:C77" si="6">LN(A72)</f>
        <v>0.69314718055994529</v>
      </c>
      <c r="D72">
        <f t="shared" ref="D72:D77" si="7">LN(B72)</f>
        <v>0.99325177301028345</v>
      </c>
    </row>
    <row r="73" spans="1:4" x14ac:dyDescent="0.25">
      <c r="A73">
        <v>3</v>
      </c>
      <c r="B73">
        <v>5.65</v>
      </c>
      <c r="C73">
        <f t="shared" si="6"/>
        <v>1.0986122886681098</v>
      </c>
      <c r="D73">
        <f t="shared" si="7"/>
        <v>1.7316555451583497</v>
      </c>
    </row>
    <row r="74" spans="1:4" x14ac:dyDescent="0.25">
      <c r="A74">
        <v>4</v>
      </c>
      <c r="B74">
        <v>8.5</v>
      </c>
      <c r="C74">
        <f t="shared" si="6"/>
        <v>1.3862943611198906</v>
      </c>
      <c r="D74">
        <f t="shared" si="7"/>
        <v>2.1400661634962708</v>
      </c>
    </row>
    <row r="75" spans="1:4" x14ac:dyDescent="0.25">
      <c r="A75">
        <v>5</v>
      </c>
      <c r="B75">
        <v>12.600000000000001</v>
      </c>
      <c r="C75">
        <f t="shared" si="6"/>
        <v>1.6094379124341003</v>
      </c>
      <c r="D75">
        <f t="shared" si="7"/>
        <v>2.5336968139574325</v>
      </c>
    </row>
    <row r="76" spans="1:4" x14ac:dyDescent="0.25">
      <c r="A76">
        <v>6</v>
      </c>
      <c r="B76">
        <v>11.8</v>
      </c>
      <c r="C76">
        <f t="shared" si="6"/>
        <v>1.791759469228055</v>
      </c>
      <c r="D76">
        <f t="shared" si="7"/>
        <v>2.4680995314716192</v>
      </c>
    </row>
    <row r="77" spans="1:4" x14ac:dyDescent="0.25">
      <c r="A77">
        <v>7</v>
      </c>
      <c r="B77">
        <v>15.55</v>
      </c>
      <c r="C77">
        <f t="shared" si="6"/>
        <v>1.9459101490553132</v>
      </c>
      <c r="D77">
        <f t="shared" si="7"/>
        <v>2.7440606386252431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Retinoblastoma</vt:lpstr>
      <vt:lpstr>Rheumatoid Arthritis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2018-06-24T15:18:55Z</dcterms:modified>
</cp:coreProperties>
</file>