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queryTables/queryTable3.xml" ContentType="application/vnd.openxmlformats-officedocument.spreadsheetml.queryTable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queryTables/queryTable4.xml" ContentType="application/vnd.openxmlformats-officedocument.spreadsheetml.queryTab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 firstSheet="7" activeTab="7"/>
  </bookViews>
  <sheets>
    <sheet name="Chart 18 Data" sheetId="48" state="hidden" r:id="rId1"/>
    <sheet name="Chart 18" sheetId="49" state="hidden" r:id="rId2"/>
    <sheet name="Chart 19 Data" sheetId="56" state="hidden" r:id="rId3"/>
    <sheet name="Chart 19" sheetId="57" state="hidden" r:id="rId4"/>
    <sheet name="Chart 20" sheetId="52" state="hidden" r:id="rId5"/>
    <sheet name="Chart 7-2" sheetId="7" state="hidden" r:id="rId6"/>
    <sheet name="Chart 8-2" sheetId="8" state="hidden" r:id="rId7"/>
    <sheet name="Chart 25" sheetId="128" r:id="rId8"/>
    <sheet name="Chart 50" sheetId="99" state="hidden" r:id="rId9"/>
  </sheets>
  <definedNames>
    <definedName name="_2">#REF!</definedName>
    <definedName name="_201209_18" localSheetId="0">'Chart 18 Data'!$A$45:$D$63</definedName>
    <definedName name="_201209_19_1" localSheetId="4">'Chart 20'!$A$2:$V$8</definedName>
    <definedName name="_201309_25" localSheetId="7">'Chart 25'!$A$33:$F$51</definedName>
    <definedName name="chart18" localSheetId="0">'Chart 18 Data'!$A$24</definedName>
    <definedName name="chart19" localSheetId="4">'Chart 20'!$C$1</definedName>
    <definedName name="DLLookup5">#REF!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8">'Chart 50'!$A$1:$C$24</definedName>
    <definedName name="TECH_2011_USTM" localSheetId="7">#REF!</definedName>
    <definedName name="TECH_2011_USTM">#REF!</definedName>
    <definedName name="TECH_2012F_USTM" localSheetId="7">#REF!</definedName>
    <definedName name="TECH_2012F_USTM">#REF!</definedName>
    <definedName name="TECH_2012S_USTM" localSheetId="7">#REF!</definedName>
    <definedName name="TECH_2012S_USTM">#REF!</definedName>
    <definedName name="TECH_2013_USTM" localSheetId="7">#REF!</definedName>
    <definedName name="TECH_2013_USTM">#REF!</definedName>
    <definedName name="TECH_2014_USTM" localSheetId="7">#REF!</definedName>
    <definedName name="TECH_2014_USTM">#REF!</definedName>
    <definedName name="TECH_2015_USTM" localSheetId="7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D117" i="128" l="1"/>
  <c r="E117" i="128" s="1"/>
  <c r="C117" i="128"/>
  <c r="D116" i="128"/>
  <c r="E116" i="128" s="1"/>
  <c r="C116" i="128"/>
  <c r="B116" i="128"/>
  <c r="D113" i="128"/>
  <c r="E113" i="128" s="1"/>
  <c r="C113" i="128"/>
  <c r="D112" i="128"/>
  <c r="E112" i="128" s="1"/>
  <c r="C112" i="128"/>
  <c r="B112" i="128"/>
  <c r="D109" i="128"/>
  <c r="E109" i="128" s="1"/>
  <c r="C109" i="128"/>
  <c r="D108" i="128"/>
  <c r="E108" i="128" s="1"/>
  <c r="C108" i="128"/>
  <c r="B108" i="128"/>
  <c r="D105" i="128"/>
  <c r="E105" i="128" s="1"/>
  <c r="C105" i="128"/>
  <c r="D104" i="128"/>
  <c r="E104" i="128" s="1"/>
  <c r="C104" i="128"/>
  <c r="B104" i="128"/>
  <c r="D101" i="128"/>
  <c r="E101" i="128" s="1"/>
  <c r="C101" i="128"/>
  <c r="D100" i="128"/>
  <c r="E100" i="128" s="1"/>
  <c r="C100" i="128"/>
  <c r="B100" i="128"/>
  <c r="D97" i="128"/>
  <c r="E97" i="128" s="1"/>
  <c r="C97" i="128"/>
  <c r="D96" i="128"/>
  <c r="E96" i="128" s="1"/>
  <c r="C96" i="128"/>
  <c r="B96" i="128"/>
  <c r="D93" i="128"/>
  <c r="E93" i="128" s="1"/>
  <c r="C93" i="128"/>
  <c r="D92" i="128"/>
  <c r="E92" i="128" s="1"/>
  <c r="C92" i="128"/>
  <c r="B92" i="128"/>
  <c r="D89" i="128"/>
  <c r="E89" i="128" s="1"/>
  <c r="C89" i="128"/>
  <c r="D88" i="128"/>
  <c r="E88" i="128" s="1"/>
  <c r="C88" i="128"/>
  <c r="B88" i="128"/>
  <c r="D85" i="128"/>
  <c r="E85" i="128" s="1"/>
  <c r="C85" i="128"/>
  <c r="D84" i="128"/>
  <c r="E84" i="128" s="1"/>
  <c r="C84" i="128"/>
  <c r="B84" i="128"/>
  <c r="D81" i="128"/>
  <c r="E81" i="128" s="1"/>
  <c r="C81" i="128"/>
  <c r="D80" i="128"/>
  <c r="E80" i="128" s="1"/>
  <c r="C80" i="128"/>
  <c r="B80" i="128"/>
  <c r="D77" i="128"/>
  <c r="E77" i="128" s="1"/>
  <c r="C77" i="128"/>
  <c r="D76" i="128"/>
  <c r="E76" i="128" s="1"/>
  <c r="C76" i="128"/>
  <c r="B76" i="128"/>
  <c r="D73" i="128"/>
  <c r="C73" i="128"/>
  <c r="D72" i="128"/>
  <c r="C72" i="128"/>
  <c r="B72" i="128"/>
  <c r="D69" i="128"/>
  <c r="E69" i="128" s="1"/>
  <c r="C69" i="128"/>
  <c r="D68" i="128"/>
  <c r="E68" i="128" s="1"/>
  <c r="C68" i="128"/>
  <c r="B68" i="128"/>
  <c r="D65" i="128"/>
  <c r="E65" i="128" s="1"/>
  <c r="C65" i="128"/>
  <c r="D64" i="128"/>
  <c r="E64" i="128" s="1"/>
  <c r="C64" i="128"/>
  <c r="B64" i="128"/>
  <c r="D61" i="128"/>
  <c r="E61" i="128" s="1"/>
  <c r="C61" i="128"/>
  <c r="D60" i="128"/>
  <c r="E60" i="128" s="1"/>
  <c r="C60" i="128"/>
  <c r="B60" i="128"/>
  <c r="D57" i="128"/>
  <c r="E57" i="128" s="1"/>
  <c r="C57" i="128"/>
  <c r="D56" i="128"/>
  <c r="E56" i="128" s="1"/>
  <c r="C56" i="128"/>
  <c r="B56" i="128"/>
  <c r="K50" i="128"/>
  <c r="K49" i="128"/>
  <c r="K48" i="128"/>
  <c r="K47" i="128"/>
  <c r="K46" i="128"/>
  <c r="K45" i="128"/>
  <c r="K44" i="128"/>
  <c r="K43" i="128"/>
  <c r="K42" i="128"/>
  <c r="K41" i="128"/>
  <c r="K40" i="128"/>
  <c r="K39" i="128"/>
  <c r="K38" i="128"/>
  <c r="K37" i="128"/>
  <c r="K36" i="128"/>
  <c r="K35" i="128"/>
  <c r="E72" i="128" l="1"/>
  <c r="E73" i="128"/>
  <c r="B18" i="48" l="1"/>
  <c r="B17" i="48"/>
  <c r="E47" i="48" l="1"/>
  <c r="E48" i="48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2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3" name="20161018-25" type="6" refreshedVersion="6" background="1" saveData="1">
    <textPr prompt="0" codePage="437" sourceFile="C:\Users\Andy\Box Sync\Default Sync Folder\SamKnowsFCC2015\OMS\201610-25-80-80.TAB">
      <textFields>
        <textField/>
      </textFields>
    </textPr>
  </connection>
  <connection id="4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<sst xmlns="http://schemas.openxmlformats.org/spreadsheetml/2006/main" count="312" uniqueCount="219">
  <si>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</si>
  <si>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</si>
  <si>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</si>
  <si>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</si>
  <si>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</si>
  <si>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</si>
  <si>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</si>
  <si>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</si>
  <si>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</si>
  <si>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</si>
  <si>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</si>
  <si>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</si>
  <si>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>Verizon Fiber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</si>
  <si>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</si>
  <si>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</si>
  <si>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</si>
  <si>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</si>
  <si>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</si>
  <si>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</si>
  <si>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</si>
  <si>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</si>
  <si>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</si>
  <si>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</si>
  <si>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</si>
  <si>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</si>
  <si>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</si>
  <si>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</si>
  <si>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</si>
  <si>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</si>
  <si>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</si>
  <si>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</si>
  <si>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</si>
  <si>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</si>
  <si>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</si>
  <si>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</si>
  <si>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</si>
  <si>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</si>
  <si>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</si>
  <si>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</si>
  <si>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</si>
  <si>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</si>
  <si>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</si>
  <si>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</si>
  <si>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</si>
  <si>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</si>
  <si>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</si>
  <si>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</si>
  <si>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</si>
  <si>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</si>
  <si>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</si>
  <si>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</si>
  <si>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</si>
  <si>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</si>
  <si>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</si>
  <si>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</si>
  <si>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</si>
  <si>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</si>
  <si>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</si>
  <si>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</si>
  <si>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</si>
  <si>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</si>
  <si>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</si>
  <si>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</si>
  <si>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</si>
  <si>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</si>
  <si>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</si>
  <si>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</si>
  <si>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</si>
  <si>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</si>
  <si>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</si>
  <si>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</si>
  <si>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</si>
  <si>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</si>
  <si>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</si>
  <si>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</si>
  <si>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</si>
  <si>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</si>
  <si>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</si>
  <si>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</si>
  <si>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</si>
  <si>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</si>
  <si>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</si>
  <si>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</si>
  <si>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</si>
  <si>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</si>
  <si>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</si>
  <si>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</si>
  <si>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</si>
  <si>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</si>
  <si>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</si>
  <si>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</si>
  <si>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</si>
  <si>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</si>
  <si>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</si>
  <si>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</si>
  <si>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</si>
  <si>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</si>
  <si>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</si>
  <si>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</si>
  <si>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</si>
  <si>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</si>
  <si>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</si>
  <si>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</si>
  <si>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</si>
  <si>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</si>
  <si>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</si>
  <si>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</si>
  <si>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</si>
  <si>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</si>
  <si>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</si>
  <si>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</si>
  <si>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</si>
  <si>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</si>
  <si>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</si>
  <si>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</si>
  <si>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</si>
  <si>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</si>
  <si>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</si>
  <si>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</si>
  <si>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</si>
  <si>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</si>
  <si>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</si>
  <si>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</si>
  <si>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</si>
  <si>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</si>
  <si>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</si>
  <si>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</si>
  <si>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</si>
  <si>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</si>
  <si>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</si>
  <si>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</si>
  <si>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</si>
  <si>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</si>
  <si>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</si>
  <si>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</si>
  <si>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</si>
  <si>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</si>
  <si>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</si>
  <si>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</si>
  <si>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</si>
  <si>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</si>
  <si>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</si>
  <si>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</si>
  <si>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</si>
  <si>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</si>
  <si>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</si>
  <si>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</si>
  <si>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</si>
  <si>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</si>
  <si>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</si>
  <si>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</si>
  <si>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</si>
  <si>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</si>
  <si>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</si>
  <si>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</si>
  <si>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</si>
  <si>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</si>
  <si>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</si>
  <si>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</si>
  <si>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</si>
  <si>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</si>
  <si>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</si>
  <si>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</si>
  <si>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</si>
  <si>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</si>
  <si>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</si>
  <si>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TWC</t>
  </si>
  <si>
    <t>HIST USAGE DOWNLOAD</t>
  </si>
  <si>
    <t>Unweighted Count</t>
  </si>
  <si>
    <t>Column N %</t>
  </si>
  <si>
    <t>DOWN_CAT</t>
  </si>
  <si>
    <t>SAT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</si>
  <si>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</si>
  <si>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</si>
  <si>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</si>
  <si>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</si>
  <si>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</si>
  <si>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</si>
  <si>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</si>
  <si>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</si>
  <si>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</si>
  <si>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</si>
  <si>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</si>
  <si>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</si>
  <si>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</si>
  <si>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</si>
  <si>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ViaSat/Exede</t>
  </si>
  <si>
    <t>Estimate</t>
  </si>
  <si>
    <t>ISP</t>
  </si>
  <si>
    <t>Frontier DSL</t>
  </si>
  <si>
    <t>Frontier Fiber</t>
  </si>
  <si>
    <t>Hughes</t>
  </si>
  <si>
    <t>60 Mbps</t>
  </si>
  <si>
    <t>100 Mbps</t>
  </si>
  <si>
    <t>Chart 19: Normalized Average User Traffic - 2014 Test Data</t>
  </si>
  <si>
    <t>AT&amp;T - DSL</t>
  </si>
  <si>
    <t>Satellite</t>
  </si>
  <si>
    <t>C:\TEMP\TEMP.TMP</t>
  </si>
  <si>
    <t>DL Without Legacy vs. All</t>
  </si>
  <si>
    <t>All units</t>
  </si>
  <si>
    <t>Without Legacy modems</t>
  </si>
  <si>
    <t>UL Without Legacy vs. All</t>
  </si>
  <si>
    <t>Verizon DSL</t>
  </si>
  <si>
    <t>Upload Consistent speed by ISP 80/80 - Chart 25</t>
  </si>
  <si>
    <t>Chart 20:  Cumulative Distribution of User Traffic, by Technology - 2015 Test Data</t>
  </si>
  <si>
    <t>Chart 25 - Download speed 80% of users can expect 80% of the time - 2015 Test Data</t>
  </si>
  <si>
    <t>2.05 Mbps</t>
  </si>
  <si>
    <t>7 Mbps</t>
  </si>
  <si>
    <t xml:space="preserve"> Mbps</t>
  </si>
  <si>
    <t>Chart 18:  Normalized Average User Traffic - 2015 Test Data</t>
  </si>
  <si>
    <t>AT&amp;T - IPBB</t>
  </si>
  <si>
    <t>Total or Max</t>
  </si>
  <si>
    <t>Minimum</t>
  </si>
  <si>
    <t>Difference</t>
  </si>
  <si>
    <t>80/80 Weighted Median Upload Speed to Advertised Upload Speed - Max</t>
  </si>
  <si>
    <t>80/80 Weighted Median Upload Speed to Advertised Upload Speed - Min</t>
  </si>
  <si>
    <t>Median Upload Speed to Advertised Upload Speed - Max</t>
  </si>
  <si>
    <t>Median Upload Speed to Advertised Upload Speed - Min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</si>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</sst>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0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10" fontId="0" fillId="0" borderId="0" xfId="0" applyNumberFormat="1" applyFont="1" applyFill="1"/>
    <xf numFmtId="0" fontId="0" fillId="0" borderId="0" xfId="0" applyNumberFormat="1" applyFont="1" applyFill="1"/>
    <xf numFmtId="0" fontId="0" fillId="0" borderId="0" xfId="0" applyBorder="1"/>
    <xf numFmtId="0" fontId="12" fillId="0" borderId="0" xfId="0" applyFont="1" applyFill="1"/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066528"/>
        <c:axId val="544066920"/>
      </c:barChart>
      <c:catAx>
        <c:axId val="54406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066920"/>
        <c:crosses val="autoZero"/>
        <c:auto val="1"/>
        <c:lblAlgn val="ctr"/>
        <c:lblOffset val="100"/>
        <c:noMultiLvlLbl val="0"/>
      </c:catAx>
      <c:valAx>
        <c:axId val="54406692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440665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762792"/>
        <c:axId val="574763184"/>
      </c:barChart>
      <c:catAx>
        <c:axId val="5747627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74763184"/>
        <c:crosses val="autoZero"/>
        <c:auto val="1"/>
        <c:lblAlgn val="ctr"/>
        <c:lblOffset val="100"/>
        <c:noMultiLvlLbl val="0"/>
      </c:catAx>
      <c:valAx>
        <c:axId val="57476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7476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763968"/>
        <c:axId val="574764360"/>
      </c:barChart>
      <c:catAx>
        <c:axId val="5747639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74764360"/>
        <c:crosses val="autoZero"/>
        <c:auto val="1"/>
        <c:lblAlgn val="ctr"/>
        <c:lblOffset val="100"/>
        <c:noMultiLvlLbl val="0"/>
      </c:catAx>
      <c:valAx>
        <c:axId val="574764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74763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765144"/>
        <c:axId val="574765536"/>
      </c:barChart>
      <c:catAx>
        <c:axId val="5747651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74765536"/>
        <c:crosses val="autoZero"/>
        <c:auto val="1"/>
        <c:lblAlgn val="ctr"/>
        <c:lblOffset val="100"/>
        <c:noMultiLvlLbl val="0"/>
      </c:catAx>
      <c:valAx>
        <c:axId val="574765536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7476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394980880215E-2"/>
          <c:y val="4.1239198449324992E-2"/>
          <c:w val="0.92735677890471035"/>
          <c:h val="0.71067190767499577"/>
        </c:manualLayout>
      </c:layout>
      <c:barChart>
        <c:barDir val="col"/>
        <c:grouping val="stacked"/>
        <c:varyColors val="0"/>
        <c:ser>
          <c:idx val="2"/>
          <c:order val="0"/>
          <c:spPr>
            <a:solidFill>
              <a:srgbClr val="003BB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3CF-45DA-9372-698D47534C7B}"/>
              </c:ext>
            </c:extLst>
          </c:dPt>
          <c:dPt>
            <c:idx val="2"/>
            <c:invertIfNegative val="0"/>
            <c:bubble3D val="0"/>
            <c:spPr>
              <a:solidFill>
                <a:srgbClr val="984807"/>
              </a:solidFill>
              <a:ln w="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3CF-45DA-9372-698D47534C7B}"/>
              </c:ext>
            </c:extLst>
          </c:dPt>
          <c:dPt>
            <c:idx val="5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3CF-45DA-9372-698D47534C7B}"/>
              </c:ext>
            </c:extLst>
          </c:dPt>
          <c:dPt>
            <c:idx val="6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3CF-45DA-9372-698D47534C7B}"/>
              </c:ext>
            </c:extLst>
          </c:dPt>
          <c:dPt>
            <c:idx val="9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3CF-45DA-9372-698D47534C7B}"/>
              </c:ext>
            </c:extLst>
          </c:dPt>
          <c:dPt>
            <c:idx val="10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3CF-45DA-9372-698D47534C7B}"/>
              </c:ext>
            </c:extLst>
          </c:dPt>
          <c:dPt>
            <c:idx val="13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3CF-45DA-9372-698D47534C7B}"/>
              </c:ext>
            </c:extLst>
          </c:dPt>
          <c:dPt>
            <c:idx val="14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33CF-45DA-9372-698D47534C7B}"/>
              </c:ext>
            </c:extLst>
          </c:dPt>
          <c:dPt>
            <c:idx val="17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33CF-45DA-9372-698D47534C7B}"/>
              </c:ext>
            </c:extLst>
          </c:dPt>
          <c:dPt>
            <c:idx val="18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33CF-45DA-9372-698D47534C7B}"/>
              </c:ext>
            </c:extLst>
          </c:dPt>
          <c:dPt>
            <c:idx val="21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33CF-45DA-9372-698D47534C7B}"/>
              </c:ext>
            </c:extLst>
          </c:dPt>
          <c:dPt>
            <c:idx val="22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33CF-45DA-9372-698D47534C7B}"/>
              </c:ext>
            </c:extLst>
          </c:dPt>
          <c:dPt>
            <c:idx val="25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33CF-45DA-9372-698D47534C7B}"/>
              </c:ext>
            </c:extLst>
          </c:dPt>
          <c:dPt>
            <c:idx val="26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33CF-45DA-9372-698D47534C7B}"/>
              </c:ext>
            </c:extLst>
          </c:dPt>
          <c:dPt>
            <c:idx val="29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33CF-45DA-9372-698D47534C7B}"/>
              </c:ext>
            </c:extLst>
          </c:dPt>
          <c:dPt>
            <c:idx val="30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33CF-45DA-9372-698D47534C7B}"/>
              </c:ext>
            </c:extLst>
          </c:dPt>
          <c:dPt>
            <c:idx val="33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33CF-45DA-9372-698D47534C7B}"/>
              </c:ext>
            </c:extLst>
          </c:dPt>
          <c:dPt>
            <c:idx val="34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33CF-45DA-9372-698D47534C7B}"/>
              </c:ext>
            </c:extLst>
          </c:dPt>
          <c:dPt>
            <c:idx val="37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33CF-45DA-9372-698D47534C7B}"/>
              </c:ext>
            </c:extLst>
          </c:dPt>
          <c:dPt>
            <c:idx val="38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33CF-45DA-9372-698D47534C7B}"/>
              </c:ext>
            </c:extLst>
          </c:dPt>
          <c:dPt>
            <c:idx val="41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33CF-45DA-9372-698D47534C7B}"/>
              </c:ext>
            </c:extLst>
          </c:dPt>
          <c:dPt>
            <c:idx val="42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33CF-45DA-9372-698D47534C7B}"/>
              </c:ext>
            </c:extLst>
          </c:dPt>
          <c:dPt>
            <c:idx val="45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33CF-45DA-9372-698D47534C7B}"/>
              </c:ext>
            </c:extLst>
          </c:dPt>
          <c:dPt>
            <c:idx val="46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33CF-45DA-9372-698D47534C7B}"/>
              </c:ext>
            </c:extLst>
          </c:dPt>
          <c:dPt>
            <c:idx val="49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33CF-45DA-9372-698D47534C7B}"/>
              </c:ext>
            </c:extLst>
          </c:dPt>
          <c:dPt>
            <c:idx val="50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33CF-45DA-9372-698D47534C7B}"/>
              </c:ext>
            </c:extLst>
          </c:dPt>
          <c:dPt>
            <c:idx val="53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33CF-45DA-9372-698D47534C7B}"/>
              </c:ext>
            </c:extLst>
          </c:dPt>
          <c:dPt>
            <c:idx val="54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33CF-45DA-9372-698D47534C7B}"/>
              </c:ext>
            </c:extLst>
          </c:dPt>
          <c:dPt>
            <c:idx val="57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33CF-45DA-9372-698D47534C7B}"/>
              </c:ext>
            </c:extLst>
          </c:dPt>
          <c:dPt>
            <c:idx val="58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33CF-45DA-9372-698D47534C7B}"/>
              </c:ext>
            </c:extLst>
          </c:dPt>
          <c:dPt>
            <c:idx val="61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33CF-45DA-9372-698D47534C7B}"/>
              </c:ext>
            </c:extLst>
          </c:dPt>
          <c:dPt>
            <c:idx val="62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33CF-45DA-9372-698D47534C7B}"/>
              </c:ext>
            </c:extLst>
          </c:dPt>
          <c:cat>
            <c:multiLvlStrRef>
              <c:f>'Chart 25'!$A$55:$B$118</c:f>
              <c:multiLvlStrCache>
                <c:ptCount val="64"/>
                <c:lvl>
                  <c:pt idx="1">
                    <c:v>AT&amp;T - DSL</c:v>
                  </c:pt>
                  <c:pt idx="5">
                    <c:v>AT&amp;T - IPBB</c:v>
                  </c:pt>
                  <c:pt idx="9">
                    <c:v>CenturyLink</c:v>
                  </c:pt>
                  <c:pt idx="13">
                    <c:v>Frontier DSL</c:v>
                  </c:pt>
                  <c:pt idx="17">
                    <c:v>Verizon DSL</c:v>
                  </c:pt>
                  <c:pt idx="21">
                    <c:v>Windstream</c:v>
                  </c:pt>
                  <c:pt idx="25">
                    <c:v>Optimum</c:v>
                  </c:pt>
                  <c:pt idx="29">
                    <c:v>Charter</c:v>
                  </c:pt>
                  <c:pt idx="33">
                    <c:v>Comcast</c:v>
                  </c:pt>
                  <c:pt idx="37">
                    <c:v>Cox</c:v>
                  </c:pt>
                  <c:pt idx="41">
                    <c:v>Mediacom</c:v>
                  </c:pt>
                  <c:pt idx="45">
                    <c:v>TWC</c:v>
                  </c:pt>
                  <c:pt idx="49">
                    <c:v>Frontier Fiber</c:v>
                  </c:pt>
                  <c:pt idx="53">
                    <c:v>Verizon Fiber</c:v>
                  </c:pt>
                  <c:pt idx="57">
                    <c:v>Hughes</c:v>
                  </c:pt>
                  <c:pt idx="58">
                    <c:v> </c:v>
                  </c:pt>
                  <c:pt idx="59">
                    <c:v> </c:v>
                  </c:pt>
                  <c:pt idx="60">
                    <c:v> </c:v>
                  </c:pt>
                  <c:pt idx="61">
                    <c:v>ViaSat/Exede</c:v>
                  </c:pt>
                  <c:pt idx="62">
                    <c:v> </c:v>
                  </c:pt>
                  <c:pt idx="63">
                    <c:v> </c:v>
                  </c:pt>
                </c:lvl>
                <c:lvl>
                  <c:pt idx="0">
                    <c:v>DSL</c:v>
                  </c:pt>
                  <c:pt idx="24">
                    <c:v>Cable</c:v>
                  </c:pt>
                  <c:pt idx="48">
                    <c:v>Fiber</c:v>
                  </c:pt>
                  <c:pt idx="56">
                    <c:v>Satellite</c:v>
                  </c:pt>
                </c:lvl>
              </c:multiLvlStrCache>
            </c:multiLvlStrRef>
          </c:cat>
          <c:val>
            <c:numRef>
              <c:f>'Chart 25'!$C$55:$C$118</c:f>
              <c:numCache>
                <c:formatCode>General</c:formatCode>
                <c:ptCount val="64"/>
                <c:pt idx="0">
                  <c:v>0</c:v>
                </c:pt>
                <c:pt idx="1">
                  <c:v>0.61199999999999999</c:v>
                </c:pt>
                <c:pt idx="2">
                  <c:v>1.0097</c:v>
                </c:pt>
                <c:pt idx="3">
                  <c:v>0</c:v>
                </c:pt>
                <c:pt idx="4">
                  <c:v>0</c:v>
                </c:pt>
                <c:pt idx="5">
                  <c:v>0.80469999999999997</c:v>
                </c:pt>
                <c:pt idx="6">
                  <c:v>1.2098</c:v>
                </c:pt>
                <c:pt idx="7">
                  <c:v>0</c:v>
                </c:pt>
                <c:pt idx="8">
                  <c:v>0</c:v>
                </c:pt>
                <c:pt idx="9">
                  <c:v>0.67879999999999996</c:v>
                </c:pt>
                <c:pt idx="10">
                  <c:v>0.86080000000000001</c:v>
                </c:pt>
                <c:pt idx="11">
                  <c:v>0</c:v>
                </c:pt>
                <c:pt idx="12">
                  <c:v>0</c:v>
                </c:pt>
                <c:pt idx="13">
                  <c:v>0.68400000000000005</c:v>
                </c:pt>
                <c:pt idx="14">
                  <c:v>0.91310000000000002</c:v>
                </c:pt>
                <c:pt idx="15">
                  <c:v>0</c:v>
                </c:pt>
                <c:pt idx="16">
                  <c:v>0</c:v>
                </c:pt>
                <c:pt idx="17">
                  <c:v>0.438</c:v>
                </c:pt>
                <c:pt idx="18">
                  <c:v>0.82499999999999996</c:v>
                </c:pt>
                <c:pt idx="19">
                  <c:v>0</c:v>
                </c:pt>
                <c:pt idx="20">
                  <c:v>0</c:v>
                </c:pt>
                <c:pt idx="21">
                  <c:v>0.66020000000000001</c:v>
                </c:pt>
                <c:pt idx="22">
                  <c:v>0.8044</c:v>
                </c:pt>
                <c:pt idx="23">
                  <c:v>0</c:v>
                </c:pt>
                <c:pt idx="24">
                  <c:v>0</c:v>
                </c:pt>
                <c:pt idx="25">
                  <c:v>0.98650000000000004</c:v>
                </c:pt>
                <c:pt idx="26">
                  <c:v>1.0429999999999999</c:v>
                </c:pt>
                <c:pt idx="27">
                  <c:v>0</c:v>
                </c:pt>
                <c:pt idx="28">
                  <c:v>0</c:v>
                </c:pt>
                <c:pt idx="29">
                  <c:v>1.0224</c:v>
                </c:pt>
                <c:pt idx="30">
                  <c:v>1.0545</c:v>
                </c:pt>
                <c:pt idx="31">
                  <c:v>0</c:v>
                </c:pt>
                <c:pt idx="32">
                  <c:v>0</c:v>
                </c:pt>
                <c:pt idx="33">
                  <c:v>1.1588000000000001</c:v>
                </c:pt>
                <c:pt idx="34">
                  <c:v>1.1828000000000001</c:v>
                </c:pt>
                <c:pt idx="35">
                  <c:v>0</c:v>
                </c:pt>
                <c:pt idx="36">
                  <c:v>0</c:v>
                </c:pt>
                <c:pt idx="37">
                  <c:v>1.0134000000000001</c:v>
                </c:pt>
                <c:pt idx="38">
                  <c:v>1.0417000000000001</c:v>
                </c:pt>
                <c:pt idx="39">
                  <c:v>0</c:v>
                </c:pt>
                <c:pt idx="40">
                  <c:v>0</c:v>
                </c:pt>
                <c:pt idx="41">
                  <c:v>1.1234</c:v>
                </c:pt>
                <c:pt idx="42">
                  <c:v>1.8137000000000001</c:v>
                </c:pt>
                <c:pt idx="43">
                  <c:v>0</c:v>
                </c:pt>
                <c:pt idx="44">
                  <c:v>0</c:v>
                </c:pt>
                <c:pt idx="45">
                  <c:v>1.0588</c:v>
                </c:pt>
                <c:pt idx="46">
                  <c:v>1.1581999999999999</c:v>
                </c:pt>
                <c:pt idx="47">
                  <c:v>0</c:v>
                </c:pt>
                <c:pt idx="48">
                  <c:v>0</c:v>
                </c:pt>
                <c:pt idx="49">
                  <c:v>0.92859999999999998</c:v>
                </c:pt>
                <c:pt idx="50">
                  <c:v>1.2330000000000001</c:v>
                </c:pt>
                <c:pt idx="51">
                  <c:v>0</c:v>
                </c:pt>
                <c:pt idx="52">
                  <c:v>0</c:v>
                </c:pt>
                <c:pt idx="53">
                  <c:v>1.0425</c:v>
                </c:pt>
                <c:pt idx="54">
                  <c:v>1.1385000000000001</c:v>
                </c:pt>
                <c:pt idx="55">
                  <c:v>0</c:v>
                </c:pt>
                <c:pt idx="56">
                  <c:v>0</c:v>
                </c:pt>
                <c:pt idx="57">
                  <c:v>0.96079999999999999</c:v>
                </c:pt>
                <c:pt idx="58">
                  <c:v>1.9370000000000001</c:v>
                </c:pt>
                <c:pt idx="59">
                  <c:v>0</c:v>
                </c:pt>
                <c:pt idx="60">
                  <c:v>0</c:v>
                </c:pt>
                <c:pt idx="61">
                  <c:v>1.1877</c:v>
                </c:pt>
                <c:pt idx="62">
                  <c:v>1.6439999999999999</c:v>
                </c:pt>
                <c:pt idx="6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0-33CF-45DA-9372-698D47534C7B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pattFill prst="pct50">
                <a:fgClr>
                  <a:srgbClr val="C0895B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7-33CF-45DA-9372-698D47534C7B}"/>
              </c:ext>
            </c:extLst>
          </c:dPt>
          <c:dPt>
            <c:idx val="18"/>
            <c:invertIfNegative val="0"/>
            <c:bubble3D val="0"/>
            <c:spPr>
              <a:pattFill prst="pct50">
                <a:fgClr>
                  <a:srgbClr val="984807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8-33CF-45DA-9372-698D47534C7B}"/>
              </c:ext>
            </c:extLst>
          </c:dPt>
          <c:cat>
            <c:multiLvlStrRef>
              <c:f>'Chart 25'!$A$55:$B$118</c:f>
              <c:multiLvlStrCache>
                <c:ptCount val="64"/>
                <c:lvl>
                  <c:pt idx="1">
                    <c:v>AT&amp;T - DSL</c:v>
                  </c:pt>
                  <c:pt idx="5">
                    <c:v>AT&amp;T - IPBB</c:v>
                  </c:pt>
                  <c:pt idx="9">
                    <c:v>CenturyLink</c:v>
                  </c:pt>
                  <c:pt idx="13">
                    <c:v>Frontier DSL</c:v>
                  </c:pt>
                  <c:pt idx="17">
                    <c:v>Verizon DSL</c:v>
                  </c:pt>
                  <c:pt idx="21">
                    <c:v>Windstream</c:v>
                  </c:pt>
                  <c:pt idx="25">
                    <c:v>Optimum</c:v>
                  </c:pt>
                  <c:pt idx="29">
                    <c:v>Charter</c:v>
                  </c:pt>
                  <c:pt idx="33">
                    <c:v>Comcast</c:v>
                  </c:pt>
                  <c:pt idx="37">
                    <c:v>Cox</c:v>
                  </c:pt>
                  <c:pt idx="41">
                    <c:v>Mediacom</c:v>
                  </c:pt>
                  <c:pt idx="45">
                    <c:v>TWC</c:v>
                  </c:pt>
                  <c:pt idx="49">
                    <c:v>Frontier Fiber</c:v>
                  </c:pt>
                  <c:pt idx="53">
                    <c:v>Verizon Fiber</c:v>
                  </c:pt>
                  <c:pt idx="57">
                    <c:v>Hughes</c:v>
                  </c:pt>
                  <c:pt idx="58">
                    <c:v> </c:v>
                  </c:pt>
                  <c:pt idx="59">
                    <c:v> </c:v>
                  </c:pt>
                  <c:pt idx="60">
                    <c:v> </c:v>
                  </c:pt>
                  <c:pt idx="61">
                    <c:v>ViaSat/Exede</c:v>
                  </c:pt>
                  <c:pt idx="62">
                    <c:v> </c:v>
                  </c:pt>
                  <c:pt idx="63">
                    <c:v> </c:v>
                  </c:pt>
                </c:lvl>
                <c:lvl>
                  <c:pt idx="0">
                    <c:v>DSL</c:v>
                  </c:pt>
                  <c:pt idx="24">
                    <c:v>Cable</c:v>
                  </c:pt>
                  <c:pt idx="48">
                    <c:v>Fiber</c:v>
                  </c:pt>
                  <c:pt idx="56">
                    <c:v>Satellite</c:v>
                  </c:pt>
                </c:lvl>
              </c:multiLvlStrCache>
            </c:multiLvlStrRef>
          </c:cat>
          <c:val>
            <c:numRef>
              <c:f>'Chart 25'!$E$55:$E$118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0.438</c:v>
                </c:pt>
                <c:pt idx="18">
                  <c:v>0.82499999999999996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33CF-45DA-9372-698D47534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12739336"/>
        <c:axId val="512739728"/>
      </c:barChart>
      <c:catAx>
        <c:axId val="51273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39728"/>
        <c:crosses val="autoZero"/>
        <c:auto val="1"/>
        <c:lblAlgn val="ctr"/>
        <c:lblOffset val="100"/>
        <c:noMultiLvlLbl val="0"/>
      </c:catAx>
      <c:valAx>
        <c:axId val="51273972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39336"/>
        <c:crosses val="autoZero"/>
        <c:crossBetween val="between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114776"/>
        <c:axId val="286115168"/>
      </c:barChart>
      <c:catAx>
        <c:axId val="28611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15168"/>
        <c:crosses val="autoZero"/>
        <c:auto val="1"/>
        <c:lblAlgn val="ctr"/>
        <c:lblOffset val="100"/>
        <c:noMultiLvlLbl val="0"/>
      </c:catAx>
      <c:valAx>
        <c:axId val="286115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1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115952"/>
        <c:axId val="286116344"/>
      </c:barChart>
      <c:catAx>
        <c:axId val="286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16344"/>
        <c:crosses val="autoZero"/>
        <c:auto val="1"/>
        <c:lblAlgn val="ctr"/>
        <c:lblOffset val="100"/>
        <c:noMultiLvlLbl val="0"/>
      </c:catAx>
      <c:valAx>
        <c:axId val="286116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67704"/>
        <c:axId val="544068096"/>
      </c:scatterChart>
      <c:valAx>
        <c:axId val="54406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44068096"/>
        <c:crosses val="autoZero"/>
        <c:crossBetween val="midCat"/>
      </c:valAx>
      <c:valAx>
        <c:axId val="54406809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44067704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69272"/>
        <c:axId val="727662016"/>
      </c:scatterChart>
      <c:valAx>
        <c:axId val="544069272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7662016"/>
        <c:crosses val="autoZero"/>
        <c:crossBetween val="midCat"/>
        <c:majorUnit val="20"/>
      </c:valAx>
      <c:valAx>
        <c:axId val="72766201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544069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956360"/>
        <c:axId val="497956752"/>
      </c:barChart>
      <c:catAx>
        <c:axId val="4979563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97956752"/>
        <c:crosses val="autoZero"/>
        <c:auto val="1"/>
        <c:lblAlgn val="ctr"/>
        <c:lblOffset val="100"/>
        <c:noMultiLvlLbl val="0"/>
      </c:catAx>
      <c:valAx>
        <c:axId val="497956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97956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957536"/>
        <c:axId val="497957928"/>
      </c:barChart>
      <c:catAx>
        <c:axId val="49795753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97957928"/>
        <c:crosses val="autoZero"/>
        <c:auto val="1"/>
        <c:lblAlgn val="ctr"/>
        <c:lblOffset val="100"/>
        <c:noMultiLvlLbl val="0"/>
      </c:catAx>
      <c:valAx>
        <c:axId val="497957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97957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958712"/>
        <c:axId val="497959104"/>
      </c:barChart>
      <c:catAx>
        <c:axId val="4979587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97959104"/>
        <c:crosses val="autoZero"/>
        <c:auto val="1"/>
        <c:lblAlgn val="ctr"/>
        <c:lblOffset val="100"/>
        <c:noMultiLvlLbl val="0"/>
      </c:catAx>
      <c:valAx>
        <c:axId val="497959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9795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758872"/>
        <c:axId val="574759264"/>
      </c:barChart>
      <c:catAx>
        <c:axId val="5747588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74759264"/>
        <c:crosses val="autoZero"/>
        <c:auto val="1"/>
        <c:lblAlgn val="ctr"/>
        <c:lblOffset val="100"/>
        <c:noMultiLvlLbl val="0"/>
      </c:catAx>
      <c:valAx>
        <c:axId val="574759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7475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760048"/>
        <c:axId val="574760440"/>
      </c:barChart>
      <c:catAx>
        <c:axId val="57476004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74760440"/>
        <c:crosses val="autoZero"/>
        <c:auto val="1"/>
        <c:lblAlgn val="ctr"/>
        <c:lblOffset val="100"/>
        <c:noMultiLvlLbl val="0"/>
      </c:catAx>
      <c:valAx>
        <c:axId val="574760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74760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761616"/>
        <c:axId val="574762008"/>
      </c:barChart>
      <c:catAx>
        <c:axId val="5747616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74762008"/>
        <c:crosses val="autoZero"/>
        <c:auto val="1"/>
        <c:lblAlgn val="ctr"/>
        <c:lblOffset val="100"/>
        <c:noMultiLvlLbl val="0"/>
      </c:catAx>
      <c:valAx>
        <c:axId val="574762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74761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="" xmlns:a16="http://schemas.microsoft.com/office/drawing/2014/main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="" xmlns:a16="http://schemas.microsoft.com/office/drawing/2014/main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="" xmlns:a16="http://schemas.microsoft.com/office/drawing/2014/main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="" xmlns:a16="http://schemas.microsoft.com/office/drawing/2014/main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="" xmlns:a16="http://schemas.microsoft.com/office/drawing/2014/main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="" xmlns:a16="http://schemas.microsoft.com/office/drawing/2014/main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="" xmlns:a16="http://schemas.microsoft.com/office/drawing/2014/main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="" xmlns:a16="http://schemas.microsoft.com/office/drawing/2014/main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="" xmlns:a16="http://schemas.microsoft.com/office/drawing/2014/main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5</xdr:row>
      <xdr:rowOff>138111</xdr:rowOff>
    </xdr:from>
    <xdr:to>
      <xdr:col>10</xdr:col>
      <xdr:colOff>28576</xdr:colOff>
      <xdr:row>31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0.41531</cdr:x>
      <cdr:y>0.09939</cdr:y>
    </cdr:from>
    <cdr:to>
      <cdr:x>0.91556</cdr:x>
      <cdr:y>0.18683</cdr:y>
    </cdr:to>
    <cdr:grpSp>
      <cdr:nvGrpSpPr>
        <cdr:cNvPr id="6" name="Group 5">
          <a:extLst xmlns:a="http://schemas.openxmlformats.org/drawingml/2006/main">
            <a:ext uri="{FF2B5EF4-FFF2-40B4-BE49-F238E27FC236}">
              <a16:creationId xmlns="" xmlns:a16="http://schemas.microsoft.com/office/drawing/2014/main" id="{78587AA6-8C90-45B3-ABCD-F61AC5228650}"/>
            </a:ext>
          </a:extLst>
        </cdr:cNvPr>
        <cdr:cNvGrpSpPr/>
      </cdr:nvGrpSpPr>
      <cdr:grpSpPr>
        <a:xfrm xmlns:a="http://schemas.openxmlformats.org/drawingml/2006/main">
          <a:off x="3888579" y="488965"/>
          <a:ext cx="4683879" cy="430176"/>
          <a:chOff x="3888579" y="488965"/>
          <a:chExt cx="4683879" cy="430176"/>
        </a:xfrm>
      </cdr:grpSpPr>
      <cdr:sp macro="" textlink="">
        <cdr:nvSpPr>
          <cdr:cNvPr id="2" name="Rectangle 1">
            <a:extLst xmlns:a="http://schemas.openxmlformats.org/drawingml/2006/main">
              <a:ext uri="{FF2B5EF4-FFF2-40B4-BE49-F238E27FC236}">
                <a16:creationId xmlns="" xmlns:a16="http://schemas.microsoft.com/office/drawing/2014/main" id="{0048F077-F666-4FF7-83F2-976391048916}"/>
              </a:ext>
            </a:extLst>
          </cdr:cNvPr>
          <cdr:cNvSpPr/>
        </cdr:nvSpPr>
        <cdr:spPr>
          <a:xfrm xmlns:a="http://schemas.openxmlformats.org/drawingml/2006/main">
            <a:off x="3888579" y="603692"/>
            <a:ext cx="122282" cy="144687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C0895B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3" name="Rectangle 2">
            <a:extLst xmlns:a="http://schemas.openxmlformats.org/drawingml/2006/main">
              <a:ext uri="{FF2B5EF4-FFF2-40B4-BE49-F238E27FC236}">
                <a16:creationId xmlns="" xmlns:a16="http://schemas.microsoft.com/office/drawing/2014/main" id="{6CC779F7-73D7-4566-A93D-A600C458C379}"/>
              </a:ext>
            </a:extLst>
          </cdr:cNvPr>
          <cdr:cNvSpPr/>
        </cdr:nvSpPr>
        <cdr:spPr>
          <a:xfrm xmlns:a="http://schemas.openxmlformats.org/drawingml/2006/main">
            <a:off x="6331406" y="603151"/>
            <a:ext cx="122281" cy="144687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984807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" name="TextBox 3">
            <a:extLst xmlns:a="http://schemas.openxmlformats.org/drawingml/2006/main">
              <a:ext uri="{FF2B5EF4-FFF2-40B4-BE49-F238E27FC236}">
                <a16:creationId xmlns="" xmlns:a16="http://schemas.microsoft.com/office/drawing/2014/main" id="{5B442860-378A-4305-9E88-53EC8F4EE28C}"/>
              </a:ext>
            </a:extLst>
          </cdr:cNvPr>
          <cdr:cNvSpPr txBox="1"/>
        </cdr:nvSpPr>
        <cdr:spPr>
          <a:xfrm xmlns:a="http://schemas.openxmlformats.org/drawingml/2006/main">
            <a:off x="4028183" y="495705"/>
            <a:ext cx="2363053" cy="42343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80/80 Upload Speed/ Advertised Upload Speed (%)</a:t>
            </a:r>
            <a:endParaRPr lang="en-US" sz="1100"/>
          </a:p>
        </cdr:txBody>
      </cdr:sp>
      <cdr:sp macro="" textlink="">
        <cdr:nvSpPr>
          <cdr:cNvPr id="5" name="TextBox 4">
            <a:extLst xmlns:a="http://schemas.openxmlformats.org/drawingml/2006/main">
              <a:ext uri="{FF2B5EF4-FFF2-40B4-BE49-F238E27FC236}">
                <a16:creationId xmlns="" xmlns:a16="http://schemas.microsoft.com/office/drawing/2014/main" id="{9F6A7BF7-0079-49EE-8A8C-0D91F11256EB}"/>
              </a:ext>
            </a:extLst>
          </cdr:cNvPr>
          <cdr:cNvSpPr txBox="1"/>
        </cdr:nvSpPr>
        <cdr:spPr>
          <a:xfrm xmlns:a="http://schemas.openxmlformats.org/drawingml/2006/main">
            <a:off x="6407621" y="488965"/>
            <a:ext cx="2164837" cy="4206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Actual Upload Speed/ Advertised Upload Speed (%)</a:t>
            </a:r>
            <a:endParaRPr lang="en-US" sz="1100"/>
          </a:p>
        </cdr:txBody>
      </cdr:sp>
    </cdr:grpSp>
  </cdr:relSizeAnchor>
  <cdr:relSizeAnchor xmlns:cdr="http://schemas.openxmlformats.org/drawingml/2006/chartDrawing">
    <cdr:from>
      <cdr:x>0.04874</cdr:x>
      <cdr:y>0.46757</cdr:y>
    </cdr:from>
    <cdr:to>
      <cdr:x>0.98537</cdr:x>
      <cdr:y>0.46757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="" xmlns:a16="http://schemas.microsoft.com/office/drawing/2014/main" id="{0BC96582-AEF7-4EC1-B990-01CE3CD291B4}"/>
            </a:ext>
          </a:extLst>
        </cdr:cNvPr>
        <cdr:cNvCxnSpPr/>
      </cdr:nvCxnSpPr>
      <cdr:spPr>
        <a:xfrm xmlns:a="http://schemas.openxmlformats.org/drawingml/2006/main">
          <a:off x="456356" y="2300290"/>
          <a:ext cx="8769738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0.97322</cdr:x>
      <cdr:y>0.75218</cdr:y>
    </cdr:from>
    <cdr:to>
      <cdr:x>0.97322</cdr:x>
      <cdr:y>0.99226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="" xmlns:a16="http://schemas.microsoft.com/office/drawing/2014/main" id="{8154CA95-FB1A-4A5C-800E-BCD85801A3E8}"/>
            </a:ext>
          </a:extLst>
        </cdr:cNvPr>
        <cdr:cNvCxnSpPr/>
      </cdr:nvCxnSpPr>
      <cdr:spPr>
        <a:xfrm xmlns:a="http://schemas.openxmlformats.org/drawingml/2006/main">
          <a:off x="9112358" y="3700464"/>
          <a:ext cx="0" cy="11811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18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19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309-25" growShrinkType="overwriteClear" preserveFormatting="0" adjustColumnWidth="0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EGACY" growShrinkType="overwriteClear" preserveFormatting="0" adjustColumnWidth="0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209</v>
      </c>
      <c r="E1" s="4"/>
      <c r="F1" t="s">
        <v>159</v>
      </c>
      <c r="I1" s="4"/>
      <c r="N1" s="4"/>
    </row>
    <row r="2" spans="1:14" x14ac:dyDescent="0.25">
      <c r="F2" t="s">
        <v>160</v>
      </c>
    </row>
    <row r="4" spans="1:14" x14ac:dyDescent="0.25">
      <c r="A4" s="5" t="s">
        <v>161</v>
      </c>
      <c r="B4" s="5" t="s">
        <v>162</v>
      </c>
      <c r="D4" s="5" t="s">
        <v>163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172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206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173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174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175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18</v>
      </c>
      <c r="H10">
        <v>0.76800000000000002</v>
      </c>
      <c r="I10">
        <v>1.4957542673945069E-2</v>
      </c>
      <c r="J10" t="s">
        <v>207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19</v>
      </c>
      <c r="H11">
        <v>1</v>
      </c>
      <c r="I11">
        <v>1.8141842128065161E-2</v>
      </c>
      <c r="J11" t="s">
        <v>176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20</v>
      </c>
      <c r="H12">
        <v>1.5</v>
      </c>
      <c r="I12">
        <v>2.5192790919331087E-2</v>
      </c>
      <c r="J12" t="s">
        <v>177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22</v>
      </c>
      <c r="H13">
        <v>3</v>
      </c>
      <c r="I13">
        <v>3.8514860064119236E-2</v>
      </c>
      <c r="J13" t="s">
        <v>178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24</v>
      </c>
      <c r="H14">
        <v>5</v>
      </c>
      <c r="I14">
        <v>4.2533142708604116E-2</v>
      </c>
      <c r="J14" t="s">
        <v>179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25</v>
      </c>
      <c r="H15">
        <v>6</v>
      </c>
      <c r="I15">
        <v>5.2605926696126862E-2</v>
      </c>
      <c r="J15" t="s">
        <v>180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29</v>
      </c>
      <c r="H16">
        <v>10</v>
      </c>
      <c r="I16">
        <v>7.3130577939519978E-2</v>
      </c>
      <c r="J16" t="s">
        <v>181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30</v>
      </c>
      <c r="H17">
        <v>12</v>
      </c>
      <c r="I17">
        <v>6.0978251451347373E-2</v>
      </c>
      <c r="J17" t="s">
        <v>182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31</v>
      </c>
      <c r="H18">
        <v>15</v>
      </c>
      <c r="I18">
        <v>7.1505935360887285E-2</v>
      </c>
      <c r="J18" t="s">
        <v>183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33</v>
      </c>
      <c r="H19">
        <v>18</v>
      </c>
      <c r="I19">
        <v>5.4739623949397805E-2</v>
      </c>
      <c r="J19" t="s">
        <v>184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34</v>
      </c>
      <c r="H20">
        <v>20</v>
      </c>
      <c r="I20">
        <v>8.9680270340525101E-2</v>
      </c>
      <c r="J20" t="s">
        <v>192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35</v>
      </c>
      <c r="H21">
        <v>22</v>
      </c>
      <c r="I21">
        <v>6.6902781388094634E-2</v>
      </c>
      <c r="J21" t="s">
        <v>185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36</v>
      </c>
      <c r="H22">
        <v>24</v>
      </c>
      <c r="I22">
        <v>2.1997660514686771E-2</v>
      </c>
      <c r="J22" t="s">
        <v>193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37</v>
      </c>
      <c r="H23">
        <v>25</v>
      </c>
      <c r="I23">
        <v>8.6398492331687032E-2</v>
      </c>
      <c r="J23" t="s">
        <v>208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39</v>
      </c>
      <c r="H24">
        <v>30</v>
      </c>
      <c r="I24">
        <v>7.0942725933627951E-2</v>
      </c>
    </row>
    <row r="25" spans="1:14" x14ac:dyDescent="0.25">
      <c r="B25" s="9"/>
      <c r="G25" t="s">
        <v>40</v>
      </c>
      <c r="H25">
        <v>45</v>
      </c>
      <c r="I25">
        <v>7.2567368512260644E-2</v>
      </c>
    </row>
    <row r="26" spans="1:14" x14ac:dyDescent="0.25">
      <c r="A26" s="12" t="str">
        <f>B47&amp;" Mbps"</f>
        <v>1.5 Mbps</v>
      </c>
      <c r="C26" s="13">
        <f>D47</f>
        <v>2.6412104500000001E-3</v>
      </c>
    </row>
    <row r="27" spans="1:14" x14ac:dyDescent="0.25">
      <c r="A27" s="12" t="str">
        <f t="shared" ref="A27:A44" si="5">B48&amp;" Mbps"</f>
        <v>2.05 Mbps</v>
      </c>
      <c r="C27" s="13">
        <f t="shared" ref="C27:C43" si="6">D48</f>
        <v>6.1568242299999999E-3</v>
      </c>
    </row>
    <row r="28" spans="1:14" x14ac:dyDescent="0.25">
      <c r="A28" s="12" t="str">
        <f t="shared" si="5"/>
        <v>3 Mbps</v>
      </c>
      <c r="C28" s="13">
        <f t="shared" si="6"/>
        <v>1.8838405039999999E-2</v>
      </c>
    </row>
    <row r="29" spans="1:14" x14ac:dyDescent="0.25">
      <c r="A29" s="12" t="str">
        <f t="shared" si="5"/>
        <v>5 Mbps</v>
      </c>
      <c r="C29" s="13">
        <f t="shared" si="6"/>
        <v>1.3454235000000001E-4</v>
      </c>
    </row>
    <row r="30" spans="1:14" x14ac:dyDescent="0.25">
      <c r="A30" s="12" t="str">
        <f t="shared" si="5"/>
        <v>6 Mbps</v>
      </c>
      <c r="C30" s="13">
        <f t="shared" si="6"/>
        <v>1.8157744430000001E-2</v>
      </c>
    </row>
    <row r="31" spans="1:14" x14ac:dyDescent="0.25">
      <c r="A31" s="12" t="str">
        <f t="shared" si="5"/>
        <v>7 Mbps</v>
      </c>
      <c r="C31" s="13">
        <f t="shared" si="6"/>
        <v>0</v>
      </c>
    </row>
    <row r="32" spans="1:14" x14ac:dyDescent="0.25">
      <c r="A32" s="12" t="str">
        <f t="shared" si="5"/>
        <v>10 Mbps</v>
      </c>
      <c r="C32" s="13">
        <f t="shared" si="6"/>
        <v>1.243187133E-2</v>
      </c>
    </row>
    <row r="33" spans="1:8" x14ac:dyDescent="0.25">
      <c r="A33" s="12" t="str">
        <f t="shared" si="5"/>
        <v>12 Mbps</v>
      </c>
      <c r="C33" s="13">
        <f t="shared" si="6"/>
        <v>2.6733816149999999E-2</v>
      </c>
    </row>
    <row r="34" spans="1:8" x14ac:dyDescent="0.25">
      <c r="A34" s="12" t="str">
        <f t="shared" si="5"/>
        <v>15 Mbps</v>
      </c>
      <c r="C34" s="13">
        <f t="shared" si="6"/>
        <v>0.10905981735</v>
      </c>
    </row>
    <row r="35" spans="1:8" x14ac:dyDescent="0.25">
      <c r="A35" s="12" t="str">
        <f t="shared" si="5"/>
        <v>18 Mbps</v>
      </c>
      <c r="C35" s="13">
        <f t="shared" si="6"/>
        <v>2.4055914519999999E-2</v>
      </c>
    </row>
    <row r="36" spans="1:8" x14ac:dyDescent="0.25">
      <c r="A36" s="12" t="str">
        <f t="shared" si="5"/>
        <v>20 Mbps</v>
      </c>
      <c r="C36" s="13">
        <f t="shared" si="6"/>
        <v>2.473593478E-2</v>
      </c>
    </row>
    <row r="37" spans="1:8" x14ac:dyDescent="0.25">
      <c r="A37" s="12" t="str">
        <f t="shared" si="5"/>
        <v>25 Mbps</v>
      </c>
      <c r="C37" s="13">
        <f t="shared" si="6"/>
        <v>0.2150689452</v>
      </c>
    </row>
    <row r="38" spans="1:8" x14ac:dyDescent="0.25">
      <c r="A38" s="12" t="str">
        <f t="shared" si="5"/>
        <v>30 Mbps</v>
      </c>
      <c r="C38" s="13">
        <f t="shared" si="6"/>
        <v>2.029151907E-2</v>
      </c>
    </row>
    <row r="39" spans="1:8" x14ac:dyDescent="0.25">
      <c r="A39" s="12" t="str">
        <f t="shared" si="5"/>
        <v>50 Mbps</v>
      </c>
      <c r="C39" s="13">
        <f t="shared" si="6"/>
        <v>0.21634190410000001</v>
      </c>
    </row>
    <row r="40" spans="1:8" x14ac:dyDescent="0.25">
      <c r="A40" s="12" t="str">
        <f t="shared" si="5"/>
        <v>60 Mbps</v>
      </c>
      <c r="C40" s="13">
        <f t="shared" si="6"/>
        <v>0.10127808250000001</v>
      </c>
    </row>
    <row r="41" spans="1:8" x14ac:dyDescent="0.25">
      <c r="A41" s="12" t="str">
        <f t="shared" si="5"/>
        <v>75 Mbps</v>
      </c>
      <c r="C41" s="13">
        <f t="shared" si="6"/>
        <v>0.20407346849999999</v>
      </c>
    </row>
    <row r="42" spans="1:8" x14ac:dyDescent="0.25">
      <c r="A42" s="12" t="str">
        <f t="shared" si="5"/>
        <v xml:space="preserve"> Mbps</v>
      </c>
      <c r="C42" s="13">
        <f t="shared" si="6"/>
        <v>0</v>
      </c>
    </row>
    <row r="43" spans="1:8" x14ac:dyDescent="0.25">
      <c r="A43" s="12" t="str">
        <f t="shared" si="5"/>
        <v xml:space="preserve"> Mbps</v>
      </c>
      <c r="C43" s="13">
        <f t="shared" si="6"/>
        <v>0</v>
      </c>
    </row>
    <row r="44" spans="1:8" x14ac:dyDescent="0.25">
      <c r="A44" s="12" t="str">
        <f t="shared" si="5"/>
        <v xml:space="preserve"> Mbps</v>
      </c>
      <c r="C44" s="13"/>
    </row>
    <row r="45" spans="1:8" x14ac:dyDescent="0.25">
      <c r="A45" s="15" t="s">
        <v>167</v>
      </c>
      <c r="B45" s="15"/>
      <c r="C45" s="15"/>
      <c r="D45" s="15"/>
    </row>
    <row r="46" spans="1:8" x14ac:dyDescent="0.25">
      <c r="A46" s="15"/>
      <c r="B46" s="15"/>
      <c r="C46" s="15" t="s">
        <v>168</v>
      </c>
      <c r="D46" s="15" t="s">
        <v>169</v>
      </c>
    </row>
    <row r="47" spans="1:8" x14ac:dyDescent="0.25">
      <c r="A47" s="15" t="s">
        <v>170</v>
      </c>
      <c r="B47" s="15">
        <v>1.5</v>
      </c>
      <c r="C47" s="15">
        <v>37</v>
      </c>
      <c r="D47" s="16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5"/>
      <c r="B48" s="15">
        <v>2.0499999999999998</v>
      </c>
      <c r="C48" s="15">
        <v>32</v>
      </c>
      <c r="D48" s="16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5"/>
      <c r="B49" s="15">
        <v>3</v>
      </c>
      <c r="C49" s="15">
        <v>130</v>
      </c>
      <c r="D49" s="16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5"/>
      <c r="B50" s="15">
        <v>5</v>
      </c>
      <c r="C50" s="15">
        <v>25</v>
      </c>
      <c r="D50" s="16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5"/>
      <c r="B51" s="15">
        <v>6</v>
      </c>
      <c r="C51" s="15">
        <v>70</v>
      </c>
      <c r="D51" s="16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5"/>
      <c r="B52" s="15">
        <v>7</v>
      </c>
      <c r="C52" s="15">
        <v>38</v>
      </c>
      <c r="D52" s="16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5"/>
      <c r="B53" s="15">
        <v>10</v>
      </c>
      <c r="C53" s="15">
        <v>45</v>
      </c>
      <c r="D53" s="16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5"/>
      <c r="B54" s="15">
        <v>12</v>
      </c>
      <c r="C54" s="15">
        <v>88</v>
      </c>
      <c r="D54" s="16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5"/>
      <c r="B55" s="15">
        <v>15</v>
      </c>
      <c r="C55" s="15">
        <v>245</v>
      </c>
      <c r="D55" s="16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5"/>
      <c r="B56" s="15">
        <v>18</v>
      </c>
      <c r="C56" s="15">
        <v>55</v>
      </c>
      <c r="D56" s="16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5"/>
      <c r="B57" s="15">
        <v>20</v>
      </c>
      <c r="C57" s="15">
        <v>67</v>
      </c>
      <c r="D57" s="16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5"/>
      <c r="B58" s="15">
        <v>25</v>
      </c>
      <c r="C58" s="15">
        <v>213</v>
      </c>
      <c r="D58" s="16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5"/>
      <c r="B59" s="15">
        <v>30</v>
      </c>
      <c r="C59" s="15">
        <v>65</v>
      </c>
      <c r="D59" s="16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5"/>
      <c r="B60" s="15">
        <v>50</v>
      </c>
      <c r="C60" s="15">
        <v>337</v>
      </c>
      <c r="D60" s="16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5"/>
      <c r="B61" s="15">
        <v>60</v>
      </c>
      <c r="C61" s="15">
        <v>276</v>
      </c>
      <c r="D61" s="16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5"/>
      <c r="B62" s="15">
        <v>75</v>
      </c>
      <c r="C62" s="15">
        <v>130</v>
      </c>
      <c r="D62" s="16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5"/>
      <c r="B63" s="15"/>
      <c r="C63" s="15"/>
      <c r="D63" s="17"/>
      <c r="E63">
        <f t="shared" si="7"/>
        <v>0</v>
      </c>
      <c r="H63">
        <f t="shared" si="8"/>
        <v>0</v>
      </c>
    </row>
    <row r="64" spans="1:8" x14ac:dyDescent="0.25">
      <c r="A64" s="15"/>
      <c r="B64" s="15"/>
      <c r="C64" s="15"/>
      <c r="D64" s="17"/>
      <c r="E64">
        <f t="shared" si="7"/>
        <v>0</v>
      </c>
      <c r="H64">
        <f t="shared" si="8"/>
        <v>0</v>
      </c>
    </row>
    <row r="65" spans="1:8" x14ac:dyDescent="0.25">
      <c r="A65" s="15"/>
      <c r="B65" s="15"/>
      <c r="C65" s="15"/>
      <c r="D65" s="17"/>
      <c r="E65">
        <f t="shared" si="7"/>
        <v>0</v>
      </c>
      <c r="H65">
        <f t="shared" si="8"/>
        <v>0</v>
      </c>
    </row>
    <row r="66" spans="1:8" x14ac:dyDescent="0.25">
      <c r="A66" s="15"/>
      <c r="B66" s="15"/>
      <c r="C66" s="15"/>
      <c r="D66" s="17"/>
      <c r="E66">
        <f t="shared" si="7"/>
        <v>0</v>
      </c>
      <c r="H66">
        <f t="shared" si="8"/>
        <v>0</v>
      </c>
    </row>
    <row r="67" spans="1:8" x14ac:dyDescent="0.25">
      <c r="A67" s="15"/>
      <c r="B67" s="15"/>
      <c r="C67" s="15"/>
      <c r="D67" s="17"/>
      <c r="E67">
        <f t="shared" si="7"/>
        <v>0</v>
      </c>
      <c r="H67">
        <f t="shared" si="8"/>
        <v>0</v>
      </c>
    </row>
    <row r="68" spans="1:8" x14ac:dyDescent="0.25">
      <c r="A68" s="15"/>
      <c r="B68" s="15"/>
      <c r="C68" s="15"/>
      <c r="D68" s="17"/>
    </row>
    <row r="69" spans="1:8" x14ac:dyDescent="0.25">
      <c r="A69" s="15"/>
      <c r="B69" s="15"/>
      <c r="C69" s="15">
        <f>SUM(C49:C67)</f>
        <v>1784</v>
      </c>
      <c r="D69" s="15"/>
      <c r="E69" s="15">
        <f>SUM(E49:E67)</f>
        <v>59147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194</v>
      </c>
    </row>
    <row r="2" spans="1:14" x14ac:dyDescent="0.25">
      <c r="E2" s="4">
        <v>1</v>
      </c>
      <c r="F2" t="s">
        <v>159</v>
      </c>
      <c r="I2" s="4"/>
      <c r="N2" s="4"/>
    </row>
    <row r="3" spans="1:14" x14ac:dyDescent="0.25">
      <c r="E3">
        <v>2.5999999999999999E-2</v>
      </c>
      <c r="F3" t="s">
        <v>160</v>
      </c>
    </row>
    <row r="5" spans="1:14" x14ac:dyDescent="0.25">
      <c r="A5" s="5" t="s">
        <v>161</v>
      </c>
      <c r="B5" s="5" t="s">
        <v>162</v>
      </c>
      <c r="C5" s="5" t="s">
        <v>163</v>
      </c>
      <c r="E5" s="6" t="s">
        <v>187</v>
      </c>
    </row>
    <row r="6" spans="1:14" x14ac:dyDescent="0.25">
      <c r="A6" s="14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4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4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4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4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4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4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4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4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4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4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4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4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4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4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4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4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4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4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204</v>
      </c>
    </row>
    <row r="2" spans="1:22" x14ac:dyDescent="0.25">
      <c r="A2" t="s">
        <v>165</v>
      </c>
    </row>
    <row r="3" spans="1:22" x14ac:dyDescent="0.25">
      <c r="C3" t="s">
        <v>164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14</v>
      </c>
      <c r="B4" t="s">
        <v>13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15</v>
      </c>
      <c r="B5" t="s">
        <v>13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16</v>
      </c>
      <c r="B6" t="s">
        <v>13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171</v>
      </c>
      <c r="B7" t="s">
        <v>13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137</v>
      </c>
    </row>
    <row r="2" spans="1:28" x14ac:dyDescent="0.25">
      <c r="A2" t="s">
        <v>138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139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140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45</v>
      </c>
      <c r="B18">
        <v>1.0249999999999999</v>
      </c>
    </row>
    <row r="19" spans="1:2" x14ac:dyDescent="0.25">
      <c r="A19" t="s">
        <v>141</v>
      </c>
      <c r="B19">
        <v>0.81740000000000002</v>
      </c>
    </row>
    <row r="20" spans="1:2" x14ac:dyDescent="0.25">
      <c r="A20" t="s">
        <v>49</v>
      </c>
      <c r="B20">
        <v>0.83640000000000003</v>
      </c>
    </row>
    <row r="21" spans="1:2" x14ac:dyDescent="0.25">
      <c r="A21" t="s">
        <v>50</v>
      </c>
      <c r="B21">
        <v>0.89229999999999998</v>
      </c>
    </row>
    <row r="22" spans="1:2" x14ac:dyDescent="0.25">
      <c r="A22" t="s">
        <v>52</v>
      </c>
      <c r="B22">
        <v>0.80920000000000003</v>
      </c>
    </row>
    <row r="23" spans="1:2" x14ac:dyDescent="0.25">
      <c r="A23" t="s">
        <v>142</v>
      </c>
      <c r="B23">
        <v>0.98719999999999997</v>
      </c>
    </row>
    <row r="24" spans="1:2" x14ac:dyDescent="0.25">
      <c r="A24" t="s">
        <v>53</v>
      </c>
      <c r="B24">
        <v>0.75919999999999999</v>
      </c>
    </row>
    <row r="25" spans="1:2" x14ac:dyDescent="0.25">
      <c r="A25" t="s">
        <v>59</v>
      </c>
      <c r="B25">
        <v>0.83499999999999996</v>
      </c>
    </row>
    <row r="26" spans="1:2" x14ac:dyDescent="0.25">
      <c r="A26" t="s">
        <v>60</v>
      </c>
      <c r="B26">
        <v>0.88890000000000002</v>
      </c>
    </row>
    <row r="27" spans="1:2" x14ac:dyDescent="0.25">
      <c r="A27" t="s">
        <v>62</v>
      </c>
      <c r="B27">
        <v>1.054</v>
      </c>
    </row>
    <row r="28" spans="1:2" x14ac:dyDescent="0.25">
      <c r="A28" t="s">
        <v>63</v>
      </c>
      <c r="B28">
        <v>0.75429999999999997</v>
      </c>
    </row>
    <row r="29" spans="1:2" x14ac:dyDescent="0.25">
      <c r="A29" t="s">
        <v>64</v>
      </c>
      <c r="B29">
        <v>0.8931</v>
      </c>
    </row>
    <row r="30" spans="1:2" x14ac:dyDescent="0.25">
      <c r="A30" t="s">
        <v>143</v>
      </c>
      <c r="B30">
        <v>0.78180000000000005</v>
      </c>
    </row>
    <row r="31" spans="1:2" x14ac:dyDescent="0.25">
      <c r="A31" t="s">
        <v>65</v>
      </c>
      <c r="B31">
        <v>0.89139999999999997</v>
      </c>
    </row>
    <row r="32" spans="1:2" x14ac:dyDescent="0.25">
      <c r="A32" t="s">
        <v>73</v>
      </c>
      <c r="B32">
        <v>0.86629999999999996</v>
      </c>
    </row>
    <row r="33" spans="1:2" x14ac:dyDescent="0.25">
      <c r="A33" t="s">
        <v>74</v>
      </c>
      <c r="B33">
        <v>0.49509999999999998</v>
      </c>
    </row>
    <row r="34" spans="1:2" x14ac:dyDescent="0.25">
      <c r="A34" t="s">
        <v>75</v>
      </c>
      <c r="B34">
        <v>0.87450000000000006</v>
      </c>
    </row>
    <row r="35" spans="1:2" x14ac:dyDescent="0.25">
      <c r="A35" t="s">
        <v>76</v>
      </c>
      <c r="B35">
        <v>0.49080000000000001</v>
      </c>
    </row>
    <row r="36" spans="1:2" x14ac:dyDescent="0.25">
      <c r="A36" t="s">
        <v>77</v>
      </c>
      <c r="B36">
        <v>0.81040000000000001</v>
      </c>
    </row>
    <row r="37" spans="1:2" x14ac:dyDescent="0.25">
      <c r="A37" t="s">
        <v>144</v>
      </c>
      <c r="B37">
        <v>0.74690000000000001</v>
      </c>
    </row>
    <row r="38" spans="1:2" x14ac:dyDescent="0.25">
      <c r="A38" t="s">
        <v>79</v>
      </c>
      <c r="B38">
        <v>2.1501999999999999</v>
      </c>
    </row>
    <row r="39" spans="1:2" x14ac:dyDescent="0.25">
      <c r="A39" t="s">
        <v>80</v>
      </c>
      <c r="B39">
        <v>0.92789999999999995</v>
      </c>
    </row>
    <row r="40" spans="1:2" x14ac:dyDescent="0.25">
      <c r="A40" t="s">
        <v>81</v>
      </c>
      <c r="B40">
        <v>0.33750000000000002</v>
      </c>
    </row>
    <row r="41" spans="1:2" x14ac:dyDescent="0.25">
      <c r="A41" t="s">
        <v>82</v>
      </c>
      <c r="B41">
        <v>0.95760000000000001</v>
      </c>
    </row>
    <row r="42" spans="1:2" x14ac:dyDescent="0.25">
      <c r="A42" t="s">
        <v>83</v>
      </c>
      <c r="B42">
        <v>1.7988999999999999</v>
      </c>
    </row>
    <row r="43" spans="1:2" x14ac:dyDescent="0.25">
      <c r="A43" t="s">
        <v>84</v>
      </c>
      <c r="B43">
        <v>0.91490000000000005</v>
      </c>
    </row>
    <row r="44" spans="1:2" x14ac:dyDescent="0.25">
      <c r="A44" t="s">
        <v>85</v>
      </c>
      <c r="B44">
        <v>1.9931000000000001</v>
      </c>
    </row>
    <row r="45" spans="1:2" x14ac:dyDescent="0.25">
      <c r="A45" t="s">
        <v>86</v>
      </c>
      <c r="B45">
        <v>1.1822999999999999</v>
      </c>
    </row>
    <row r="46" spans="1:2" x14ac:dyDescent="0.25">
      <c r="A46" t="s">
        <v>87</v>
      </c>
      <c r="B46">
        <v>1.6569</v>
      </c>
    </row>
    <row r="47" spans="1:2" x14ac:dyDescent="0.25">
      <c r="A47" t="s">
        <v>88</v>
      </c>
      <c r="B47">
        <v>0.85089999999999999</v>
      </c>
    </row>
    <row r="48" spans="1:2" x14ac:dyDescent="0.25">
      <c r="A48" t="s">
        <v>89</v>
      </c>
      <c r="B48">
        <v>0.78839999999999999</v>
      </c>
    </row>
    <row r="49" spans="1:2" x14ac:dyDescent="0.25">
      <c r="A49" t="s">
        <v>90</v>
      </c>
      <c r="B49">
        <v>1.2896000000000001</v>
      </c>
    </row>
    <row r="50" spans="1:2" x14ac:dyDescent="0.25">
      <c r="A50" t="s">
        <v>91</v>
      </c>
      <c r="B50">
        <v>1.3046</v>
      </c>
    </row>
    <row r="51" spans="1:2" x14ac:dyDescent="0.25">
      <c r="A51" t="s">
        <v>92</v>
      </c>
      <c r="B51">
        <v>1.5077</v>
      </c>
    </row>
    <row r="52" spans="1:2" x14ac:dyDescent="0.25">
      <c r="A52" t="s">
        <v>93</v>
      </c>
      <c r="B52">
        <v>1.1967000000000001</v>
      </c>
    </row>
    <row r="53" spans="1:2" x14ac:dyDescent="0.25">
      <c r="A53" t="s">
        <v>94</v>
      </c>
      <c r="B53">
        <v>1.0003</v>
      </c>
    </row>
    <row r="54" spans="1:2" x14ac:dyDescent="0.25">
      <c r="A54" t="s">
        <v>95</v>
      </c>
      <c r="B54">
        <v>1.4291</v>
      </c>
    </row>
    <row r="55" spans="1:2" x14ac:dyDescent="0.25">
      <c r="A55" t="s">
        <v>96</v>
      </c>
      <c r="B55">
        <v>1.3406</v>
      </c>
    </row>
    <row r="56" spans="1:2" x14ac:dyDescent="0.25">
      <c r="A56" t="s">
        <v>155</v>
      </c>
      <c r="B56">
        <v>1.2972999999999999</v>
      </c>
    </row>
    <row r="57" spans="1:2" x14ac:dyDescent="0.25">
      <c r="A57" t="s">
        <v>97</v>
      </c>
      <c r="B57">
        <v>0.92569999999999997</v>
      </c>
    </row>
    <row r="58" spans="1:2" x14ac:dyDescent="0.25">
      <c r="A58" t="s">
        <v>98</v>
      </c>
      <c r="B58">
        <v>1.0860000000000001</v>
      </c>
    </row>
    <row r="59" spans="1:2" x14ac:dyDescent="0.25">
      <c r="A59" t="s">
        <v>99</v>
      </c>
      <c r="B59">
        <v>0.94540000000000002</v>
      </c>
    </row>
    <row r="60" spans="1:2" x14ac:dyDescent="0.25">
      <c r="A60" t="s">
        <v>100</v>
      </c>
      <c r="B60">
        <v>0.92090000000000005</v>
      </c>
    </row>
    <row r="61" spans="1:2" x14ac:dyDescent="0.25">
      <c r="A61" t="s">
        <v>101</v>
      </c>
      <c r="B61">
        <v>1.2710999999999999</v>
      </c>
    </row>
    <row r="62" spans="1:2" x14ac:dyDescent="0.25">
      <c r="A62" t="s">
        <v>102</v>
      </c>
      <c r="B62">
        <v>0.86429999999999996</v>
      </c>
    </row>
    <row r="63" spans="1:2" x14ac:dyDescent="0.25">
      <c r="A63" t="s">
        <v>103</v>
      </c>
      <c r="B63">
        <v>1.1597999999999999</v>
      </c>
    </row>
    <row r="64" spans="1:2" x14ac:dyDescent="0.25">
      <c r="A64" t="s">
        <v>154</v>
      </c>
      <c r="B64">
        <v>1.1964999999999999</v>
      </c>
    </row>
    <row r="65" spans="1:2" x14ac:dyDescent="0.25">
      <c r="A65" t="s">
        <v>104</v>
      </c>
      <c r="B65">
        <v>0.99660000000000004</v>
      </c>
    </row>
    <row r="66" spans="1:2" x14ac:dyDescent="0.25">
      <c r="A66" t="s">
        <v>105</v>
      </c>
      <c r="B66">
        <v>0.90490000000000004</v>
      </c>
    </row>
    <row r="67" spans="1:2" x14ac:dyDescent="0.25">
      <c r="A67" t="s">
        <v>106</v>
      </c>
      <c r="B67">
        <v>1.1047</v>
      </c>
    </row>
    <row r="68" spans="1:2" x14ac:dyDescent="0.25">
      <c r="A68" t="s">
        <v>107</v>
      </c>
      <c r="B68">
        <v>1.2567999999999999</v>
      </c>
    </row>
    <row r="69" spans="1:2" x14ac:dyDescent="0.25">
      <c r="A69" t="s">
        <v>108</v>
      </c>
      <c r="B69">
        <v>1.0868</v>
      </c>
    </row>
    <row r="70" spans="1:2" x14ac:dyDescent="0.25">
      <c r="A70" t="s">
        <v>109</v>
      </c>
      <c r="B70">
        <v>0.96660000000000001</v>
      </c>
    </row>
    <row r="71" spans="1:2" x14ac:dyDescent="0.25">
      <c r="A71" t="s">
        <v>153</v>
      </c>
      <c r="B71">
        <v>1.1791</v>
      </c>
    </row>
    <row r="72" spans="1:2" x14ac:dyDescent="0.25">
      <c r="A72" t="s">
        <v>110</v>
      </c>
      <c r="B72">
        <v>0.9768</v>
      </c>
    </row>
    <row r="73" spans="1:2" x14ac:dyDescent="0.25">
      <c r="A73" t="s">
        <v>111</v>
      </c>
      <c r="B73">
        <v>1.0478000000000001</v>
      </c>
    </row>
    <row r="74" spans="1:2" x14ac:dyDescent="0.25">
      <c r="A74" t="s">
        <v>112</v>
      </c>
      <c r="B74">
        <v>1.0013000000000001</v>
      </c>
    </row>
    <row r="75" spans="1:2" x14ac:dyDescent="0.25">
      <c r="A75" t="s">
        <v>152</v>
      </c>
      <c r="B75">
        <v>1.1963999999999999</v>
      </c>
    </row>
    <row r="76" spans="1:2" x14ac:dyDescent="0.25">
      <c r="A76" t="s">
        <v>114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145</v>
      </c>
    </row>
    <row r="2" spans="1:22" x14ac:dyDescent="0.25">
      <c r="A2" s="1" t="s">
        <v>146</v>
      </c>
      <c r="B2" t="s">
        <v>115</v>
      </c>
      <c r="C2" t="s">
        <v>116</v>
      </c>
      <c r="D2" t="s">
        <v>117</v>
      </c>
      <c r="E2" t="s">
        <v>17</v>
      </c>
      <c r="F2" t="s">
        <v>118</v>
      </c>
      <c r="G2" t="s">
        <v>18</v>
      </c>
      <c r="H2" t="s">
        <v>119</v>
      </c>
      <c r="I2" t="s">
        <v>19</v>
      </c>
      <c r="J2" t="s">
        <v>20</v>
      </c>
      <c r="K2" t="s">
        <v>21</v>
      </c>
      <c r="L2" t="s">
        <v>120</v>
      </c>
      <c r="M2" t="s">
        <v>22</v>
      </c>
      <c r="N2" t="s">
        <v>23</v>
      </c>
      <c r="O2" t="s">
        <v>24</v>
      </c>
      <c r="P2" t="s">
        <v>25</v>
      </c>
      <c r="Q2" t="s">
        <v>27</v>
      </c>
      <c r="R2" t="s">
        <v>29</v>
      </c>
      <c r="S2" t="s">
        <v>31</v>
      </c>
      <c r="T2" t="s">
        <v>34</v>
      </c>
      <c r="U2" t="s">
        <v>37</v>
      </c>
      <c r="V2" t="s">
        <v>40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150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140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121</v>
      </c>
      <c r="B18">
        <v>1.2793000000000001</v>
      </c>
    </row>
    <row r="19" spans="1:2" x14ac:dyDescent="0.25">
      <c r="A19" t="s">
        <v>122</v>
      </c>
      <c r="B19">
        <v>0.91469999999999996</v>
      </c>
    </row>
    <row r="20" spans="1:2" x14ac:dyDescent="0.25">
      <c r="A20" t="s">
        <v>123</v>
      </c>
      <c r="B20">
        <v>1.2730999999999999</v>
      </c>
    </row>
    <row r="21" spans="1:2" x14ac:dyDescent="0.25">
      <c r="A21" t="s">
        <v>147</v>
      </c>
      <c r="B21">
        <v>1.2337</v>
      </c>
    </row>
    <row r="22" spans="1:2" x14ac:dyDescent="0.25">
      <c r="A22" t="s">
        <v>124</v>
      </c>
      <c r="B22">
        <v>0.88390000000000002</v>
      </c>
    </row>
    <row r="23" spans="1:2" x14ac:dyDescent="0.25">
      <c r="A23" t="s">
        <v>125</v>
      </c>
      <c r="B23">
        <v>0.97040000000000004</v>
      </c>
    </row>
    <row r="24" spans="1:2" x14ac:dyDescent="0.25">
      <c r="A24" t="s">
        <v>126</v>
      </c>
      <c r="B24">
        <v>1.5121</v>
      </c>
    </row>
    <row r="25" spans="1:2" x14ac:dyDescent="0.25">
      <c r="A25" t="s">
        <v>127</v>
      </c>
      <c r="B25">
        <v>1.8759999999999999</v>
      </c>
    </row>
    <row r="26" spans="1:2" x14ac:dyDescent="0.25">
      <c r="A26" t="s">
        <v>128</v>
      </c>
      <c r="B26">
        <v>0.98670000000000002</v>
      </c>
    </row>
    <row r="27" spans="1:2" x14ac:dyDescent="0.25">
      <c r="A27" t="s">
        <v>129</v>
      </c>
      <c r="B27">
        <v>1.0591999999999999</v>
      </c>
    </row>
    <row r="28" spans="1:2" x14ac:dyDescent="0.25">
      <c r="A28" t="s">
        <v>130</v>
      </c>
      <c r="B28">
        <v>0.81769999999999998</v>
      </c>
    </row>
    <row r="29" spans="1:2" x14ac:dyDescent="0.25">
      <c r="A29" t="s">
        <v>131</v>
      </c>
      <c r="B29">
        <v>0.95679999999999998</v>
      </c>
    </row>
    <row r="30" spans="1:2" x14ac:dyDescent="0.25">
      <c r="A30" t="s">
        <v>132</v>
      </c>
      <c r="B30">
        <v>1.0859000000000001</v>
      </c>
    </row>
    <row r="31" spans="1:2" x14ac:dyDescent="0.25">
      <c r="A31" t="s">
        <v>133</v>
      </c>
      <c r="B31">
        <v>0.76949999999999996</v>
      </c>
    </row>
    <row r="32" spans="1:2" x14ac:dyDescent="0.25">
      <c r="A32" t="s">
        <v>148</v>
      </c>
      <c r="B32">
        <v>0.85270000000000001</v>
      </c>
    </row>
    <row r="33" spans="1:2" x14ac:dyDescent="0.25">
      <c r="A33" t="s">
        <v>134</v>
      </c>
      <c r="B33">
        <v>0.78449999999999998</v>
      </c>
    </row>
    <row r="34" spans="1:2" x14ac:dyDescent="0.25">
      <c r="A34" t="s">
        <v>135</v>
      </c>
      <c r="B34">
        <v>0.88600000000000001</v>
      </c>
    </row>
    <row r="35" spans="1:2" x14ac:dyDescent="0.25">
      <c r="A35" t="s">
        <v>136</v>
      </c>
      <c r="B35">
        <v>0.89759999999999995</v>
      </c>
    </row>
    <row r="36" spans="1:2" x14ac:dyDescent="0.25">
      <c r="A36" t="s">
        <v>44</v>
      </c>
      <c r="B36">
        <v>1.0175000000000001</v>
      </c>
    </row>
    <row r="37" spans="1:2" x14ac:dyDescent="0.25">
      <c r="A37" t="s">
        <v>45</v>
      </c>
      <c r="B37">
        <v>0.40150000000000002</v>
      </c>
    </row>
    <row r="38" spans="1:2" x14ac:dyDescent="0.25">
      <c r="A38" t="s">
        <v>46</v>
      </c>
      <c r="B38">
        <v>1.0570999999999999</v>
      </c>
    </row>
    <row r="39" spans="1:2" x14ac:dyDescent="0.25">
      <c r="A39" t="s">
        <v>47</v>
      </c>
      <c r="B39">
        <v>1.2149000000000001</v>
      </c>
    </row>
    <row r="40" spans="1:2" x14ac:dyDescent="0.25">
      <c r="A40" t="s">
        <v>48</v>
      </c>
      <c r="B40">
        <v>1.0379</v>
      </c>
    </row>
    <row r="41" spans="1:2" x14ac:dyDescent="0.25">
      <c r="A41" t="s">
        <v>49</v>
      </c>
      <c r="B41">
        <v>0.95520000000000005</v>
      </c>
    </row>
    <row r="42" spans="1:2" x14ac:dyDescent="0.25">
      <c r="A42" t="s">
        <v>51</v>
      </c>
      <c r="B42">
        <v>0.92730000000000001</v>
      </c>
    </row>
    <row r="43" spans="1:2" x14ac:dyDescent="0.25">
      <c r="A43" t="s">
        <v>54</v>
      </c>
      <c r="B43">
        <v>1.0288999999999999</v>
      </c>
    </row>
    <row r="44" spans="1:2" x14ac:dyDescent="0.25">
      <c r="A44" t="s">
        <v>55</v>
      </c>
      <c r="B44">
        <v>1.9079999999999999</v>
      </c>
    </row>
    <row r="45" spans="1:2" x14ac:dyDescent="0.25">
      <c r="A45" t="s">
        <v>56</v>
      </c>
      <c r="B45">
        <v>1.5063</v>
      </c>
    </row>
    <row r="46" spans="1:2" x14ac:dyDescent="0.25">
      <c r="A46" t="s">
        <v>57</v>
      </c>
      <c r="B46">
        <v>1.1500999999999999</v>
      </c>
    </row>
    <row r="47" spans="1:2" x14ac:dyDescent="0.25">
      <c r="A47" t="s">
        <v>58</v>
      </c>
      <c r="B47">
        <v>0.91900000000000004</v>
      </c>
    </row>
    <row r="48" spans="1:2" x14ac:dyDescent="0.25">
      <c r="A48" t="s">
        <v>59</v>
      </c>
      <c r="B48">
        <v>1.4051</v>
      </c>
    </row>
    <row r="49" spans="1:2" x14ac:dyDescent="0.25">
      <c r="A49" t="s">
        <v>61</v>
      </c>
      <c r="B49">
        <v>1.0506</v>
      </c>
    </row>
    <row r="50" spans="1:2" x14ac:dyDescent="0.25">
      <c r="A50" t="s">
        <v>62</v>
      </c>
      <c r="B50">
        <v>1.2954000000000001</v>
      </c>
    </row>
    <row r="51" spans="1:2" x14ac:dyDescent="0.25">
      <c r="A51" t="s">
        <v>66</v>
      </c>
      <c r="B51">
        <v>1.0385</v>
      </c>
    </row>
    <row r="52" spans="1:2" x14ac:dyDescent="0.25">
      <c r="A52" t="s">
        <v>67</v>
      </c>
      <c r="B52">
        <v>1.4085000000000001</v>
      </c>
    </row>
    <row r="53" spans="1:2" x14ac:dyDescent="0.25">
      <c r="A53" t="s">
        <v>68</v>
      </c>
      <c r="B53">
        <v>1.2262999999999999</v>
      </c>
    </row>
    <row r="54" spans="1:2" x14ac:dyDescent="0.25">
      <c r="A54" t="s">
        <v>69</v>
      </c>
      <c r="B54">
        <v>1.0476000000000001</v>
      </c>
    </row>
    <row r="55" spans="1:2" x14ac:dyDescent="0.25">
      <c r="A55" t="s">
        <v>70</v>
      </c>
      <c r="B55">
        <v>1.0908</v>
      </c>
    </row>
    <row r="56" spans="1:2" x14ac:dyDescent="0.25">
      <c r="A56" t="s">
        <v>71</v>
      </c>
      <c r="B56">
        <v>1.0767</v>
      </c>
    </row>
    <row r="57" spans="1:2" x14ac:dyDescent="0.25">
      <c r="A57" t="s">
        <v>72</v>
      </c>
      <c r="B57">
        <v>0.9839</v>
      </c>
    </row>
    <row r="58" spans="1:2" x14ac:dyDescent="0.25">
      <c r="A58" t="s">
        <v>151</v>
      </c>
      <c r="B58">
        <v>1.0737000000000001</v>
      </c>
    </row>
    <row r="59" spans="1:2" x14ac:dyDescent="0.25">
      <c r="A59" t="s">
        <v>78</v>
      </c>
      <c r="B59">
        <v>1.0113000000000001</v>
      </c>
    </row>
    <row r="60" spans="1:2" x14ac:dyDescent="0.25">
      <c r="A60" t="s">
        <v>113</v>
      </c>
      <c r="B60">
        <v>1.0588</v>
      </c>
    </row>
    <row r="61" spans="1:2" x14ac:dyDescent="0.25">
      <c r="A61" t="s">
        <v>149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abSelected="1" topLeftCell="A3" workbookViewId="0">
      <selection activeCell="B39" sqref="B39"/>
    </sheetView>
  </sheetViews>
  <sheetFormatPr defaultRowHeight="15" x14ac:dyDescent="0.25"/>
  <cols>
    <col min="1" max="8" width="16.5703125" customWidth="1"/>
  </cols>
  <sheetData>
    <row r="1" spans="1:1" x14ac:dyDescent="0.25">
      <c r="A1" t="s">
        <v>205</v>
      </c>
    </row>
    <row r="32" spans="4:4" x14ac:dyDescent="0.25">
      <c r="D32" s="19"/>
    </row>
    <row r="33" spans="1:11" x14ac:dyDescent="0.25">
      <c r="A33" s="15" t="s">
        <v>203</v>
      </c>
      <c r="B33" s="15"/>
      <c r="C33" s="15"/>
      <c r="D33" s="15"/>
      <c r="E33" s="15"/>
      <c r="F33" s="15"/>
    </row>
    <row r="34" spans="1:11" x14ac:dyDescent="0.25">
      <c r="A34" s="15"/>
      <c r="B34" s="15"/>
      <c r="C34" s="15" t="s">
        <v>214</v>
      </c>
      <c r="D34" s="15" t="s">
        <v>215</v>
      </c>
      <c r="E34" s="15" t="s">
        <v>216</v>
      </c>
      <c r="F34" s="15" t="s">
        <v>217</v>
      </c>
    </row>
    <row r="35" spans="1:11" x14ac:dyDescent="0.25">
      <c r="A35" s="15" t="s">
        <v>188</v>
      </c>
      <c r="B35" s="15" t="s">
        <v>195</v>
      </c>
      <c r="C35" s="15">
        <v>0.61199999999999999</v>
      </c>
      <c r="D35" s="15">
        <v>0</v>
      </c>
      <c r="E35" s="15">
        <v>1.0097</v>
      </c>
      <c r="F35" s="15">
        <v>0</v>
      </c>
      <c r="J35" t="s">
        <v>15</v>
      </c>
      <c r="K35" t="str">
        <f>B35</f>
        <v>AT&amp;T - DSL</v>
      </c>
    </row>
    <row r="36" spans="1:11" x14ac:dyDescent="0.25">
      <c r="A36" s="15"/>
      <c r="B36" s="15" t="s">
        <v>210</v>
      </c>
      <c r="C36" s="15">
        <v>0.80469999999999997</v>
      </c>
      <c r="D36" s="15">
        <v>0</v>
      </c>
      <c r="E36" s="15">
        <v>1.2098</v>
      </c>
      <c r="F36" s="15">
        <v>0</v>
      </c>
      <c r="K36" t="str">
        <f t="shared" ref="K36:K50" si="0">B36</f>
        <v>AT&amp;T - IPBB</v>
      </c>
    </row>
    <row r="37" spans="1:11" x14ac:dyDescent="0.25">
      <c r="A37" s="15"/>
      <c r="B37" s="15" t="s">
        <v>2</v>
      </c>
      <c r="C37" s="15">
        <v>0.67879999999999996</v>
      </c>
      <c r="D37" s="15">
        <v>0</v>
      </c>
      <c r="E37" s="15">
        <v>0.86080000000000001</v>
      </c>
      <c r="F37" s="15">
        <v>0</v>
      </c>
      <c r="K37" t="str">
        <f t="shared" si="0"/>
        <v>CenturyLink</v>
      </c>
    </row>
    <row r="38" spans="1:11" x14ac:dyDescent="0.25">
      <c r="A38" s="15"/>
      <c r="B38" s="15" t="s">
        <v>189</v>
      </c>
      <c r="C38" s="15">
        <v>0.68400000000000005</v>
      </c>
      <c r="D38" s="15">
        <v>0</v>
      </c>
      <c r="E38" s="15">
        <v>0.91310000000000002</v>
      </c>
      <c r="F38" s="15">
        <v>0</v>
      </c>
      <c r="K38" t="str">
        <f t="shared" si="0"/>
        <v>Frontier DSL</v>
      </c>
    </row>
    <row r="39" spans="1:11" x14ac:dyDescent="0.25">
      <c r="A39" s="15"/>
      <c r="B39" s="15" t="s">
        <v>202</v>
      </c>
      <c r="C39" s="15">
        <v>0.438</v>
      </c>
      <c r="D39" s="15">
        <v>0.876</v>
      </c>
      <c r="E39" s="15">
        <v>0.82499999999999996</v>
      </c>
      <c r="F39" s="15">
        <v>1.65</v>
      </c>
      <c r="K39" t="str">
        <f t="shared" si="0"/>
        <v>Verizon DSL</v>
      </c>
    </row>
    <row r="40" spans="1:11" x14ac:dyDescent="0.25">
      <c r="A40" s="15"/>
      <c r="B40" s="15" t="s">
        <v>11</v>
      </c>
      <c r="C40" s="15">
        <v>0.66020000000000001</v>
      </c>
      <c r="D40" s="15">
        <v>0</v>
      </c>
      <c r="E40" s="15">
        <v>0.8044</v>
      </c>
      <c r="F40" s="15">
        <v>0</v>
      </c>
      <c r="K40" t="str">
        <f t="shared" si="0"/>
        <v>Windstream</v>
      </c>
    </row>
    <row r="41" spans="1:11" x14ac:dyDescent="0.25">
      <c r="A41" s="15"/>
      <c r="B41" s="15" t="s">
        <v>218</v>
      </c>
      <c r="C41" s="15">
        <v>0.98650000000000004</v>
      </c>
      <c r="D41" s="15">
        <v>0</v>
      </c>
      <c r="E41" s="15">
        <v>1.0429999999999999</v>
      </c>
      <c r="F41" s="15">
        <v>0</v>
      </c>
      <c r="J41" t="s">
        <v>14</v>
      </c>
      <c r="K41" t="str">
        <f t="shared" si="0"/>
        <v>Optimum</v>
      </c>
    </row>
    <row r="42" spans="1:11" x14ac:dyDescent="0.25">
      <c r="A42" s="15"/>
      <c r="B42" s="15" t="s">
        <v>3</v>
      </c>
      <c r="C42" s="15">
        <v>1.0224</v>
      </c>
      <c r="D42" s="15">
        <v>0</v>
      </c>
      <c r="E42" s="15">
        <v>1.0545</v>
      </c>
      <c r="F42" s="15">
        <v>0</v>
      </c>
      <c r="K42" t="str">
        <f t="shared" si="0"/>
        <v>Charter</v>
      </c>
    </row>
    <row r="43" spans="1:11" x14ac:dyDescent="0.25">
      <c r="A43" s="15"/>
      <c r="B43" s="15" t="s">
        <v>4</v>
      </c>
      <c r="C43" s="15">
        <v>1.1588000000000001</v>
      </c>
      <c r="D43" s="15">
        <v>0</v>
      </c>
      <c r="E43" s="15">
        <v>1.1828000000000001</v>
      </c>
      <c r="F43" s="15">
        <v>0</v>
      </c>
      <c r="K43" t="str">
        <f t="shared" si="0"/>
        <v>Comcast</v>
      </c>
    </row>
    <row r="44" spans="1:11" x14ac:dyDescent="0.25">
      <c r="A44" s="15"/>
      <c r="B44" s="15" t="s">
        <v>5</v>
      </c>
      <c r="C44" s="15">
        <v>1.0134000000000001</v>
      </c>
      <c r="D44" s="15">
        <v>0</v>
      </c>
      <c r="E44" s="15">
        <v>1.0417000000000001</v>
      </c>
      <c r="F44" s="15">
        <v>0</v>
      </c>
      <c r="K44" t="str">
        <f t="shared" si="0"/>
        <v>Cox</v>
      </c>
    </row>
    <row r="45" spans="1:11" x14ac:dyDescent="0.25">
      <c r="A45" s="15"/>
      <c r="B45" s="15" t="s">
        <v>8</v>
      </c>
      <c r="C45" s="15">
        <v>1.1234</v>
      </c>
      <c r="D45" s="15">
        <v>0</v>
      </c>
      <c r="E45" s="15">
        <v>1.8137000000000001</v>
      </c>
      <c r="F45" s="15">
        <v>0</v>
      </c>
      <c r="K45" t="str">
        <f t="shared" si="0"/>
        <v>Mediacom</v>
      </c>
    </row>
    <row r="46" spans="1:11" x14ac:dyDescent="0.25">
      <c r="A46" s="15"/>
      <c r="B46" s="15" t="s">
        <v>166</v>
      </c>
      <c r="C46" s="15">
        <v>1.0588</v>
      </c>
      <c r="D46" s="15">
        <v>0</v>
      </c>
      <c r="E46" s="15">
        <v>1.1581999999999999</v>
      </c>
      <c r="F46" s="15">
        <v>0</v>
      </c>
      <c r="K46" t="str">
        <f t="shared" si="0"/>
        <v>TWC</v>
      </c>
    </row>
    <row r="47" spans="1:11" x14ac:dyDescent="0.25">
      <c r="A47" s="15"/>
      <c r="B47" s="15" t="s">
        <v>190</v>
      </c>
      <c r="C47" s="15">
        <v>0.92859999999999998</v>
      </c>
      <c r="D47" s="15">
        <v>0</v>
      </c>
      <c r="E47" s="15">
        <v>1.2330000000000001</v>
      </c>
      <c r="F47" s="15">
        <v>0</v>
      </c>
      <c r="J47" t="s">
        <v>16</v>
      </c>
      <c r="K47" t="str">
        <f t="shared" si="0"/>
        <v>Frontier Fiber</v>
      </c>
    </row>
    <row r="48" spans="1:11" x14ac:dyDescent="0.25">
      <c r="A48" s="15"/>
      <c r="B48" s="15" t="s">
        <v>12</v>
      </c>
      <c r="C48" s="15">
        <v>1.0425</v>
      </c>
      <c r="D48" s="15">
        <v>0</v>
      </c>
      <c r="E48" s="15">
        <v>1.1385000000000001</v>
      </c>
      <c r="F48" s="15">
        <v>0</v>
      </c>
      <c r="K48" t="str">
        <f t="shared" si="0"/>
        <v>Verizon Fiber</v>
      </c>
    </row>
    <row r="49" spans="1:11" x14ac:dyDescent="0.25">
      <c r="A49" s="15"/>
      <c r="B49" s="15" t="s">
        <v>191</v>
      </c>
      <c r="C49" s="15">
        <v>0.96079999999999999</v>
      </c>
      <c r="D49" s="15">
        <v>0</v>
      </c>
      <c r="E49" s="15">
        <v>1.9370000000000001</v>
      </c>
      <c r="F49" s="15">
        <v>0</v>
      </c>
      <c r="J49" t="s">
        <v>196</v>
      </c>
      <c r="K49" t="str">
        <f t="shared" si="0"/>
        <v>Hughes</v>
      </c>
    </row>
    <row r="50" spans="1:11" x14ac:dyDescent="0.25">
      <c r="A50" s="15"/>
      <c r="B50" s="15" t="s">
        <v>186</v>
      </c>
      <c r="C50" s="15">
        <v>1.1877</v>
      </c>
      <c r="D50" s="15">
        <v>0</v>
      </c>
      <c r="E50" s="15">
        <v>1.6439999999999999</v>
      </c>
      <c r="F50" s="15">
        <v>0</v>
      </c>
      <c r="K50" t="str">
        <f t="shared" si="0"/>
        <v>ViaSat/Exede</v>
      </c>
    </row>
    <row r="51" spans="1:11" x14ac:dyDescent="0.25">
      <c r="A51" s="15"/>
      <c r="B51" s="15"/>
      <c r="C51" s="15"/>
      <c r="D51" s="15"/>
      <c r="E51" s="15"/>
      <c r="F51" s="15"/>
    </row>
    <row r="52" spans="1:11" x14ac:dyDescent="0.25">
      <c r="A52" s="15"/>
      <c r="B52" s="15"/>
      <c r="C52" s="15"/>
      <c r="D52" s="15"/>
      <c r="E52" s="15"/>
      <c r="F52" s="15"/>
    </row>
    <row r="54" spans="1:11" x14ac:dyDescent="0.25">
      <c r="C54" t="s">
        <v>211</v>
      </c>
      <c r="D54" t="s">
        <v>212</v>
      </c>
      <c r="E54" t="s">
        <v>213</v>
      </c>
    </row>
    <row r="55" spans="1:11" x14ac:dyDescent="0.25">
      <c r="A55" t="s">
        <v>15</v>
      </c>
      <c r="C55">
        <v>0</v>
      </c>
      <c r="E55">
        <v>0</v>
      </c>
    </row>
    <row r="56" spans="1:11" x14ac:dyDescent="0.25">
      <c r="B56" t="str">
        <f t="shared" ref="B56" si="1">B35</f>
        <v>AT&amp;T - DSL</v>
      </c>
      <c r="C56">
        <f>C35</f>
        <v>0.61199999999999999</v>
      </c>
      <c r="D56">
        <f>D35</f>
        <v>0</v>
      </c>
      <c r="E56">
        <f>IF(D56=0,0,D56-C56)</f>
        <v>0</v>
      </c>
    </row>
    <row r="57" spans="1:11" x14ac:dyDescent="0.25">
      <c r="C57">
        <f>E35</f>
        <v>1.0097</v>
      </c>
      <c r="D57">
        <f>F35</f>
        <v>0</v>
      </c>
      <c r="E57">
        <f t="shared" ref="E57" si="2">IF(D57=0,0,D57-C57)</f>
        <v>0</v>
      </c>
    </row>
    <row r="58" spans="1:11" x14ac:dyDescent="0.25">
      <c r="C58">
        <v>0</v>
      </c>
      <c r="E58">
        <v>0</v>
      </c>
    </row>
    <row r="59" spans="1:11" x14ac:dyDescent="0.25">
      <c r="C59">
        <v>0</v>
      </c>
      <c r="E59">
        <v>0</v>
      </c>
    </row>
    <row r="60" spans="1:11" x14ac:dyDescent="0.25">
      <c r="B60" t="str">
        <f>B36</f>
        <v>AT&amp;T - IPBB</v>
      </c>
      <c r="C60">
        <f>C36</f>
        <v>0.80469999999999997</v>
      </c>
      <c r="D60">
        <f>D36</f>
        <v>0</v>
      </c>
      <c r="E60">
        <f t="shared" ref="E60:E61" si="3">IF(D60=0,0,D60-C60)</f>
        <v>0</v>
      </c>
    </row>
    <row r="61" spans="1:11" x14ac:dyDescent="0.25">
      <c r="C61">
        <f>E36</f>
        <v>1.2098</v>
      </c>
      <c r="D61">
        <f>F36</f>
        <v>0</v>
      </c>
      <c r="E61">
        <f t="shared" si="3"/>
        <v>0</v>
      </c>
    </row>
    <row r="62" spans="1:11" x14ac:dyDescent="0.25">
      <c r="C62">
        <v>0</v>
      </c>
      <c r="E62">
        <v>0</v>
      </c>
    </row>
    <row r="63" spans="1:11" x14ac:dyDescent="0.25">
      <c r="C63">
        <v>0</v>
      </c>
      <c r="E63">
        <v>0</v>
      </c>
    </row>
    <row r="64" spans="1:11" x14ac:dyDescent="0.25">
      <c r="B64" t="str">
        <f>B37</f>
        <v>CenturyLink</v>
      </c>
      <c r="C64">
        <f>C37</f>
        <v>0.67879999999999996</v>
      </c>
      <c r="D64">
        <f>D37</f>
        <v>0</v>
      </c>
      <c r="E64">
        <f t="shared" ref="E64:E65" si="4">IF(D64=0,0,D64-C64)</f>
        <v>0</v>
      </c>
    </row>
    <row r="65" spans="1:5" x14ac:dyDescent="0.25">
      <c r="C65">
        <f>E37</f>
        <v>0.86080000000000001</v>
      </c>
      <c r="D65">
        <f>F37</f>
        <v>0</v>
      </c>
      <c r="E65">
        <f t="shared" si="4"/>
        <v>0</v>
      </c>
    </row>
    <row r="66" spans="1:5" x14ac:dyDescent="0.25">
      <c r="C66">
        <v>0</v>
      </c>
      <c r="E66">
        <v>0</v>
      </c>
    </row>
    <row r="67" spans="1:5" x14ac:dyDescent="0.25">
      <c r="C67">
        <v>0</v>
      </c>
      <c r="E67">
        <v>0</v>
      </c>
    </row>
    <row r="68" spans="1:5" x14ac:dyDescent="0.25">
      <c r="B68" t="str">
        <f>B38</f>
        <v>Frontier DSL</v>
      </c>
      <c r="C68">
        <f>C38</f>
        <v>0.68400000000000005</v>
      </c>
      <c r="D68">
        <f>D38</f>
        <v>0</v>
      </c>
      <c r="E68">
        <f t="shared" ref="E68:E69" si="5">IF(D68=0,0,D68-C68)</f>
        <v>0</v>
      </c>
    </row>
    <row r="69" spans="1:5" x14ac:dyDescent="0.25">
      <c r="C69">
        <f>E38</f>
        <v>0.91310000000000002</v>
      </c>
      <c r="D69">
        <f>F38</f>
        <v>0</v>
      </c>
      <c r="E69">
        <f t="shared" si="5"/>
        <v>0</v>
      </c>
    </row>
    <row r="70" spans="1:5" x14ac:dyDescent="0.25">
      <c r="C70">
        <v>0</v>
      </c>
      <c r="E70">
        <v>0</v>
      </c>
    </row>
    <row r="71" spans="1:5" x14ac:dyDescent="0.25">
      <c r="C71">
        <v>0</v>
      </c>
      <c r="E71">
        <v>0</v>
      </c>
    </row>
    <row r="72" spans="1:5" x14ac:dyDescent="0.25">
      <c r="B72" t="str">
        <f>B39</f>
        <v>Verizon DSL</v>
      </c>
      <c r="C72">
        <f>C39</f>
        <v>0.438</v>
      </c>
      <c r="D72">
        <f>D39</f>
        <v>0.876</v>
      </c>
      <c r="E72">
        <f t="shared" ref="E72:E73" si="6">IF(D72=0,0,D72-C72)</f>
        <v>0.438</v>
      </c>
    </row>
    <row r="73" spans="1:5" x14ac:dyDescent="0.25">
      <c r="C73">
        <f>E39</f>
        <v>0.82499999999999996</v>
      </c>
      <c r="D73">
        <f>F39</f>
        <v>1.65</v>
      </c>
      <c r="E73">
        <f t="shared" si="6"/>
        <v>0.82499999999999996</v>
      </c>
    </row>
    <row r="74" spans="1:5" x14ac:dyDescent="0.25">
      <c r="C74">
        <v>0</v>
      </c>
      <c r="E74">
        <v>0</v>
      </c>
    </row>
    <row r="75" spans="1:5" x14ac:dyDescent="0.25">
      <c r="C75">
        <v>0</v>
      </c>
      <c r="E75">
        <v>0</v>
      </c>
    </row>
    <row r="76" spans="1:5" x14ac:dyDescent="0.25">
      <c r="B76" t="str">
        <f>B40</f>
        <v>Windstream</v>
      </c>
      <c r="C76">
        <f>C40</f>
        <v>0.66020000000000001</v>
      </c>
      <c r="D76">
        <f>D40</f>
        <v>0</v>
      </c>
      <c r="E76">
        <f t="shared" ref="E76:E77" si="7">IF(D76=0,0,D76-C76)</f>
        <v>0</v>
      </c>
    </row>
    <row r="77" spans="1:5" x14ac:dyDescent="0.25">
      <c r="C77">
        <f>E40</f>
        <v>0.8044</v>
      </c>
      <c r="D77">
        <f>F40</f>
        <v>0</v>
      </c>
      <c r="E77">
        <f t="shared" si="7"/>
        <v>0</v>
      </c>
    </row>
    <row r="78" spans="1:5" x14ac:dyDescent="0.25">
      <c r="C78">
        <v>0</v>
      </c>
      <c r="E78">
        <v>0</v>
      </c>
    </row>
    <row r="79" spans="1:5" x14ac:dyDescent="0.25">
      <c r="A79" t="s">
        <v>14</v>
      </c>
      <c r="C79">
        <v>0</v>
      </c>
      <c r="E79">
        <v>0</v>
      </c>
    </row>
    <row r="80" spans="1:5" x14ac:dyDescent="0.25">
      <c r="B80" t="str">
        <f>B41</f>
        <v>Optimum</v>
      </c>
      <c r="C80">
        <f>C41</f>
        <v>0.98650000000000004</v>
      </c>
      <c r="D80">
        <f>D41</f>
        <v>0</v>
      </c>
      <c r="E80">
        <f t="shared" ref="E80:E81" si="8">IF(D80=0,0,D80-C80)</f>
        <v>0</v>
      </c>
    </row>
    <row r="81" spans="2:5" x14ac:dyDescent="0.25">
      <c r="C81">
        <f>E41</f>
        <v>1.0429999999999999</v>
      </c>
      <c r="D81">
        <f>F41</f>
        <v>0</v>
      </c>
      <c r="E81">
        <f t="shared" si="8"/>
        <v>0</v>
      </c>
    </row>
    <row r="82" spans="2:5" x14ac:dyDescent="0.25">
      <c r="C82">
        <v>0</v>
      </c>
      <c r="E82">
        <v>0</v>
      </c>
    </row>
    <row r="83" spans="2:5" x14ac:dyDescent="0.25">
      <c r="C83">
        <v>0</v>
      </c>
      <c r="E83">
        <v>0</v>
      </c>
    </row>
    <row r="84" spans="2:5" x14ac:dyDescent="0.25">
      <c r="B84" t="str">
        <f>B42</f>
        <v>Charter</v>
      </c>
      <c r="C84">
        <f>C42</f>
        <v>1.0224</v>
      </c>
      <c r="D84">
        <f>D42</f>
        <v>0</v>
      </c>
      <c r="E84">
        <f t="shared" ref="E84:E85" si="9">IF(D84=0,0,D84-C84)</f>
        <v>0</v>
      </c>
    </row>
    <row r="85" spans="2:5" x14ac:dyDescent="0.25">
      <c r="C85">
        <f>E42</f>
        <v>1.0545</v>
      </c>
      <c r="D85">
        <f>F42</f>
        <v>0</v>
      </c>
      <c r="E85">
        <f t="shared" si="9"/>
        <v>0</v>
      </c>
    </row>
    <row r="86" spans="2:5" x14ac:dyDescent="0.25">
      <c r="C86">
        <v>0</v>
      </c>
      <c r="E86">
        <v>0</v>
      </c>
    </row>
    <row r="87" spans="2:5" x14ac:dyDescent="0.25">
      <c r="C87">
        <v>0</v>
      </c>
      <c r="E87">
        <v>0</v>
      </c>
    </row>
    <row r="88" spans="2:5" x14ac:dyDescent="0.25">
      <c r="B88" t="str">
        <f>B43</f>
        <v>Comcast</v>
      </c>
      <c r="C88">
        <f>C43</f>
        <v>1.1588000000000001</v>
      </c>
      <c r="D88">
        <f>D43</f>
        <v>0</v>
      </c>
      <c r="E88">
        <f t="shared" ref="E88:E89" si="10">IF(D88=0,0,D88-C88)</f>
        <v>0</v>
      </c>
    </row>
    <row r="89" spans="2:5" x14ac:dyDescent="0.25">
      <c r="C89">
        <f>E43</f>
        <v>1.1828000000000001</v>
      </c>
      <c r="D89">
        <f>F43</f>
        <v>0</v>
      </c>
      <c r="E89">
        <f t="shared" si="10"/>
        <v>0</v>
      </c>
    </row>
    <row r="90" spans="2:5" x14ac:dyDescent="0.25">
      <c r="C90">
        <v>0</v>
      </c>
      <c r="E90">
        <v>0</v>
      </c>
    </row>
    <row r="91" spans="2:5" x14ac:dyDescent="0.25">
      <c r="C91">
        <v>0</v>
      </c>
      <c r="E91">
        <v>0</v>
      </c>
    </row>
    <row r="92" spans="2:5" x14ac:dyDescent="0.25">
      <c r="B92" t="str">
        <f>B44</f>
        <v>Cox</v>
      </c>
      <c r="C92">
        <f>C44</f>
        <v>1.0134000000000001</v>
      </c>
      <c r="D92">
        <f>D44</f>
        <v>0</v>
      </c>
      <c r="E92">
        <f t="shared" ref="E92:E93" si="11">IF(D92=0,0,D92-C92)</f>
        <v>0</v>
      </c>
    </row>
    <row r="93" spans="2:5" x14ac:dyDescent="0.25">
      <c r="C93">
        <f>E44</f>
        <v>1.0417000000000001</v>
      </c>
      <c r="D93">
        <f>F44</f>
        <v>0</v>
      </c>
      <c r="E93">
        <f t="shared" si="11"/>
        <v>0</v>
      </c>
    </row>
    <row r="94" spans="2:5" x14ac:dyDescent="0.25">
      <c r="C94">
        <v>0</v>
      </c>
      <c r="E94">
        <v>0</v>
      </c>
    </row>
    <row r="95" spans="2:5" x14ac:dyDescent="0.25">
      <c r="C95">
        <v>0</v>
      </c>
      <c r="E95">
        <v>0</v>
      </c>
    </row>
    <row r="96" spans="2:5" x14ac:dyDescent="0.25">
      <c r="B96" t="str">
        <f>B45</f>
        <v>Mediacom</v>
      </c>
      <c r="C96">
        <f>C45</f>
        <v>1.1234</v>
      </c>
      <c r="D96">
        <f>D45</f>
        <v>0</v>
      </c>
      <c r="E96">
        <f t="shared" ref="E96:E97" si="12">IF(D96=0,0,D96-C96)</f>
        <v>0</v>
      </c>
    </row>
    <row r="97" spans="1:5" x14ac:dyDescent="0.25">
      <c r="C97">
        <f>E45</f>
        <v>1.8137000000000001</v>
      </c>
      <c r="D97">
        <f>F45</f>
        <v>0</v>
      </c>
      <c r="E97">
        <f t="shared" si="12"/>
        <v>0</v>
      </c>
    </row>
    <row r="98" spans="1:5" x14ac:dyDescent="0.25">
      <c r="C98">
        <v>0</v>
      </c>
      <c r="E98">
        <v>0</v>
      </c>
    </row>
    <row r="99" spans="1:5" x14ac:dyDescent="0.25">
      <c r="C99">
        <v>0</v>
      </c>
      <c r="E99">
        <v>0</v>
      </c>
    </row>
    <row r="100" spans="1:5" x14ac:dyDescent="0.25">
      <c r="B100" t="str">
        <f>B46</f>
        <v>TWC</v>
      </c>
      <c r="C100">
        <f>C46</f>
        <v>1.0588</v>
      </c>
      <c r="D100">
        <f>D46</f>
        <v>0</v>
      </c>
      <c r="E100">
        <f t="shared" ref="E100:E101" si="13">IF(D100=0,0,D100-C100)</f>
        <v>0</v>
      </c>
    </row>
    <row r="101" spans="1:5" x14ac:dyDescent="0.25">
      <c r="C101">
        <f>E46</f>
        <v>1.1581999999999999</v>
      </c>
      <c r="D101">
        <f>F46</f>
        <v>0</v>
      </c>
      <c r="E101">
        <f t="shared" si="13"/>
        <v>0</v>
      </c>
    </row>
    <row r="102" spans="1:5" x14ac:dyDescent="0.25">
      <c r="C102">
        <v>0</v>
      </c>
      <c r="E102">
        <v>0</v>
      </c>
    </row>
    <row r="103" spans="1:5" x14ac:dyDescent="0.25">
      <c r="A103" t="s">
        <v>16</v>
      </c>
      <c r="C103">
        <v>0</v>
      </c>
      <c r="E103">
        <v>0</v>
      </c>
    </row>
    <row r="104" spans="1:5" x14ac:dyDescent="0.25">
      <c r="B104" t="str">
        <f>B47</f>
        <v>Frontier Fiber</v>
      </c>
      <c r="C104">
        <f>C47</f>
        <v>0.92859999999999998</v>
      </c>
      <c r="D104">
        <f>D47</f>
        <v>0</v>
      </c>
      <c r="E104">
        <f t="shared" ref="E104:E105" si="14">IF(D104=0,0,D104-C104)</f>
        <v>0</v>
      </c>
    </row>
    <row r="105" spans="1:5" x14ac:dyDescent="0.25">
      <c r="C105">
        <f>E47</f>
        <v>1.2330000000000001</v>
      </c>
      <c r="D105">
        <f>F47</f>
        <v>0</v>
      </c>
      <c r="E105">
        <f t="shared" si="14"/>
        <v>0</v>
      </c>
    </row>
    <row r="106" spans="1:5" x14ac:dyDescent="0.25">
      <c r="C106">
        <v>0</v>
      </c>
      <c r="E106">
        <v>0</v>
      </c>
    </row>
    <row r="107" spans="1:5" x14ac:dyDescent="0.25">
      <c r="C107">
        <v>0</v>
      </c>
      <c r="E107">
        <v>0</v>
      </c>
    </row>
    <row r="108" spans="1:5" x14ac:dyDescent="0.25">
      <c r="B108" t="str">
        <f>B48</f>
        <v>Verizon Fiber</v>
      </c>
      <c r="C108">
        <f>C48</f>
        <v>1.0425</v>
      </c>
      <c r="D108">
        <f>D48</f>
        <v>0</v>
      </c>
      <c r="E108">
        <f t="shared" ref="E108:E109" si="15">IF(D108=0,0,D108-C108)</f>
        <v>0</v>
      </c>
    </row>
    <row r="109" spans="1:5" x14ac:dyDescent="0.25">
      <c r="C109">
        <f>E48</f>
        <v>1.1385000000000001</v>
      </c>
      <c r="D109">
        <f>F48</f>
        <v>0</v>
      </c>
      <c r="E109">
        <f t="shared" si="15"/>
        <v>0</v>
      </c>
    </row>
    <row r="110" spans="1:5" x14ac:dyDescent="0.25">
      <c r="C110">
        <v>0</v>
      </c>
      <c r="E110">
        <v>0</v>
      </c>
    </row>
    <row r="111" spans="1:5" x14ac:dyDescent="0.25">
      <c r="A111" t="s">
        <v>196</v>
      </c>
      <c r="C111">
        <v>0</v>
      </c>
      <c r="E111">
        <v>0</v>
      </c>
    </row>
    <row r="112" spans="1:5" x14ac:dyDescent="0.25">
      <c r="B112" t="str">
        <f>B49</f>
        <v>Hughes</v>
      </c>
      <c r="C112">
        <f>C49</f>
        <v>0.96079999999999999</v>
      </c>
      <c r="D112">
        <f>D49</f>
        <v>0</v>
      </c>
      <c r="E112">
        <f t="shared" ref="E112:E113" si="16">IF(D112=0,0,D112-C112)</f>
        <v>0</v>
      </c>
    </row>
    <row r="113" spans="2:6" x14ac:dyDescent="0.25">
      <c r="B113" t="s">
        <v>13</v>
      </c>
      <c r="C113">
        <f>E49</f>
        <v>1.9370000000000001</v>
      </c>
      <c r="D113">
        <f>F49</f>
        <v>0</v>
      </c>
      <c r="E113">
        <f t="shared" si="16"/>
        <v>0</v>
      </c>
    </row>
    <row r="114" spans="2:6" x14ac:dyDescent="0.25">
      <c r="B114" t="s">
        <v>13</v>
      </c>
      <c r="C114">
        <v>0</v>
      </c>
      <c r="E114">
        <v>0</v>
      </c>
    </row>
    <row r="115" spans="2:6" x14ac:dyDescent="0.25">
      <c r="B115" t="s">
        <v>13</v>
      </c>
      <c r="C115">
        <v>0</v>
      </c>
      <c r="E115">
        <v>0</v>
      </c>
    </row>
    <row r="116" spans="2:6" x14ac:dyDescent="0.25">
      <c r="B116" t="str">
        <f>B50</f>
        <v>ViaSat/Exede</v>
      </c>
      <c r="C116">
        <f>C50</f>
        <v>1.1877</v>
      </c>
      <c r="D116">
        <f>D50</f>
        <v>0</v>
      </c>
      <c r="E116">
        <f t="shared" ref="E116:E117" si="17">IF(D116=0,0,D116-C116)</f>
        <v>0</v>
      </c>
      <c r="F116" s="18"/>
    </row>
    <row r="117" spans="2:6" x14ac:dyDescent="0.25">
      <c r="B117" t="s">
        <v>13</v>
      </c>
      <c r="C117">
        <f>E50</f>
        <v>1.6439999999999999</v>
      </c>
      <c r="D117">
        <f>F50</f>
        <v>0</v>
      </c>
      <c r="E117">
        <f t="shared" si="17"/>
        <v>0</v>
      </c>
    </row>
    <row r="118" spans="2:6" x14ac:dyDescent="0.25">
      <c r="B118" t="s">
        <v>13</v>
      </c>
      <c r="C118">
        <v>0</v>
      </c>
      <c r="D118">
        <v>0</v>
      </c>
      <c r="E118">
        <v>0</v>
      </c>
    </row>
    <row r="119" spans="2:6" x14ac:dyDescent="0.25">
      <c r="B119" t="s">
        <v>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156</v>
      </c>
    </row>
    <row r="2" spans="1:3" x14ac:dyDescent="0.25">
      <c r="A2" t="s">
        <v>197</v>
      </c>
    </row>
    <row r="3" spans="1:3" x14ac:dyDescent="0.25">
      <c r="A3" t="s">
        <v>13</v>
      </c>
    </row>
    <row r="4" spans="1:3" x14ac:dyDescent="0.25">
      <c r="A4" t="s">
        <v>198</v>
      </c>
    </row>
    <row r="5" spans="1:3" x14ac:dyDescent="0.25">
      <c r="C5" t="s">
        <v>157</v>
      </c>
    </row>
    <row r="6" spans="1:3" x14ac:dyDescent="0.25">
      <c r="B6" t="s">
        <v>199</v>
      </c>
      <c r="C6" t="s">
        <v>200</v>
      </c>
    </row>
    <row r="7" spans="1:3" x14ac:dyDescent="0.25">
      <c r="A7" t="s">
        <v>13</v>
      </c>
      <c r="B7">
        <v>1.0302</v>
      </c>
      <c r="C7">
        <v>1.0304</v>
      </c>
    </row>
    <row r="8" spans="1:3" x14ac:dyDescent="0.25">
      <c r="A8" t="s">
        <v>198</v>
      </c>
    </row>
    <row r="9" spans="1:3" x14ac:dyDescent="0.25">
      <c r="C9" t="s">
        <v>158</v>
      </c>
    </row>
    <row r="10" spans="1:3" x14ac:dyDescent="0.25">
      <c r="B10" t="s">
        <v>199</v>
      </c>
      <c r="C10" t="s">
        <v>200</v>
      </c>
    </row>
    <row r="11" spans="1:3" x14ac:dyDescent="0.25">
      <c r="A11" t="s">
        <v>13</v>
      </c>
      <c r="B11">
        <v>2922</v>
      </c>
      <c r="C11">
        <v>2920</v>
      </c>
    </row>
    <row r="13" spans="1:3" x14ac:dyDescent="0.25">
      <c r="A13" t="s">
        <v>156</v>
      </c>
    </row>
    <row r="14" spans="1:3" x14ac:dyDescent="0.25">
      <c r="A14" t="s">
        <v>197</v>
      </c>
    </row>
    <row r="15" spans="1:3" x14ac:dyDescent="0.25">
      <c r="A15" t="s">
        <v>13</v>
      </c>
    </row>
    <row r="16" spans="1:3" x14ac:dyDescent="0.25">
      <c r="A16" t="s">
        <v>201</v>
      </c>
    </row>
    <row r="17" spans="1:3" x14ac:dyDescent="0.25">
      <c r="C17" t="s">
        <v>157</v>
      </c>
    </row>
    <row r="18" spans="1:3" x14ac:dyDescent="0.25">
      <c r="B18" t="s">
        <v>199</v>
      </c>
      <c r="C18" t="s">
        <v>200</v>
      </c>
    </row>
    <row r="19" spans="1:3" x14ac:dyDescent="0.25">
      <c r="A19" t="s">
        <v>13</v>
      </c>
      <c r="B19">
        <v>1.0996999999999999</v>
      </c>
      <c r="C19">
        <v>1.1008</v>
      </c>
    </row>
    <row r="20" spans="1:3" x14ac:dyDescent="0.25">
      <c r="A20" t="s">
        <v>201</v>
      </c>
    </row>
    <row r="21" spans="1:3" x14ac:dyDescent="0.25">
      <c r="C21" t="s">
        <v>158</v>
      </c>
    </row>
    <row r="22" spans="1:3" x14ac:dyDescent="0.25">
      <c r="B22" t="s">
        <v>199</v>
      </c>
      <c r="C22" t="s">
        <v>200</v>
      </c>
    </row>
    <row r="23" spans="1:3" x14ac:dyDescent="0.25">
      <c r="A23" t="s">
        <v>13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Chart 18 Data</vt:lpstr>
      <vt:lpstr>Chart 19 Data</vt:lpstr>
      <vt:lpstr>Chart 20</vt:lpstr>
      <vt:lpstr>Chart 7-2</vt:lpstr>
      <vt:lpstr>Chart 8-2</vt:lpstr>
      <vt:lpstr>Chart 25</vt:lpstr>
      <vt:lpstr>Chart 50</vt:lpstr>
      <vt:lpstr>Chart 18</vt:lpstr>
      <vt:lpstr>Chart 19</vt:lpstr>
      <vt:lpstr>'Chart 18 Data'!_201209_18</vt:lpstr>
      <vt:lpstr>'Chart 20'!_201209_19_1</vt:lpstr>
      <vt:lpstr>'Chart 25'!_201309_25</vt:lpstr>
      <vt:lpstr>'Chart 18 Data'!chart18</vt:lpstr>
      <vt:lpstr>'Chart 20'!chart19</vt:lpstr>
      <vt:lpstr>'Chart 50'!LEGACY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2016-11-09T16:21:38Z</dcterms:modified>
</cp:coreProperties>
</file>