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queryTables/queryTable4.xml" ContentType="application/vnd.openxmlformats-officedocument.spreadsheetml.queryTable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\"/>
    </mc:Choice>
  </mc:AlternateContent>
  <bookViews>
    <workbookView xWindow="0" yWindow="0" windowWidth="28800" windowHeight="11835" tabRatio="794"/>
  </bookViews>
  <sheets>
    <sheet name="Chart 5" sheetId="112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05" localSheetId="0">'Chart 5'!$A$88:$C$141</definedName>
    <definedName name="_201209_18" localSheetId="1">'Chart 18 Data'!$A$45:$D$63</definedName>
    <definedName name="_201209_19_1" localSheetId="5">'Chart 20'!$A$2:$V$8</definedName>
    <definedName name="chart18" localSheetId="1">'Chart 18 Data'!$A$24</definedName>
    <definedName name="chart19" localSheetId="5">'Chart 20'!$C$1</definedName>
    <definedName name="DLLookup5">'Chart 5'!$G$91:$H$144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A55" i="112" l="1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8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C55" i="112" l="1"/>
  <c r="C54" i="112"/>
  <c r="C53" i="112"/>
  <c r="C52" i="112"/>
  <c r="C51" i="112"/>
  <c r="C50" i="112"/>
  <c r="C49" i="112"/>
  <c r="C48" i="112"/>
  <c r="C47" i="112"/>
  <c r="C46" i="112"/>
  <c r="C45" i="112"/>
  <c r="C44" i="112"/>
  <c r="C43" i="112"/>
  <c r="C42" i="112"/>
  <c r="C41" i="112"/>
  <c r="C40" i="112"/>
  <c r="C39" i="112"/>
  <c r="C38" i="112"/>
  <c r="C37" i="112"/>
  <c r="C36" i="112"/>
  <c r="C35" i="112"/>
  <c r="C34" i="112"/>
  <c r="C33" i="112"/>
  <c r="C32" i="112"/>
  <c r="C31" i="112"/>
  <c r="C30" i="112"/>
  <c r="C29" i="112"/>
  <c r="C28" i="112"/>
  <c r="C27" i="112"/>
  <c r="C26" i="112"/>
  <c r="C25" i="112"/>
  <c r="C24" i="112"/>
  <c r="C23" i="112"/>
  <c r="C22" i="112"/>
  <c r="C21" i="112"/>
  <c r="C20" i="112"/>
  <c r="C19" i="112"/>
  <c r="C18" i="112"/>
  <c r="C17" i="112"/>
  <c r="C16" i="112"/>
  <c r="C15" i="112"/>
  <c r="C14" i="112"/>
  <c r="C13" i="112"/>
  <c r="C12" i="112"/>
  <c r="C11" i="112"/>
  <c r="C10" i="112"/>
  <c r="C9" i="112"/>
  <c r="C8" i="112"/>
  <c r="C7" i="112"/>
  <c r="C6" i="112"/>
  <c r="B55" i="112"/>
  <c r="B54" i="112"/>
  <c r="B53" i="112"/>
  <c r="B52" i="112"/>
  <c r="B51" i="112"/>
  <c r="B50" i="112"/>
  <c r="B49" i="112"/>
  <c r="B48" i="112"/>
  <c r="B47" i="112"/>
  <c r="B46" i="112"/>
  <c r="B45" i="112"/>
  <c r="B44" i="112"/>
  <c r="B43" i="112"/>
  <c r="B42" i="112"/>
  <c r="B41" i="112"/>
  <c r="B40" i="112"/>
  <c r="B39" i="112"/>
  <c r="B38" i="112"/>
  <c r="B37" i="112"/>
  <c r="B36" i="112"/>
  <c r="B35" i="112"/>
  <c r="B34" i="112"/>
  <c r="B33" i="112"/>
  <c r="B32" i="112"/>
  <c r="B31" i="112"/>
  <c r="B30" i="112"/>
  <c r="B29" i="112"/>
  <c r="B28" i="112"/>
  <c r="B27" i="112"/>
  <c r="B26" i="112"/>
  <c r="B25" i="112"/>
  <c r="B24" i="112"/>
  <c r="B23" i="112"/>
  <c r="B22" i="112"/>
  <c r="B21" i="112"/>
  <c r="B20" i="112"/>
  <c r="B19" i="112"/>
  <c r="B18" i="112"/>
  <c r="B17" i="112"/>
  <c r="B16" i="112"/>
  <c r="B15" i="112"/>
  <c r="B14" i="112"/>
  <c r="B13" i="112"/>
  <c r="B12" i="112"/>
  <c r="B11" i="112"/>
  <c r="B10" i="112"/>
  <c r="B9" i="112"/>
  <c r="B8" i="112"/>
  <c r="B7" i="112"/>
  <c r="B6" i="112"/>
  <c r="A3" i="112" l="1"/>
  <c r="B4" i="112"/>
  <c r="B5" i="112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05" type="6" refreshedVersion="6" background="1" saveData="1">
    <textPr prompt="0" codePage="437" sourceFile="C:\Users\Andy\Box Sync\Default Sync Folder\SamKnowsFCC2015\OMS\201209-05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<sst xmlns="http://schemas.openxmlformats.org/spreadsheetml/2006/main" count="337" uniqueCount="261">
  <si>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</si>
  <si>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</si>
  <si>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</si>
  <si>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</si>
  <si>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</si>
  <si>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</si>
  <si>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</si>
  <si>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</si>
  <si>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</si>
  <si>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</si>
  <si>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</si>
  <si>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</si>
  <si>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</si>
  <si>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</si>
  <si>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</si>
  <si>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</si>
  <si>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</si>
  <si>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</si>
  <si>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</si>
  <si>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</si>
  <si>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</si>
  <si>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</si>
  <si>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</si>
  <si>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</si>
  <si>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</si>
  <si>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</si>
  <si>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</si>
  <si>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</si>
  <si>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</si>
  <si>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</si>
  <si>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</si>
  <si>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</si>
  <si>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</si>
  <si>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</si>
  <si>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</si>
  <si>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</si>
  <si>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</si>
  <si>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</si>
  <si>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</si>
  <si>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</si>
  <si>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</si>
  <si>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</si>
  <si>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</si>
  <si>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</si>
  <si>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</si>
  <si>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</si>
  <si>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</si>
  <si>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</si>
  <si>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</si>
  <si>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</si>
  <si>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</si>
  <si>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</si>
  <si>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</si>
  <si>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</si>
  <si>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</si>
  <si>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</si>
  <si>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</si>
  <si>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</si>
  <si>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</si>
  <si>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</si>
  <si>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</si>
  <si>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</si>
  <si>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</si>
  <si>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</si>
  <si>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</si>
  <si>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</si>
  <si>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</si>
  <si>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</si>
  <si>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</si>
  <si>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</si>
  <si>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</si>
  <si>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</si>
  <si>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</si>
  <si>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</si>
  <si>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</si>
  <si>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</si>
  <si>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</si>
  <si>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</si>
  <si>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</si>
  <si>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</si>
  <si>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</si>
  <si>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</si>
  <si>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</si>
  <si>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</si>
  <si>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</si>
  <si>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</si>
  <si>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</si>
  <si>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</si>
  <si>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</si>
  <si>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</si>
  <si>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</si>
  <si>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</si>
  <si>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</si>
  <si>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</si>
  <si>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</si>
  <si>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</si>
  <si>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</si>
  <si>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</si>
  <si>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</si>
  <si>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</si>
  <si>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</si>
  <si>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</si>
  <si>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</si>
  <si>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</si>
  <si>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</si>
  <si>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</si>
  <si>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</si>
  <si>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</si>
  <si>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</si>
  <si>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</si>
  <si>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</si>
  <si>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</si>
  <si>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</si>
  <si>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</si>
  <si>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</si>
  <si>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</si>
  <si>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</si>
  <si>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</si>
  <si>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</si>
  <si>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</si>
  <si>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</si>
  <si>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</si>
  <si>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</si>
  <si>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</si>
  <si>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</si>
  <si>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</si>
  <si>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</si>
  <si>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</si>
  <si>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</si>
  <si>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</si>
  <si>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</si>
  <si>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</si>
  <si>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</si>
  <si>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</si>
  <si>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</si>
  <si>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</si>
  <si>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</si>
  <si>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</si>
  <si>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</si>
  <si>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</si>
  <si>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</si>
  <si>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</si>
  <si>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</si>
  <si>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</si>
  <si>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</si>
  <si>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</si>
  <si>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</si>
  <si>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</si>
  <si>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</si>
  <si>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</si>
  <si>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</si>
  <si>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</si>
  <si>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</si>
  <si>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</si>
  <si>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</si>
  <si>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</si>
  <si>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</si>
  <si>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</si>
  <si>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Verizon Fiber - 25 Mbps</t>
  </si>
  <si>
    <t>Windstream - 6 Mbps</t>
  </si>
  <si>
    <t>CenturyLink - 10 Mbps</t>
  </si>
  <si>
    <t>Windstream - 12 Mbps</t>
  </si>
  <si>
    <t>Mediacom - 15 Mbps</t>
  </si>
  <si>
    <t>Comcast - 25 Mbps</t>
  </si>
  <si>
    <t>Cox - 25 Mbps</t>
  </si>
  <si>
    <t>Comcast - 50 Mbps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</si>
  <si>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</si>
  <si>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</si>
  <si>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</si>
  <si>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</si>
  <si>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</si>
  <si>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</si>
  <si>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</si>
  <si>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 - 15 Mbps</t>
  </si>
  <si>
    <t>TWC - 20 Mbps</t>
  </si>
  <si>
    <t>TWC - 30 Mbps</t>
  </si>
  <si>
    <t>TWC - 50 Mbps</t>
  </si>
  <si>
    <t>HIST USAGE DOWNLOAD</t>
  </si>
  <si>
    <t>Unweighted Count</t>
  </si>
  <si>
    <t>Column N %</t>
  </si>
  <si>
    <t>DOWN_CAT</t>
  </si>
  <si>
    <t>SAT</t>
  </si>
  <si>
    <t>Cox - 50 Mbps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</si>
  <si>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</si>
  <si>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</si>
  <si>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</si>
  <si>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</si>
  <si>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</si>
  <si>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</si>
  <si>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</si>
  <si>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</si>
  <si>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</si>
  <si>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</si>
  <si>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</si>
  <si>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</si>
  <si>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</si>
  <si>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</si>
  <si>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Estimate</t>
  </si>
  <si>
    <t>Frontier Fiber - 25 Mbps</t>
  </si>
  <si>
    <t>Frontier DSL - 6 Mbps</t>
  </si>
  <si>
    <t>Mediacom - 50 Mbps</t>
  </si>
  <si>
    <t>Charter - 60 Mbps</t>
  </si>
  <si>
    <t>Cox - 100 Mbps</t>
  </si>
  <si>
    <t>Comcast - 105 Mbps</t>
  </si>
  <si>
    <t>60 Mbps</t>
  </si>
  <si>
    <t>100 Mbps</t>
  </si>
  <si>
    <t>CenturyLink - 12 Mbps</t>
  </si>
  <si>
    <t>CenturyLink - 20 Mbps</t>
  </si>
  <si>
    <t>CenturyLink - 40 Mbps</t>
  </si>
  <si>
    <t>Chart 19: Normalized Average User Traffic - 2014 Test Data</t>
  </si>
  <si>
    <t>C:\TEMP\TEMP.TMP</t>
  </si>
  <si>
    <t>DL Without Legacy vs. All</t>
  </si>
  <si>
    <t>All units</t>
  </si>
  <si>
    <t>Without Legacy modems</t>
  </si>
  <si>
    <t>UL Without Legacy vs. All</t>
  </si>
  <si>
    <t>Stack</t>
  </si>
  <si>
    <t>Cox - 15 Mbps</t>
  </si>
  <si>
    <t>Comcast - 75 Mbps</t>
  </si>
  <si>
    <t>Mediacom - 100 Mbps</t>
  </si>
  <si>
    <t>Comcast - 150 Mbps</t>
  </si>
  <si>
    <t>TWC - 300 Mbps</t>
  </si>
  <si>
    <t>Chart 5: Average peak period download sustained trimmed mean expressed as a percentage of advertised by ISP Speed tier - 2015 Test Data</t>
  </si>
  <si>
    <t>Chart 20:  Cumulative Distribution of User Traffic, by Technology - 2015 Test Data</t>
  </si>
  <si>
    <t>AT&amp;T-DSL - 6 Mbps</t>
  </si>
  <si>
    <t>Verizon Fiber - 50 Mbps</t>
  </si>
  <si>
    <t>Verizon Fiber - 75 Mbps</t>
  </si>
  <si>
    <t>Verizon DSL - [1.1-3] Mbps</t>
  </si>
  <si>
    <t>2.05 Mbps</t>
  </si>
  <si>
    <t>7 Mbps</t>
  </si>
  <si>
    <t xml:space="preserve"> Mbps</t>
  </si>
  <si>
    <t>Chart 18:  Normalized Average User Traffic - 2015 Test Data</t>
  </si>
  <si>
    <t>NEW CHART 5</t>
  </si>
  <si>
    <t>Frontier DSL - 1 Mbps</t>
  </si>
  <si>
    <t>AT&amp;T-DSL - 1.5 Mbps</t>
  </si>
  <si>
    <t>Charter - 100 Mbps</t>
  </si>
  <si>
    <t>Hughes - 5 Mbps</t>
  </si>
  <si>
    <t>Hughes - 10 Mbps</t>
  </si>
  <si>
    <t>ViaSat/Exede - 12 Mbps</t>
  </si>
  <si>
    <t>AT&amp;T IPBB - 6 Mbps</t>
  </si>
  <si>
    <t>AT&amp;T IPBB - 12 Mbps</t>
  </si>
  <si>
    <t>AT&amp;T IPBB - 18 Mbps</t>
  </si>
  <si>
    <t>AT&amp;T IPBB - 24 Mbps</t>
  </si>
  <si>
    <t>AT&amp;T IPBB - 45 Mbps</t>
  </si>
  <si>
    <t>AT&amp;T IPBB - 3 Mbps</t>
  </si>
  <si>
    <t>Optimum - 25 Mbps</t>
  </si>
  <si>
    <t>Optimum - 50 Mbps</t>
  </si>
  <si>
    <t>Optimum - 101 Mbps</t>
  </si>
  <si>
    <t>Comcast - 3 Mbps</t>
  </si>
  <si>
    <t>Cox - 0.75 Mbps</t>
  </si>
  <si>
    <t>Verizon DSL - 3 Mbps</t>
  </si>
  <si>
    <t>CenturyLink
1.5 Mbps</t>
  </si>
  <si>
    <t>AT&amp;T-DSL
3 Mbps</t>
  </si>
  <si>
    <t>CenturyLink
3 Mbps</t>
  </si>
  <si>
    <t>Windstream
3 Mbps</t>
  </si>
  <si>
    <t>Frontier DSL
3 Mbps</t>
  </si>
  <si>
    <t>0 - 5 Mbps Service</t>
  </si>
  <si>
    <t>6 - 10 Mbps Service</t>
  </si>
  <si>
    <t>18 -25 Mbps Service</t>
  </si>
  <si>
    <t>30 -50 Mbps Service</t>
  </si>
  <si>
    <t>60 -300 Mbps Service</t>
  </si>
  <si>
    <t>12 -15 Mbps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</si>
</sst>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.5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.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11" fillId="0" borderId="0" xfId="0" applyFont="1"/>
    <xf numFmtId="0" fontId="0" fillId="0" borderId="0" xfId="0" applyAlignment="1">
      <alignment wrapText="1"/>
    </xf>
    <xf numFmtId="0" fontId="13" fillId="0" borderId="0" xfId="0" applyFont="1" applyAlignment="1">
      <alignment horizontal="center" vertical="center" readingOrder="1"/>
    </xf>
    <xf numFmtId="0" fontId="14" fillId="0" borderId="0" xfId="0" applyFont="1" applyAlignment="1">
      <alignment horizontal="center" vertical="center" readingOrder="1"/>
    </xf>
    <xf numFmtId="0" fontId="15" fillId="0" borderId="0" xfId="0" applyFont="1" applyAlignment="1">
      <alignment horizontal="center" vertical="center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4F7ACA"/>
      <color rgb="FFD5A986"/>
      <color rgb="FFFDEADA"/>
      <color rgb="FFE9CAB0"/>
      <color rgb="FFC0895B"/>
      <color rgb="FFAC6D31"/>
      <color rgb="FF984807"/>
      <color rgb="FF779AD7"/>
      <color rgb="FF003BB0"/>
      <color rgb="FF285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8227114716263"/>
          <c:y val="0.12240663900414912"/>
          <c:w val="0.79606025492468102"/>
          <c:h val="0.836099585062240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BB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5FA8-4CC0-A88F-E8212E12E354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5FA8-4CC0-A88F-E8212E12E354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5FA8-4CC0-A88F-E8212E12E354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5FA8-4CC0-A88F-E8212E12E354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5FA8-4CC0-A88F-E8212E12E354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5FA8-4CC0-A88F-E8212E12E354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5FA8-4CC0-A88F-E8212E12E354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5FA8-4CC0-A88F-E8212E12E354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5FA8-4CC0-A88F-E8212E12E3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5'!$A$15:$A$20</c:f>
              <c:strCache>
                <c:ptCount val="6"/>
                <c:pt idx="0">
                  <c:v>AT&amp;T IPBB - 6 Mbps</c:v>
                </c:pt>
                <c:pt idx="1">
                  <c:v>AT&amp;T-DSL - 6 Mbps</c:v>
                </c:pt>
                <c:pt idx="2">
                  <c:v>Windstream - 6 Mbps</c:v>
                </c:pt>
                <c:pt idx="3">
                  <c:v>Frontier DSL - 6 Mbps</c:v>
                </c:pt>
                <c:pt idx="4">
                  <c:v>CenturyLink - 10 Mbps</c:v>
                </c:pt>
                <c:pt idx="5">
                  <c:v>Hughes - 10 Mbps</c:v>
                </c:pt>
              </c:strCache>
            </c:strRef>
          </c:cat>
          <c:val>
            <c:numRef>
              <c:f>'Chart 5'!$B$15:$B$20</c:f>
              <c:numCache>
                <c:formatCode>General</c:formatCode>
                <c:ptCount val="6"/>
                <c:pt idx="0">
                  <c:v>1.0980000000000001</c:v>
                </c:pt>
                <c:pt idx="1">
                  <c:v>0.82199999999999995</c:v>
                </c:pt>
                <c:pt idx="2">
                  <c:v>0.97499999999999998</c:v>
                </c:pt>
                <c:pt idx="3">
                  <c:v>0.91300000000000003</c:v>
                </c:pt>
                <c:pt idx="4">
                  <c:v>0.91400000000000003</c:v>
                </c:pt>
                <c:pt idx="5">
                  <c:v>1.3580000000000001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FA8-4CC0-A88F-E8212E12E354}"/>
            </c:ext>
          </c:extLst>
        </c:ser>
        <c:ser>
          <c:idx val="1"/>
          <c:order val="1"/>
          <c:invertIfNegative val="0"/>
          <c:cat>
            <c:strRef>
              <c:f>'Chart 5'!$A$15:$A$20</c:f>
              <c:strCache>
                <c:ptCount val="6"/>
                <c:pt idx="0">
                  <c:v>AT&amp;T IPBB - 6 Mbps</c:v>
                </c:pt>
                <c:pt idx="1">
                  <c:v>AT&amp;T-DSL - 6 Mbps</c:v>
                </c:pt>
                <c:pt idx="2">
                  <c:v>Windstream - 6 Mbps</c:v>
                </c:pt>
                <c:pt idx="3">
                  <c:v>Frontier DSL - 6 Mbps</c:v>
                </c:pt>
                <c:pt idx="4">
                  <c:v>CenturyLink - 10 Mbps</c:v>
                </c:pt>
                <c:pt idx="5">
                  <c:v>Hughes - 10 Mbps</c:v>
                </c:pt>
              </c:strCache>
            </c:strRef>
          </c:cat>
          <c:val>
            <c:numRef>
              <c:f>'Chart 5'!$C$15:$C$20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FA8-4CC0-A88F-E8212E12E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0904712"/>
        <c:axId val="380905104"/>
      </c:barChart>
      <c:catAx>
        <c:axId val="3809047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80905104"/>
        <c:crosses val="autoZero"/>
        <c:auto val="1"/>
        <c:lblAlgn val="ctr"/>
        <c:lblOffset val="100"/>
        <c:noMultiLvlLbl val="0"/>
      </c:catAx>
      <c:valAx>
        <c:axId val="38090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Download Speed/ Advertised Download Speed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80904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795528"/>
        <c:axId val="305795920"/>
      </c:barChart>
      <c:catAx>
        <c:axId val="3057955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5795920"/>
        <c:crosses val="autoZero"/>
        <c:auto val="1"/>
        <c:lblAlgn val="ctr"/>
        <c:lblOffset val="100"/>
        <c:noMultiLvlLbl val="0"/>
      </c:catAx>
      <c:valAx>
        <c:axId val="30579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579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796704"/>
        <c:axId val="305797096"/>
      </c:barChart>
      <c:catAx>
        <c:axId val="3057967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5797096"/>
        <c:crosses val="autoZero"/>
        <c:auto val="1"/>
        <c:lblAlgn val="ctr"/>
        <c:lblOffset val="100"/>
        <c:noMultiLvlLbl val="0"/>
      </c:catAx>
      <c:valAx>
        <c:axId val="30579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57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797880"/>
        <c:axId val="305798272"/>
      </c:barChart>
      <c:catAx>
        <c:axId val="3057978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5798272"/>
        <c:crosses val="autoZero"/>
        <c:auto val="1"/>
        <c:lblAlgn val="ctr"/>
        <c:lblOffset val="100"/>
        <c:noMultiLvlLbl val="0"/>
      </c:catAx>
      <c:valAx>
        <c:axId val="30579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579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799056"/>
        <c:axId val="305799448"/>
      </c:barChart>
      <c:catAx>
        <c:axId val="3057990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5799448"/>
        <c:crosses val="autoZero"/>
        <c:auto val="1"/>
        <c:lblAlgn val="ctr"/>
        <c:lblOffset val="100"/>
        <c:noMultiLvlLbl val="0"/>
      </c:catAx>
      <c:valAx>
        <c:axId val="30579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579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00232"/>
        <c:axId val="305800624"/>
      </c:barChart>
      <c:catAx>
        <c:axId val="3058002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5800624"/>
        <c:crosses val="autoZero"/>
        <c:auto val="1"/>
        <c:lblAlgn val="ctr"/>
        <c:lblOffset val="100"/>
        <c:noMultiLvlLbl val="0"/>
      </c:catAx>
      <c:valAx>
        <c:axId val="30580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580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01800"/>
        <c:axId val="305802192"/>
      </c:barChart>
      <c:catAx>
        <c:axId val="3058018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5802192"/>
        <c:crosses val="autoZero"/>
        <c:auto val="1"/>
        <c:lblAlgn val="ctr"/>
        <c:lblOffset val="100"/>
        <c:noMultiLvlLbl val="0"/>
      </c:catAx>
      <c:valAx>
        <c:axId val="30580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580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02976"/>
        <c:axId val="305803368"/>
      </c:barChart>
      <c:catAx>
        <c:axId val="3058029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5803368"/>
        <c:crosses val="autoZero"/>
        <c:auto val="1"/>
        <c:lblAlgn val="ctr"/>
        <c:lblOffset val="100"/>
        <c:noMultiLvlLbl val="0"/>
      </c:catAx>
      <c:valAx>
        <c:axId val="305803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580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04152"/>
        <c:axId val="305804544"/>
      </c:barChart>
      <c:catAx>
        <c:axId val="3058041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5804544"/>
        <c:crosses val="autoZero"/>
        <c:auto val="1"/>
        <c:lblAlgn val="ctr"/>
        <c:lblOffset val="100"/>
        <c:noMultiLvlLbl val="0"/>
      </c:catAx>
      <c:valAx>
        <c:axId val="30580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580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05328"/>
        <c:axId val="305805720"/>
      </c:barChart>
      <c:catAx>
        <c:axId val="3058053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5805720"/>
        <c:crosses val="autoZero"/>
        <c:auto val="1"/>
        <c:lblAlgn val="ctr"/>
        <c:lblOffset val="100"/>
        <c:noMultiLvlLbl val="0"/>
      </c:catAx>
      <c:valAx>
        <c:axId val="30580572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580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510496"/>
        <c:axId val="367510888"/>
      </c:barChart>
      <c:catAx>
        <c:axId val="367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0888"/>
        <c:crosses val="autoZero"/>
        <c:auto val="1"/>
        <c:lblAlgn val="ctr"/>
        <c:lblOffset val="100"/>
        <c:noMultiLvlLbl val="0"/>
      </c:catAx>
      <c:valAx>
        <c:axId val="367510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65906264623721"/>
          <c:y val="0.10838467452844312"/>
          <c:w val="0.79653224153960456"/>
          <c:h val="0.856852426932409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BB0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9F4-4142-8817-664F1A86E215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39F4-4142-8817-664F1A86E215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39F4-4142-8817-664F1A86E215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39F4-4142-8817-664F1A86E215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39F4-4142-8817-664F1A86E215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39F4-4142-8817-664F1A86E215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39F4-4142-8817-664F1A86E215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39F4-4142-8817-664F1A86E215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39F4-4142-8817-664F1A86E215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39F4-4142-8817-664F1A86E215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39F4-4142-8817-664F1A86E215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39F4-4142-8817-664F1A86E215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39F4-4142-8817-664F1A86E215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39F4-4142-8817-664F1A86E215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39F4-4142-8817-664F1A86E2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anchor="ctr" anchorCtr="0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5'!$A$28:$A$36</c:f>
              <c:strCache>
                <c:ptCount val="9"/>
                <c:pt idx="0">
                  <c:v>AT&amp;T IPBB - 18 Mbps</c:v>
                </c:pt>
                <c:pt idx="1">
                  <c:v>CenturyLink - 20 Mbps</c:v>
                </c:pt>
                <c:pt idx="2">
                  <c:v>TWC - 20 Mbps</c:v>
                </c:pt>
                <c:pt idx="3">
                  <c:v>AT&amp;T IPBB - 24 Mbps</c:v>
                </c:pt>
                <c:pt idx="4">
                  <c:v>Optimum - 25 Mbps</c:v>
                </c:pt>
                <c:pt idx="5">
                  <c:v>Comcast - 25 Mbps</c:v>
                </c:pt>
                <c:pt idx="6">
                  <c:v>Cox - 25 Mbps</c:v>
                </c:pt>
                <c:pt idx="7">
                  <c:v>Frontier Fiber - 25 Mbps</c:v>
                </c:pt>
                <c:pt idx="8">
                  <c:v>Verizon Fiber - 25 Mbps</c:v>
                </c:pt>
              </c:strCache>
            </c:strRef>
          </c:cat>
          <c:val>
            <c:numRef>
              <c:f>'Chart 5'!$B$28:$B$36</c:f>
              <c:numCache>
                <c:formatCode>General</c:formatCode>
                <c:ptCount val="9"/>
                <c:pt idx="0">
                  <c:v>1.119</c:v>
                </c:pt>
                <c:pt idx="1">
                  <c:v>0.79400000000000004</c:v>
                </c:pt>
                <c:pt idx="2">
                  <c:v>1.155</c:v>
                </c:pt>
                <c:pt idx="3">
                  <c:v>1.0960000000000001</c:v>
                </c:pt>
                <c:pt idx="4">
                  <c:v>1.107</c:v>
                </c:pt>
                <c:pt idx="5">
                  <c:v>1.1559999999999999</c:v>
                </c:pt>
                <c:pt idx="6">
                  <c:v>0.96499999999999997</c:v>
                </c:pt>
                <c:pt idx="7">
                  <c:v>0.878</c:v>
                </c:pt>
                <c:pt idx="8">
                  <c:v>1.113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39F4-4142-8817-664F1A86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0904320"/>
        <c:axId val="380905496"/>
      </c:barChart>
      <c:catAx>
        <c:axId val="380904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80905496"/>
        <c:crosses val="autoZero"/>
        <c:auto val="1"/>
        <c:lblAlgn val="ctr"/>
        <c:lblOffset val="100"/>
        <c:noMultiLvlLbl val="0"/>
      </c:catAx>
      <c:valAx>
        <c:axId val="380905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Download Speed/ Advertised Download Speed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80904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511672"/>
        <c:axId val="367512064"/>
      </c:barChart>
      <c:catAx>
        <c:axId val="3675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2064"/>
        <c:crosses val="autoZero"/>
        <c:auto val="1"/>
        <c:lblAlgn val="ctr"/>
        <c:lblOffset val="100"/>
        <c:noMultiLvlLbl val="0"/>
      </c:catAx>
      <c:valAx>
        <c:axId val="36751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83558195576434"/>
          <c:y val="0.11313152522601341"/>
          <c:w val="0.79490150637312273"/>
          <c:h val="0.8525269344360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BB0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7EA2-41D0-A19C-B3AE6DDD4018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7EA2-41D0-A19C-B3AE6DDD4018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EA2-41D0-A19C-B3AE6DDD4018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7EA2-41D0-A19C-B3AE6DDD4018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7EA2-41D0-A19C-B3AE6DDD4018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7EA2-41D0-A19C-B3AE6DDD4018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7EA2-41D0-A19C-B3AE6DDD4018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7EA2-41D0-A19C-B3AE6DDD4018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7EA2-41D0-A19C-B3AE6DDD4018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7EA2-41D0-A19C-B3AE6DDD4018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7EA2-41D0-A19C-B3AE6DDD4018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7EA2-41D0-A19C-B3AE6DDD4018}"/>
              </c:ext>
            </c:extLst>
          </c:dPt>
          <c:dPt>
            <c:idx val="1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EA2-41D0-A19C-B3AE6DDD4018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7EA2-41D0-A19C-B3AE6DDD4018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7EA2-41D0-A19C-B3AE6DDD4018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7EA2-41D0-A19C-B3AE6DDD4018}"/>
              </c:ext>
            </c:extLst>
          </c:dPt>
          <c:dPt>
            <c:idx val="1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7EA2-41D0-A19C-B3AE6DDD401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5'!$A$37:$A$45</c:f>
              <c:strCache>
                <c:ptCount val="9"/>
                <c:pt idx="0">
                  <c:v>TWC - 30 Mbps</c:v>
                </c:pt>
                <c:pt idx="1">
                  <c:v>CenturyLink - 40 Mbps</c:v>
                </c:pt>
                <c:pt idx="2">
                  <c:v>AT&amp;T IPBB - 45 Mbps</c:v>
                </c:pt>
                <c:pt idx="3">
                  <c:v>Optimum - 50 Mbps</c:v>
                </c:pt>
                <c:pt idx="4">
                  <c:v>Comcast - 50 Mbps</c:v>
                </c:pt>
                <c:pt idx="5">
                  <c:v>Cox - 50 Mbps</c:v>
                </c:pt>
                <c:pt idx="6">
                  <c:v>Mediacom - 50 Mbps</c:v>
                </c:pt>
                <c:pt idx="7">
                  <c:v>TWC - 50 Mbps</c:v>
                </c:pt>
                <c:pt idx="8">
                  <c:v>Verizon Fiber - 50 Mbps</c:v>
                </c:pt>
              </c:strCache>
            </c:strRef>
          </c:cat>
          <c:val>
            <c:numRef>
              <c:f>'Chart 5'!$B$37:$B$45</c:f>
              <c:numCache>
                <c:formatCode>General</c:formatCode>
                <c:ptCount val="9"/>
                <c:pt idx="0">
                  <c:v>1.175</c:v>
                </c:pt>
                <c:pt idx="1">
                  <c:v>0.85399999999999998</c:v>
                </c:pt>
                <c:pt idx="2">
                  <c:v>0.92500000000000004</c:v>
                </c:pt>
                <c:pt idx="3">
                  <c:v>1.1419999999999999</c:v>
                </c:pt>
                <c:pt idx="4">
                  <c:v>1.151</c:v>
                </c:pt>
                <c:pt idx="5">
                  <c:v>1.0229999999999999</c:v>
                </c:pt>
                <c:pt idx="6">
                  <c:v>1.0469999999999999</c:v>
                </c:pt>
                <c:pt idx="7">
                  <c:v>1.129</c:v>
                </c:pt>
                <c:pt idx="8">
                  <c:v>1.1080000000000001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7EA2-41D0-A19C-B3AE6DDD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0910200"/>
        <c:axId val="380910592"/>
      </c:barChart>
      <c:catAx>
        <c:axId val="380910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80910592"/>
        <c:crosses val="autoZero"/>
        <c:auto val="1"/>
        <c:lblAlgn val="ctr"/>
        <c:lblOffset val="100"/>
        <c:noMultiLvlLbl val="0"/>
      </c:catAx>
      <c:valAx>
        <c:axId val="3809105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Download Speed/ Advertised Download Speed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80910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4101969872544"/>
          <c:y val="0.113131536323265"/>
          <c:w val="0.79490150637312273"/>
          <c:h val="0.8525269344360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BB0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47DC-4BAF-BDB8-88626FBF7A8A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7DC-4BAF-BDB8-88626FBF7A8A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47DC-4BAF-BDB8-88626FBF7A8A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47DC-4BAF-BDB8-88626FBF7A8A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47DC-4BAF-BDB8-88626FBF7A8A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47DC-4BAF-BDB8-88626FBF7A8A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47DC-4BAF-BDB8-88626FBF7A8A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47DC-4BAF-BDB8-88626FBF7A8A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47DC-4BAF-BDB8-88626FBF7A8A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47DC-4BAF-BDB8-88626FBF7A8A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47DC-4BAF-BDB8-88626FBF7A8A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47DC-4BAF-BDB8-88626FBF7A8A}"/>
              </c:ext>
            </c:extLst>
          </c:dPt>
          <c:dPt>
            <c:idx val="1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7DC-4BAF-BDB8-88626FBF7A8A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47DC-4BAF-BDB8-88626FBF7A8A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47DC-4BAF-BDB8-88626FBF7A8A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47DC-4BAF-BDB8-88626FBF7A8A}"/>
              </c:ext>
            </c:extLst>
          </c:dPt>
          <c:dPt>
            <c:idx val="1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47DC-4BAF-BDB8-88626FBF7A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5'!$A$46:$A$55</c:f>
              <c:strCache>
                <c:ptCount val="10"/>
                <c:pt idx="0">
                  <c:v>Charter - 60 Mbps</c:v>
                </c:pt>
                <c:pt idx="1">
                  <c:v>Comcast - 75 Mbps</c:v>
                </c:pt>
                <c:pt idx="2">
                  <c:v>Verizon Fiber - 75 Mbps</c:v>
                </c:pt>
                <c:pt idx="3">
                  <c:v>Charter - 100 Mbps</c:v>
                </c:pt>
                <c:pt idx="4">
                  <c:v>Cox - 100 Mbps</c:v>
                </c:pt>
                <c:pt idx="5">
                  <c:v>Mediacom - 100 Mbps</c:v>
                </c:pt>
                <c:pt idx="6">
                  <c:v>Optimum - 101 Mbps</c:v>
                </c:pt>
                <c:pt idx="7">
                  <c:v>Comcast - 105 Mbps</c:v>
                </c:pt>
                <c:pt idx="8">
                  <c:v>Comcast - 150 Mbps</c:v>
                </c:pt>
                <c:pt idx="9">
                  <c:v>TWC - 300 Mbps</c:v>
                </c:pt>
              </c:strCache>
            </c:strRef>
          </c:cat>
          <c:val>
            <c:numRef>
              <c:f>'Chart 5'!$B$46:$B$55</c:f>
              <c:numCache>
                <c:formatCode>General</c:formatCode>
                <c:ptCount val="10"/>
                <c:pt idx="0">
                  <c:v>1.0669999999999999</c:v>
                </c:pt>
                <c:pt idx="1">
                  <c:v>1.1379999999999999</c:v>
                </c:pt>
                <c:pt idx="2">
                  <c:v>1.0629999999999999</c:v>
                </c:pt>
                <c:pt idx="3">
                  <c:v>1.22</c:v>
                </c:pt>
                <c:pt idx="4">
                  <c:v>0.91700000000000004</c:v>
                </c:pt>
                <c:pt idx="5">
                  <c:v>0.88200000000000001</c:v>
                </c:pt>
                <c:pt idx="6">
                  <c:v>1.105</c:v>
                </c:pt>
                <c:pt idx="7">
                  <c:v>1.0549999999999999</c:v>
                </c:pt>
                <c:pt idx="8">
                  <c:v>1.0109999999999999</c:v>
                </c:pt>
                <c:pt idx="9">
                  <c:v>0.874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47DC-4BAF-BDB8-88626FBF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0911376"/>
        <c:axId val="380911768"/>
      </c:barChart>
      <c:catAx>
        <c:axId val="3809113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80911768"/>
        <c:crosses val="autoZero"/>
        <c:auto val="1"/>
        <c:lblAlgn val="ctr"/>
        <c:lblOffset val="100"/>
        <c:noMultiLvlLbl val="0"/>
      </c:catAx>
      <c:valAx>
        <c:axId val="3809117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Download Speed/ Advertised Download Speed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out"/>
        <c:tickLblPos val="nextTo"/>
        <c:spPr>
          <a:ln/>
        </c:spPr>
        <c:crossAx val="380911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37311021363105"/>
          <c:y val="0.16942165852359301"/>
          <c:w val="0.77459997508312228"/>
          <c:h val="0.7871908767986476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BB0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C1F7-4ABF-B9F7-BB89D061CF9F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C1F7-4ABF-B9F7-BB89D061CF9F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C1F7-4ABF-B9F7-BB89D061CF9F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C1F7-4ABF-B9F7-BB89D061CF9F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C1F7-4ABF-B9F7-BB89D061CF9F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C1F7-4ABF-B9F7-BB89D061CF9F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C1F7-4ABF-B9F7-BB89D061CF9F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C1F7-4ABF-B9F7-BB89D061CF9F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C1F7-4ABF-B9F7-BB89D061CF9F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C1F7-4ABF-B9F7-BB89D061CF9F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C1F7-4ABF-B9F7-BB89D061CF9F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C1F7-4ABF-B9F7-BB89D061CF9F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C1F7-4ABF-B9F7-BB89D061CF9F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C1F7-4ABF-B9F7-BB89D061CF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cat>
            <c:strRef>
              <c:f>'Chart 5'!$A$6:$A$14</c:f>
              <c:strCache>
                <c:ptCount val="9"/>
                <c:pt idx="0">
                  <c:v>Frontier DSL - 1 Mbps</c:v>
                </c:pt>
                <c:pt idx="1">
                  <c:v>CenturyLink
1.5 Mbps</c:v>
                </c:pt>
                <c:pt idx="2">
                  <c:v>Verizon DSL - [1.1-3] Mbps</c:v>
                </c:pt>
                <c:pt idx="3">
                  <c:v>AT&amp;T IPBB - 3 Mbps</c:v>
                </c:pt>
                <c:pt idx="4">
                  <c:v>AT&amp;T-DSL
3 Mbps</c:v>
                </c:pt>
                <c:pt idx="5">
                  <c:v>CenturyLink
3 Mbps</c:v>
                </c:pt>
                <c:pt idx="6">
                  <c:v>Windstream
3 Mbps</c:v>
                </c:pt>
                <c:pt idx="7">
                  <c:v>Frontier DSL
3 Mbps</c:v>
                </c:pt>
                <c:pt idx="8">
                  <c:v>Hughes - 5 Mbps</c:v>
                </c:pt>
              </c:strCache>
            </c:strRef>
          </c:cat>
          <c:val>
            <c:numRef>
              <c:f>'Chart 5'!$B$6:$B$14</c:f>
              <c:numCache>
                <c:formatCode>General</c:formatCode>
                <c:ptCount val="9"/>
                <c:pt idx="0">
                  <c:v>1.0920000000000001</c:v>
                </c:pt>
                <c:pt idx="1">
                  <c:v>0.81100000000000005</c:v>
                </c:pt>
                <c:pt idx="2">
                  <c:v>0.82699999999999996</c:v>
                </c:pt>
                <c:pt idx="3">
                  <c:v>1.08</c:v>
                </c:pt>
                <c:pt idx="4">
                  <c:v>0.80700000000000005</c:v>
                </c:pt>
                <c:pt idx="5">
                  <c:v>0.95899999999999996</c:v>
                </c:pt>
                <c:pt idx="6">
                  <c:v>0.86499999999999999</c:v>
                </c:pt>
                <c:pt idx="7">
                  <c:v>0.85199999999999998</c:v>
                </c:pt>
                <c:pt idx="8">
                  <c:v>1.873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C1F7-4ABF-B9F7-BB89D061CF9F}"/>
            </c:ext>
          </c:extLst>
        </c:ser>
        <c:ser>
          <c:idx val="1"/>
          <c:order val="1"/>
          <c:spPr>
            <a:pattFill prst="pct50">
              <a:fgClr>
                <a:srgbClr val="003BB0"/>
              </a:fgClr>
              <a:bgClr>
                <a:schemeClr val="bg1"/>
              </a:bgClr>
            </a:pattFill>
          </c:spPr>
          <c:invertIfNegative val="0"/>
          <c:cat>
            <c:strRef>
              <c:f>'Chart 5'!$A$6:$A$14</c:f>
              <c:strCache>
                <c:ptCount val="9"/>
                <c:pt idx="0">
                  <c:v>Frontier DSL - 1 Mbps</c:v>
                </c:pt>
                <c:pt idx="1">
                  <c:v>CenturyLink
1.5 Mbps</c:v>
                </c:pt>
                <c:pt idx="2">
                  <c:v>Verizon DSL - [1.1-3] Mbps</c:v>
                </c:pt>
                <c:pt idx="3">
                  <c:v>AT&amp;T IPBB - 3 Mbps</c:v>
                </c:pt>
                <c:pt idx="4">
                  <c:v>AT&amp;T-DSL
3 Mbps</c:v>
                </c:pt>
                <c:pt idx="5">
                  <c:v>CenturyLink
3 Mbps</c:v>
                </c:pt>
                <c:pt idx="6">
                  <c:v>Windstream
3 Mbps</c:v>
                </c:pt>
                <c:pt idx="7">
                  <c:v>Frontier DSL
3 Mbps</c:v>
                </c:pt>
                <c:pt idx="8">
                  <c:v>Hughes - 5 Mbps</c:v>
                </c:pt>
              </c:strCache>
            </c:strRef>
          </c:cat>
          <c:val>
            <c:numRef>
              <c:f>'Chart 5'!$C$6:$C$14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1.4289999999999998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C1F7-4ABF-B9F7-BB89D061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380912552"/>
        <c:axId val="380912944"/>
      </c:barChart>
      <c:catAx>
        <c:axId val="3809125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80912944"/>
        <c:crosses val="autoZero"/>
        <c:auto val="1"/>
        <c:lblAlgn val="ctr"/>
        <c:lblOffset val="100"/>
        <c:noMultiLvlLbl val="0"/>
      </c:catAx>
      <c:valAx>
        <c:axId val="38091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Download Speed/ Advertised Download Speed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80912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33373735922687"/>
          <c:y val="5.3851612106768851E-2"/>
          <c:w val="0.82085755244106462"/>
          <c:h val="0.91138549399116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BB0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E1B-4068-93BC-7F8FF3794DE5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BE1B-4068-93BC-7F8FF3794DE5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BE1B-4068-93BC-7F8FF3794DE5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E1B-4068-93BC-7F8FF3794DE5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BE1B-4068-93BC-7F8FF3794DE5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BE1B-4068-93BC-7F8FF3794DE5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BE1B-4068-93BC-7F8FF3794DE5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BE1B-4068-93BC-7F8FF3794DE5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BE1B-4068-93BC-7F8FF3794DE5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BE1B-4068-93BC-7F8FF3794DE5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BE1B-4068-93BC-7F8FF3794DE5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BE1B-4068-93BC-7F8FF3794DE5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BE1B-4068-93BC-7F8FF3794DE5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BE1B-4068-93BC-7F8FF3794DE5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BE1B-4068-93BC-7F8FF3794DE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anchor="ctr" anchorCtr="0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5'!$A$21:$A$27</c:f>
              <c:strCache>
                <c:ptCount val="7"/>
                <c:pt idx="0">
                  <c:v>AT&amp;T IPBB - 12 Mbps</c:v>
                </c:pt>
                <c:pt idx="1">
                  <c:v>CenturyLink - 12 Mbps</c:v>
                </c:pt>
                <c:pt idx="2">
                  <c:v>ViaSat/Exede - 12 Mbps</c:v>
                </c:pt>
                <c:pt idx="3">
                  <c:v>Windstream - 12 Mbps</c:v>
                </c:pt>
                <c:pt idx="4">
                  <c:v>Cox - 15 Mbps</c:v>
                </c:pt>
                <c:pt idx="5">
                  <c:v>Mediacom - 15 Mbps</c:v>
                </c:pt>
                <c:pt idx="6">
                  <c:v>TWC - 15 Mbps</c:v>
                </c:pt>
              </c:strCache>
            </c:strRef>
          </c:cat>
          <c:val>
            <c:numRef>
              <c:f>'Chart 5'!$B$21:$B$27</c:f>
              <c:numCache>
                <c:formatCode>General</c:formatCode>
                <c:ptCount val="7"/>
                <c:pt idx="0">
                  <c:v>1.151</c:v>
                </c:pt>
                <c:pt idx="1">
                  <c:v>0.92600000000000005</c:v>
                </c:pt>
                <c:pt idx="2">
                  <c:v>0.71299999999999997</c:v>
                </c:pt>
                <c:pt idx="3">
                  <c:v>0.997</c:v>
                </c:pt>
                <c:pt idx="4">
                  <c:v>1.0449999999999999</c:v>
                </c:pt>
                <c:pt idx="5">
                  <c:v>1.2290000000000001</c:v>
                </c:pt>
                <c:pt idx="6">
                  <c:v>1.121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E1B-4068-93BC-7F8FF379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0913728"/>
        <c:axId val="380914120"/>
      </c:barChart>
      <c:catAx>
        <c:axId val="3809137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80914120"/>
        <c:crosses val="autoZero"/>
        <c:auto val="1"/>
        <c:lblAlgn val="ctr"/>
        <c:lblOffset val="100"/>
        <c:noMultiLvlLbl val="0"/>
      </c:catAx>
      <c:valAx>
        <c:axId val="380914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Download Speed/ Advertised Download Speed (%)</a:t>
                </a:r>
              </a:p>
            </c:rich>
          </c:tx>
          <c:layout>
            <c:manualLayout>
              <c:xMode val="edge"/>
              <c:yMode val="edge"/>
              <c:x val="1.6998297105678208E-2"/>
              <c:y val="0.14230509529867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80913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03896"/>
        <c:axId val="296903504"/>
      </c:barChart>
      <c:catAx>
        <c:axId val="29690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903504"/>
        <c:crosses val="autoZero"/>
        <c:auto val="1"/>
        <c:lblAlgn val="ctr"/>
        <c:lblOffset val="100"/>
        <c:noMultiLvlLbl val="0"/>
      </c:catAx>
      <c:valAx>
        <c:axId val="296903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96903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02720"/>
        <c:axId val="296905072"/>
      </c:scatterChart>
      <c:valAx>
        <c:axId val="2969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96905072"/>
        <c:crosses val="autoZero"/>
        <c:crossBetween val="midCat"/>
      </c:valAx>
      <c:valAx>
        <c:axId val="2969050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96902720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79456"/>
        <c:axId val="299279064"/>
      </c:scatterChart>
      <c:valAx>
        <c:axId val="29927945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9279064"/>
        <c:crosses val="autoZero"/>
        <c:crossBetween val="midCat"/>
        <c:majorUnit val="20"/>
      </c:valAx>
      <c:valAx>
        <c:axId val="2992790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29927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122465</xdr:colOff>
      <xdr:row>2</xdr:row>
      <xdr:rowOff>24492</xdr:rowOff>
    </xdr:from>
    <xdr:to>
      <xdr:col>33</xdr:col>
      <xdr:colOff>74840</xdr:colOff>
      <xdr:row>26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289831</xdr:colOff>
      <xdr:row>29</xdr:row>
      <xdr:rowOff>17690</xdr:rowOff>
    </xdr:from>
    <xdr:to>
      <xdr:col>33</xdr:col>
      <xdr:colOff>261256</xdr:colOff>
      <xdr:row>53</xdr:row>
      <xdr:rowOff>103415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557893</xdr:colOff>
      <xdr:row>57</xdr:row>
      <xdr:rowOff>81643</xdr:rowOff>
    </xdr:from>
    <xdr:to>
      <xdr:col>18</xdr:col>
      <xdr:colOff>510268</xdr:colOff>
      <xdr:row>82</xdr:row>
      <xdr:rowOff>34018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272143</xdr:colOff>
      <xdr:row>57</xdr:row>
      <xdr:rowOff>13607</xdr:rowOff>
    </xdr:from>
    <xdr:to>
      <xdr:col>33</xdr:col>
      <xdr:colOff>224518</xdr:colOff>
      <xdr:row>81</xdr:row>
      <xdr:rowOff>156482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435428</xdr:colOff>
      <xdr:row>2</xdr:row>
      <xdr:rowOff>27214</xdr:rowOff>
    </xdr:from>
    <xdr:to>
      <xdr:col>19</xdr:col>
      <xdr:colOff>9524</xdr:colOff>
      <xdr:row>26</xdr:row>
      <xdr:rowOff>65314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408214</xdr:colOff>
      <xdr:row>29</xdr:row>
      <xdr:rowOff>40821</xdr:rowOff>
    </xdr:from>
    <xdr:to>
      <xdr:col>18</xdr:col>
      <xdr:colOff>379639</xdr:colOff>
      <xdr:row>53</xdr:row>
      <xdr:rowOff>126546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6872CA72-C161-4BF8-97E8-AA5D4FE3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="" xmlns:a16="http://schemas.microsoft.com/office/drawing/2014/main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="" xmlns:a16="http://schemas.microsoft.com/office/drawing/2014/main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="" xmlns:a16="http://schemas.microsoft.com/office/drawing/2014/main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="" xmlns:a16="http://schemas.microsoft.com/office/drawing/2014/main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="" xmlns:a16="http://schemas.microsoft.com/office/drawing/2014/main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="" xmlns:a16="http://schemas.microsoft.com/office/drawing/2014/main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="" xmlns:a16="http://schemas.microsoft.com/office/drawing/2014/main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="" xmlns:a16="http://schemas.microsoft.com/office/drawing/2014/main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="" xmlns:a16="http://schemas.microsoft.com/office/drawing/2014/main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0.18045</cdr:x>
      <cdr:y>0.43628</cdr:y>
    </cdr:from>
    <cdr:to>
      <cdr:x>0.97745</cdr:x>
      <cdr:y>0.43628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9734C6F3-1FED-4399-B2D0-6349D01338BA}"/>
            </a:ext>
          </a:extLst>
        </cdr:cNvPr>
        <cdr:cNvCxnSpPr/>
      </cdr:nvCxnSpPr>
      <cdr:spPr>
        <a:xfrm xmlns:a="http://schemas.openxmlformats.org/drawingml/2006/main">
          <a:off x="1469556" y="2002983"/>
          <a:ext cx="6490668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0.18119</cdr:x>
      <cdr:y>0.35554</cdr:y>
    </cdr:from>
    <cdr:to>
      <cdr:x>0.97966</cdr:x>
      <cdr:y>0.35554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059CF216-2482-4321-8DFF-37A8A9ABB559}"/>
            </a:ext>
          </a:extLst>
        </cdr:cNvPr>
        <cdr:cNvCxnSpPr/>
      </cdr:nvCxnSpPr>
      <cdr:spPr>
        <a:xfrm xmlns:a="http://schemas.openxmlformats.org/drawingml/2006/main">
          <a:off x="1479065" y="1656012"/>
          <a:ext cx="6517851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0.19549</cdr:x>
      <cdr:y>0.35498</cdr:y>
    </cdr:from>
    <cdr:to>
      <cdr:x>0.99248</cdr:x>
      <cdr:y>0.35498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70745DC5-CE00-48A0-9122-314A9C7BA8B3}"/>
            </a:ext>
          </a:extLst>
        </cdr:cNvPr>
        <cdr:cNvCxnSpPr/>
      </cdr:nvCxnSpPr>
      <cdr:spPr>
        <a:xfrm xmlns:a="http://schemas.openxmlformats.org/drawingml/2006/main">
          <a:off x="1592067" y="1673686"/>
          <a:ext cx="6490587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0.18212</cdr:x>
      <cdr:y>0.35498</cdr:y>
    </cdr:from>
    <cdr:to>
      <cdr:x>0.97912</cdr:x>
      <cdr:y>0.35498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F0472851-1114-49CA-AA78-12F05295359C}"/>
            </a:ext>
          </a:extLst>
        </cdr:cNvPr>
        <cdr:cNvCxnSpPr/>
      </cdr:nvCxnSpPr>
      <cdr:spPr>
        <a:xfrm xmlns:a="http://schemas.openxmlformats.org/drawingml/2006/main">
          <a:off x="1483163" y="1673705"/>
          <a:ext cx="6490668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0.19959</cdr:x>
      <cdr:y>0.64019</cdr:y>
    </cdr:from>
    <cdr:to>
      <cdr:x>0.97656</cdr:x>
      <cdr:y>0.64019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E91C1DAE-356A-4BD0-A781-41A5733C9F6A}"/>
            </a:ext>
          </a:extLst>
        </cdr:cNvPr>
        <cdr:cNvCxnSpPr/>
      </cdr:nvCxnSpPr>
      <cdr:spPr>
        <a:xfrm xmlns:a="http://schemas.openxmlformats.org/drawingml/2006/main">
          <a:off x="1951854" y="2951354"/>
          <a:ext cx="7598342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0.00608</cdr:x>
      <cdr:y>0.01102</cdr:y>
    </cdr:from>
    <cdr:to>
      <cdr:x>0.06474</cdr:x>
      <cdr:y>0.34947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3A9F5B38-CC78-4145-8C3A-EE67BBD578D1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89857" cy="1560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CenturyLink</a:t>
          </a:r>
          <a:r>
            <a:rPr lang="en-US" sz="1600" baseline="0">
              <a:solidFill>
                <a:schemeClr val="bg1"/>
              </a:solidFill>
            </a:rPr>
            <a:t> - 1.5 Mbps</a:t>
          </a:r>
          <a:endParaRPr lang="en-US" sz="1600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0.15513</cdr:x>
      <cdr:y>0.30967</cdr:y>
    </cdr:from>
    <cdr:to>
      <cdr:x>0.97736</cdr:x>
      <cdr:y>0.31172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059CF216-2482-4321-8DFF-37A8A9ABB559}"/>
            </a:ext>
          </a:extLst>
        </cdr:cNvPr>
        <cdr:cNvCxnSpPr/>
      </cdr:nvCxnSpPr>
      <cdr:spPr>
        <a:xfrm xmlns:a="http://schemas.openxmlformats.org/drawingml/2006/main" flipV="1">
          <a:off x="1295843" y="1442357"/>
          <a:ext cx="6868443" cy="9543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09-05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193"/>
  <sheetViews>
    <sheetView tabSelected="1" zoomScale="70" zoomScaleNormal="70" zoomScalePageLayoutView="70" workbookViewId="0">
      <selection activeCell="A19" sqref="A19"/>
    </sheetView>
  </sheetViews>
  <sheetFormatPr defaultColWidth="8.85546875" defaultRowHeight="15" x14ac:dyDescent="0.25"/>
  <cols>
    <col min="1" max="1" width="32.7109375" customWidth="1"/>
    <col min="2" max="2" width="13.140625" customWidth="1"/>
    <col min="3" max="3" width="19.7109375" bestFit="1" customWidth="1"/>
    <col min="4" max="4" width="11.140625" customWidth="1"/>
    <col min="7" max="7" width="11.7109375" customWidth="1"/>
  </cols>
  <sheetData>
    <row r="1" spans="1:27" x14ac:dyDescent="0.25">
      <c r="A1" s="18" t="s">
        <v>221</v>
      </c>
    </row>
    <row r="2" spans="1:27" ht="23.25" x14ac:dyDescent="0.25">
      <c r="A2" s="18"/>
      <c r="I2" s="20"/>
      <c r="L2" s="22" t="s">
        <v>255</v>
      </c>
      <c r="AA2" s="22" t="s">
        <v>256</v>
      </c>
    </row>
    <row r="3" spans="1:27" ht="21.75" x14ac:dyDescent="0.25">
      <c r="A3" s="18" t="str">
        <f t="shared" ref="A3:B34" si="0">A88</f>
        <v>NEW CHART 5</v>
      </c>
      <c r="I3" s="21"/>
    </row>
    <row r="4" spans="1:27" x14ac:dyDescent="0.25">
      <c r="A4" s="18"/>
      <c r="B4" s="18">
        <f t="shared" ref="B4:B5" si="1">B89</f>
        <v>3</v>
      </c>
    </row>
    <row r="5" spans="1:27" x14ac:dyDescent="0.25">
      <c r="A5" s="18"/>
      <c r="B5" s="18" t="str">
        <f t="shared" si="1"/>
        <v>Mean</v>
      </c>
      <c r="C5" t="s">
        <v>215</v>
      </c>
    </row>
    <row r="6" spans="1:27" x14ac:dyDescent="0.25">
      <c r="A6" s="18" t="str">
        <f t="shared" ref="A6:A37" si="2">VLOOKUP(A91,DLLookup5,2,FALSE)</f>
        <v>Frontier DSL - 1 Mbps</v>
      </c>
      <c r="B6" s="18">
        <f>B91</f>
        <v>1.0920000000000001</v>
      </c>
      <c r="C6" s="18">
        <f>C91-B91</f>
        <v>0</v>
      </c>
    </row>
    <row r="7" spans="1:27" x14ac:dyDescent="0.25">
      <c r="A7" s="18" t="str">
        <f t="shared" si="2"/>
        <v>CenturyLink
1.5 Mbps</v>
      </c>
      <c r="B7" s="18">
        <f t="shared" si="0"/>
        <v>0.81100000000000005</v>
      </c>
      <c r="C7" s="18">
        <f t="shared" ref="C7:C55" si="3">C92-B92</f>
        <v>0</v>
      </c>
    </row>
    <row r="8" spans="1:27" x14ac:dyDescent="0.25">
      <c r="A8" s="18" t="str">
        <f t="shared" si="2"/>
        <v>Verizon DSL - [1.1-3] Mbps</v>
      </c>
      <c r="B8" s="18">
        <f t="shared" si="0"/>
        <v>0.82699999999999996</v>
      </c>
      <c r="C8" s="18">
        <f t="shared" si="3"/>
        <v>1.4289999999999998</v>
      </c>
    </row>
    <row r="9" spans="1:27" x14ac:dyDescent="0.25">
      <c r="A9" s="18" t="str">
        <f t="shared" si="2"/>
        <v>AT&amp;T IPBB - 3 Mbps</v>
      </c>
      <c r="B9" s="18">
        <f t="shared" si="0"/>
        <v>1.08</v>
      </c>
      <c r="C9" s="18">
        <f t="shared" si="3"/>
        <v>0</v>
      </c>
    </row>
    <row r="10" spans="1:27" x14ac:dyDescent="0.25">
      <c r="A10" s="18" t="str">
        <f t="shared" si="2"/>
        <v>AT&amp;T-DSL
3 Mbps</v>
      </c>
      <c r="B10" s="18">
        <f t="shared" si="0"/>
        <v>0.80700000000000005</v>
      </c>
      <c r="C10" s="18">
        <f t="shared" si="3"/>
        <v>0</v>
      </c>
    </row>
    <row r="11" spans="1:27" x14ac:dyDescent="0.25">
      <c r="A11" s="18" t="str">
        <f t="shared" si="2"/>
        <v>CenturyLink
3 Mbps</v>
      </c>
      <c r="B11" s="18">
        <f t="shared" si="0"/>
        <v>0.95899999999999996</v>
      </c>
      <c r="C11" s="18">
        <f t="shared" si="3"/>
        <v>0</v>
      </c>
    </row>
    <row r="12" spans="1:27" x14ac:dyDescent="0.25">
      <c r="A12" s="18" t="str">
        <f t="shared" si="2"/>
        <v>Windstream
3 Mbps</v>
      </c>
      <c r="B12" s="18">
        <f t="shared" si="0"/>
        <v>0.86499999999999999</v>
      </c>
      <c r="C12" s="18">
        <f t="shared" si="3"/>
        <v>0</v>
      </c>
    </row>
    <row r="13" spans="1:27" x14ac:dyDescent="0.25">
      <c r="A13" s="18" t="str">
        <f t="shared" si="2"/>
        <v>Frontier DSL
3 Mbps</v>
      </c>
      <c r="B13" s="18">
        <f t="shared" si="0"/>
        <v>0.85199999999999998</v>
      </c>
      <c r="C13" s="18">
        <f t="shared" si="3"/>
        <v>0</v>
      </c>
    </row>
    <row r="14" spans="1:27" x14ac:dyDescent="0.25">
      <c r="A14" s="18" t="str">
        <f t="shared" si="2"/>
        <v>Hughes - 5 Mbps</v>
      </c>
      <c r="B14" s="18">
        <f t="shared" si="0"/>
        <v>1.873</v>
      </c>
      <c r="C14" s="18">
        <f t="shared" si="3"/>
        <v>0</v>
      </c>
    </row>
    <row r="15" spans="1:27" x14ac:dyDescent="0.25">
      <c r="A15" s="18" t="str">
        <f t="shared" si="2"/>
        <v>AT&amp;T IPBB - 6 Mbps</v>
      </c>
      <c r="B15" s="18">
        <f t="shared" si="0"/>
        <v>1.0980000000000001</v>
      </c>
      <c r="C15" s="18">
        <f t="shared" si="3"/>
        <v>0</v>
      </c>
    </row>
    <row r="16" spans="1:27" x14ac:dyDescent="0.25">
      <c r="A16" s="18" t="str">
        <f t="shared" si="2"/>
        <v>AT&amp;T-DSL - 6 Mbps</v>
      </c>
      <c r="B16" s="18">
        <f t="shared" si="0"/>
        <v>0.82199999999999995</v>
      </c>
      <c r="C16" s="18">
        <f t="shared" si="3"/>
        <v>0</v>
      </c>
    </row>
    <row r="17" spans="1:27" x14ac:dyDescent="0.25">
      <c r="A17" s="18" t="str">
        <f t="shared" si="2"/>
        <v>Windstream - 6 Mbps</v>
      </c>
      <c r="B17" s="18">
        <f t="shared" si="0"/>
        <v>0.97499999999999998</v>
      </c>
      <c r="C17" s="18">
        <f t="shared" si="3"/>
        <v>0</v>
      </c>
    </row>
    <row r="18" spans="1:27" x14ac:dyDescent="0.25">
      <c r="A18" s="18" t="str">
        <f t="shared" si="2"/>
        <v>Frontier DSL - 6 Mbps</v>
      </c>
      <c r="B18" s="18">
        <f t="shared" si="0"/>
        <v>0.91300000000000003</v>
      </c>
      <c r="C18" s="18">
        <f t="shared" si="3"/>
        <v>0</v>
      </c>
    </row>
    <row r="19" spans="1:27" x14ac:dyDescent="0.25">
      <c r="A19" s="18" t="str">
        <f t="shared" si="2"/>
        <v>CenturyLink - 10 Mbps</v>
      </c>
      <c r="B19" s="18">
        <f t="shared" si="0"/>
        <v>0.91400000000000003</v>
      </c>
      <c r="C19" s="18">
        <f t="shared" si="3"/>
        <v>0</v>
      </c>
    </row>
    <row r="20" spans="1:27" x14ac:dyDescent="0.25">
      <c r="A20" s="18" t="str">
        <f t="shared" si="2"/>
        <v>Hughes - 10 Mbps</v>
      </c>
      <c r="B20" s="18">
        <f t="shared" si="0"/>
        <v>1.3580000000000001</v>
      </c>
      <c r="C20" s="18">
        <f t="shared" si="3"/>
        <v>0</v>
      </c>
    </row>
    <row r="21" spans="1:27" x14ac:dyDescent="0.25">
      <c r="A21" s="18" t="str">
        <f t="shared" si="2"/>
        <v>AT&amp;T IPBB - 12 Mbps</v>
      </c>
      <c r="B21" s="18">
        <f t="shared" si="0"/>
        <v>1.151</v>
      </c>
      <c r="C21" s="18">
        <f t="shared" si="3"/>
        <v>0</v>
      </c>
    </row>
    <row r="22" spans="1:27" x14ac:dyDescent="0.25">
      <c r="A22" s="18" t="str">
        <f t="shared" si="2"/>
        <v>CenturyLink - 12 Mbps</v>
      </c>
      <c r="B22" s="18">
        <f t="shared" si="0"/>
        <v>0.92600000000000005</v>
      </c>
      <c r="C22" s="18">
        <f t="shared" si="3"/>
        <v>0</v>
      </c>
    </row>
    <row r="23" spans="1:27" x14ac:dyDescent="0.25">
      <c r="A23" s="18" t="str">
        <f t="shared" si="2"/>
        <v>ViaSat/Exede - 12 Mbps</v>
      </c>
      <c r="B23" s="18">
        <f t="shared" si="0"/>
        <v>0.71299999999999997</v>
      </c>
      <c r="C23" s="18">
        <f t="shared" si="3"/>
        <v>0</v>
      </c>
    </row>
    <row r="24" spans="1:27" x14ac:dyDescent="0.25">
      <c r="A24" s="18" t="str">
        <f t="shared" si="2"/>
        <v>Windstream - 12 Mbps</v>
      </c>
      <c r="B24" s="18">
        <f t="shared" si="0"/>
        <v>0.997</v>
      </c>
      <c r="C24" s="18">
        <f t="shared" si="3"/>
        <v>0</v>
      </c>
    </row>
    <row r="25" spans="1:27" x14ac:dyDescent="0.25">
      <c r="A25" s="18" t="str">
        <f t="shared" si="2"/>
        <v>Cox - 15 Mbps</v>
      </c>
      <c r="B25" s="18">
        <f t="shared" si="0"/>
        <v>1.0449999999999999</v>
      </c>
      <c r="C25" s="18">
        <f t="shared" si="3"/>
        <v>0</v>
      </c>
    </row>
    <row r="26" spans="1:27" x14ac:dyDescent="0.25">
      <c r="A26" s="18" t="str">
        <f t="shared" si="2"/>
        <v>Mediacom - 15 Mbps</v>
      </c>
      <c r="B26" s="18">
        <f t="shared" si="0"/>
        <v>1.2290000000000001</v>
      </c>
      <c r="C26" s="18">
        <f t="shared" si="3"/>
        <v>0</v>
      </c>
    </row>
    <row r="27" spans="1:27" x14ac:dyDescent="0.25">
      <c r="A27" s="18" t="str">
        <f t="shared" si="2"/>
        <v>TWC - 15 Mbps</v>
      </c>
      <c r="B27" s="18">
        <f t="shared" si="0"/>
        <v>1.121</v>
      </c>
      <c r="C27" s="18">
        <f t="shared" si="3"/>
        <v>0</v>
      </c>
    </row>
    <row r="28" spans="1:27" x14ac:dyDescent="0.25">
      <c r="A28" s="18" t="str">
        <f t="shared" si="2"/>
        <v>AT&amp;T IPBB - 18 Mbps</v>
      </c>
      <c r="B28" s="18">
        <f t="shared" si="0"/>
        <v>1.119</v>
      </c>
      <c r="C28" s="18">
        <f t="shared" si="3"/>
        <v>0</v>
      </c>
    </row>
    <row r="29" spans="1:27" ht="18.75" x14ac:dyDescent="0.25">
      <c r="A29" s="18" t="str">
        <f t="shared" si="2"/>
        <v>CenturyLink - 20 Mbps</v>
      </c>
      <c r="B29" s="18">
        <f t="shared" si="0"/>
        <v>0.79400000000000004</v>
      </c>
      <c r="C29" s="18">
        <f t="shared" si="3"/>
        <v>0</v>
      </c>
      <c r="L29" s="22" t="s">
        <v>260</v>
      </c>
      <c r="AA29" s="22" t="s">
        <v>257</v>
      </c>
    </row>
    <row r="30" spans="1:27" x14ac:dyDescent="0.25">
      <c r="A30" s="18" t="str">
        <f t="shared" si="2"/>
        <v>TWC - 20 Mbps</v>
      </c>
      <c r="B30" s="18">
        <f t="shared" si="0"/>
        <v>1.155</v>
      </c>
      <c r="C30" s="18">
        <f t="shared" si="3"/>
        <v>0</v>
      </c>
    </row>
    <row r="31" spans="1:27" x14ac:dyDescent="0.25">
      <c r="A31" s="18" t="str">
        <f t="shared" si="2"/>
        <v>AT&amp;T IPBB - 24 Mbps</v>
      </c>
      <c r="B31" s="18">
        <f t="shared" si="0"/>
        <v>1.0960000000000001</v>
      </c>
      <c r="C31" s="18">
        <f t="shared" si="3"/>
        <v>0</v>
      </c>
    </row>
    <row r="32" spans="1:27" x14ac:dyDescent="0.25">
      <c r="A32" s="18" t="str">
        <f t="shared" si="2"/>
        <v>Optimum - 25 Mbps</v>
      </c>
      <c r="B32" s="18">
        <f t="shared" si="0"/>
        <v>1.107</v>
      </c>
      <c r="C32" s="18">
        <f t="shared" si="3"/>
        <v>0</v>
      </c>
    </row>
    <row r="33" spans="1:3" x14ac:dyDescent="0.25">
      <c r="A33" s="18" t="str">
        <f t="shared" si="2"/>
        <v>Comcast - 25 Mbps</v>
      </c>
      <c r="B33" s="18">
        <f t="shared" si="0"/>
        <v>1.1559999999999999</v>
      </c>
      <c r="C33" s="18">
        <f t="shared" si="3"/>
        <v>0</v>
      </c>
    </row>
    <row r="34" spans="1:3" x14ac:dyDescent="0.25">
      <c r="A34" s="18" t="str">
        <f t="shared" si="2"/>
        <v>Cox - 25 Mbps</v>
      </c>
      <c r="B34" s="18">
        <f t="shared" si="0"/>
        <v>0.96499999999999997</v>
      </c>
      <c r="C34" s="18">
        <f t="shared" si="3"/>
        <v>0</v>
      </c>
    </row>
    <row r="35" spans="1:3" x14ac:dyDescent="0.25">
      <c r="A35" s="18" t="str">
        <f t="shared" si="2"/>
        <v>Frontier Fiber - 25 Mbps</v>
      </c>
      <c r="B35" s="18">
        <f t="shared" ref="B35:B55" si="4">B120</f>
        <v>0.878</v>
      </c>
      <c r="C35" s="18">
        <f t="shared" si="3"/>
        <v>0</v>
      </c>
    </row>
    <row r="36" spans="1:3" x14ac:dyDescent="0.25">
      <c r="A36" s="18" t="str">
        <f t="shared" si="2"/>
        <v>Verizon Fiber - 25 Mbps</v>
      </c>
      <c r="B36" s="18">
        <f t="shared" si="4"/>
        <v>1.113</v>
      </c>
      <c r="C36" s="18">
        <f t="shared" si="3"/>
        <v>0</v>
      </c>
    </row>
    <row r="37" spans="1:3" x14ac:dyDescent="0.25">
      <c r="A37" s="18" t="str">
        <f t="shared" si="2"/>
        <v>TWC - 30 Mbps</v>
      </c>
      <c r="B37" s="18">
        <f t="shared" si="4"/>
        <v>1.175</v>
      </c>
      <c r="C37" s="18">
        <f t="shared" si="3"/>
        <v>0</v>
      </c>
    </row>
    <row r="38" spans="1:3" x14ac:dyDescent="0.25">
      <c r="A38" s="18" t="str">
        <f t="shared" ref="A38:A55" si="5">VLOOKUP(A123,DLLookup5,2,FALSE)</f>
        <v>CenturyLink - 40 Mbps</v>
      </c>
      <c r="B38" s="18">
        <f t="shared" si="4"/>
        <v>0.85399999999999998</v>
      </c>
      <c r="C38" s="18">
        <f t="shared" si="3"/>
        <v>0</v>
      </c>
    </row>
    <row r="39" spans="1:3" x14ac:dyDescent="0.25">
      <c r="A39" s="18" t="str">
        <f t="shared" si="5"/>
        <v>AT&amp;T IPBB - 45 Mbps</v>
      </c>
      <c r="B39" s="18">
        <f t="shared" si="4"/>
        <v>0.92500000000000004</v>
      </c>
      <c r="C39" s="18">
        <f t="shared" si="3"/>
        <v>0</v>
      </c>
    </row>
    <row r="40" spans="1:3" x14ac:dyDescent="0.25">
      <c r="A40" s="18" t="str">
        <f t="shared" si="5"/>
        <v>Optimum - 50 Mbps</v>
      </c>
      <c r="B40" s="18">
        <f t="shared" si="4"/>
        <v>1.1419999999999999</v>
      </c>
      <c r="C40" s="18">
        <f t="shared" si="3"/>
        <v>0</v>
      </c>
    </row>
    <row r="41" spans="1:3" x14ac:dyDescent="0.25">
      <c r="A41" s="18" t="str">
        <f t="shared" si="5"/>
        <v>Comcast - 50 Mbps</v>
      </c>
      <c r="B41" s="18">
        <f t="shared" si="4"/>
        <v>1.151</v>
      </c>
      <c r="C41" s="18">
        <f t="shared" si="3"/>
        <v>0</v>
      </c>
    </row>
    <row r="42" spans="1:3" x14ac:dyDescent="0.25">
      <c r="A42" s="18" t="str">
        <f t="shared" si="5"/>
        <v>Cox - 50 Mbps</v>
      </c>
      <c r="B42" s="18">
        <f t="shared" si="4"/>
        <v>1.0229999999999999</v>
      </c>
      <c r="C42" s="18">
        <f t="shared" si="3"/>
        <v>0</v>
      </c>
    </row>
    <row r="43" spans="1:3" x14ac:dyDescent="0.25">
      <c r="A43" s="18" t="str">
        <f t="shared" si="5"/>
        <v>Mediacom - 50 Mbps</v>
      </c>
      <c r="B43" s="18">
        <f t="shared" si="4"/>
        <v>1.0469999999999999</v>
      </c>
      <c r="C43" s="18">
        <f t="shared" si="3"/>
        <v>0</v>
      </c>
    </row>
    <row r="44" spans="1:3" x14ac:dyDescent="0.25">
      <c r="A44" s="18" t="str">
        <f t="shared" si="5"/>
        <v>TWC - 50 Mbps</v>
      </c>
      <c r="B44" s="18">
        <f t="shared" si="4"/>
        <v>1.129</v>
      </c>
      <c r="C44" s="18">
        <f t="shared" si="3"/>
        <v>0</v>
      </c>
    </row>
    <row r="45" spans="1:3" x14ac:dyDescent="0.25">
      <c r="A45" s="18" t="str">
        <f t="shared" si="5"/>
        <v>Verizon Fiber - 50 Mbps</v>
      </c>
      <c r="B45" s="18">
        <f t="shared" si="4"/>
        <v>1.1080000000000001</v>
      </c>
      <c r="C45" s="18">
        <f t="shared" si="3"/>
        <v>0</v>
      </c>
    </row>
    <row r="46" spans="1:3" x14ac:dyDescent="0.25">
      <c r="A46" s="18" t="str">
        <f t="shared" si="5"/>
        <v>Charter - 60 Mbps</v>
      </c>
      <c r="B46" s="18">
        <f t="shared" si="4"/>
        <v>1.0669999999999999</v>
      </c>
      <c r="C46" s="18">
        <f t="shared" si="3"/>
        <v>0</v>
      </c>
    </row>
    <row r="47" spans="1:3" x14ac:dyDescent="0.25">
      <c r="A47" s="18" t="str">
        <f t="shared" si="5"/>
        <v>Comcast - 75 Mbps</v>
      </c>
      <c r="B47" s="18">
        <f t="shared" si="4"/>
        <v>1.1379999999999999</v>
      </c>
      <c r="C47" s="18">
        <f t="shared" si="3"/>
        <v>0</v>
      </c>
    </row>
    <row r="48" spans="1:3" x14ac:dyDescent="0.25">
      <c r="A48" s="18" t="str">
        <f t="shared" si="5"/>
        <v>Verizon Fiber - 75 Mbps</v>
      </c>
      <c r="B48" s="18">
        <f t="shared" si="4"/>
        <v>1.0629999999999999</v>
      </c>
      <c r="C48" s="18">
        <f t="shared" si="3"/>
        <v>0</v>
      </c>
    </row>
    <row r="49" spans="1:27" x14ac:dyDescent="0.25">
      <c r="A49" s="18" t="str">
        <f t="shared" si="5"/>
        <v>Charter - 100 Mbps</v>
      </c>
      <c r="B49" s="18">
        <f t="shared" si="4"/>
        <v>1.22</v>
      </c>
      <c r="C49" s="18">
        <f t="shared" si="3"/>
        <v>0</v>
      </c>
    </row>
    <row r="50" spans="1:27" x14ac:dyDescent="0.25">
      <c r="A50" s="18" t="str">
        <f t="shared" si="5"/>
        <v>Cox - 100 Mbps</v>
      </c>
      <c r="B50" s="18">
        <f t="shared" si="4"/>
        <v>0.91700000000000004</v>
      </c>
      <c r="C50" s="18">
        <f t="shared" si="3"/>
        <v>0</v>
      </c>
    </row>
    <row r="51" spans="1:27" x14ac:dyDescent="0.25">
      <c r="A51" s="18" t="str">
        <f t="shared" si="5"/>
        <v>Mediacom - 100 Mbps</v>
      </c>
      <c r="B51" s="18">
        <f t="shared" si="4"/>
        <v>0.88200000000000001</v>
      </c>
      <c r="C51" s="18">
        <f t="shared" si="3"/>
        <v>0</v>
      </c>
    </row>
    <row r="52" spans="1:27" x14ac:dyDescent="0.25">
      <c r="A52" s="18" t="str">
        <f t="shared" si="5"/>
        <v>Optimum - 101 Mbps</v>
      </c>
      <c r="B52" s="18">
        <f t="shared" si="4"/>
        <v>1.105</v>
      </c>
      <c r="C52" s="18">
        <f t="shared" si="3"/>
        <v>0</v>
      </c>
    </row>
    <row r="53" spans="1:27" x14ac:dyDescent="0.25">
      <c r="A53" s="18" t="str">
        <f t="shared" si="5"/>
        <v>Comcast - 105 Mbps</v>
      </c>
      <c r="B53" s="18">
        <f t="shared" si="4"/>
        <v>1.0549999999999999</v>
      </c>
      <c r="C53" s="18">
        <f t="shared" si="3"/>
        <v>0</v>
      </c>
    </row>
    <row r="54" spans="1:27" x14ac:dyDescent="0.25">
      <c r="A54" s="18" t="str">
        <f t="shared" si="5"/>
        <v>Comcast - 150 Mbps</v>
      </c>
      <c r="B54" s="18">
        <f t="shared" si="4"/>
        <v>1.0109999999999999</v>
      </c>
      <c r="C54" s="18">
        <f t="shared" si="3"/>
        <v>0</v>
      </c>
    </row>
    <row r="55" spans="1:27" x14ac:dyDescent="0.25">
      <c r="A55" s="18" t="str">
        <f t="shared" si="5"/>
        <v>TWC - 300 Mbps</v>
      </c>
      <c r="B55" s="18">
        <f t="shared" si="4"/>
        <v>0.874</v>
      </c>
      <c r="C55" s="18">
        <f t="shared" si="3"/>
        <v>0</v>
      </c>
    </row>
    <row r="56" spans="1:27" ht="18.75" x14ac:dyDescent="0.25">
      <c r="A56" s="18"/>
      <c r="B56" s="18"/>
      <c r="C56" s="18"/>
      <c r="L56" s="22" t="s">
        <v>258</v>
      </c>
      <c r="AA56" s="22" t="s">
        <v>259</v>
      </c>
    </row>
    <row r="57" spans="1:27" x14ac:dyDescent="0.25">
      <c r="A57" s="18"/>
    </row>
    <row r="58" spans="1:27" x14ac:dyDescent="0.25">
      <c r="A58" s="18"/>
    </row>
    <row r="59" spans="1:27" x14ac:dyDescent="0.25">
      <c r="A59" s="18"/>
    </row>
    <row r="60" spans="1:27" x14ac:dyDescent="0.25">
      <c r="A60" s="18"/>
    </row>
    <row r="61" spans="1:27" x14ac:dyDescent="0.25">
      <c r="A61" s="18"/>
    </row>
    <row r="62" spans="1:27" x14ac:dyDescent="0.25">
      <c r="A62" s="18"/>
    </row>
    <row r="63" spans="1:27" x14ac:dyDescent="0.25">
      <c r="A63" s="18"/>
    </row>
    <row r="64" spans="1:27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  <row r="73" spans="1:1" x14ac:dyDescent="0.25">
      <c r="A73" s="18"/>
    </row>
    <row r="74" spans="1:1" x14ac:dyDescent="0.25">
      <c r="A74" s="18"/>
    </row>
    <row r="75" spans="1:1" x14ac:dyDescent="0.25">
      <c r="A75" s="18"/>
    </row>
    <row r="76" spans="1:1" x14ac:dyDescent="0.25">
      <c r="A76" s="18"/>
    </row>
    <row r="77" spans="1:1" x14ac:dyDescent="0.25">
      <c r="A77" s="18"/>
    </row>
    <row r="78" spans="1:1" x14ac:dyDescent="0.25">
      <c r="A78" s="18"/>
    </row>
    <row r="79" spans="1:1" x14ac:dyDescent="0.25">
      <c r="A79" s="18"/>
    </row>
    <row r="80" spans="1:1" x14ac:dyDescent="0.25">
      <c r="A80" s="18"/>
    </row>
    <row r="81" spans="1:8" x14ac:dyDescent="0.25">
      <c r="A81" s="18"/>
    </row>
    <row r="82" spans="1:8" x14ac:dyDescent="0.25">
      <c r="A82" s="18"/>
    </row>
    <row r="83" spans="1:8" x14ac:dyDescent="0.25">
      <c r="A83" s="18"/>
    </row>
    <row r="84" spans="1:8" x14ac:dyDescent="0.25">
      <c r="A84" s="18"/>
    </row>
    <row r="85" spans="1:8" x14ac:dyDescent="0.25">
      <c r="A85" s="18"/>
    </row>
    <row r="86" spans="1:8" x14ac:dyDescent="0.25">
      <c r="A86" s="18"/>
    </row>
    <row r="88" spans="1:8" x14ac:dyDescent="0.25">
      <c r="A88" s="15" t="s">
        <v>231</v>
      </c>
      <c r="B88" s="15"/>
      <c r="C88" s="15"/>
    </row>
    <row r="89" spans="1:8" x14ac:dyDescent="0.25">
      <c r="A89" s="15"/>
      <c r="B89" s="15">
        <v>3</v>
      </c>
      <c r="C89" s="15"/>
    </row>
    <row r="90" spans="1:8" x14ac:dyDescent="0.25">
      <c r="A90" s="15"/>
      <c r="B90" s="15" t="s">
        <v>156</v>
      </c>
      <c r="C90" s="15" t="s">
        <v>156</v>
      </c>
    </row>
    <row r="91" spans="1:8" x14ac:dyDescent="0.25">
      <c r="A91" s="15">
        <v>100020</v>
      </c>
      <c r="B91" s="15">
        <v>1.0920000000000001</v>
      </c>
      <c r="C91" s="15">
        <v>1.0920000000000001</v>
      </c>
      <c r="G91">
        <v>300000</v>
      </c>
      <c r="H91" t="s">
        <v>243</v>
      </c>
    </row>
    <row r="92" spans="1:8" x14ac:dyDescent="0.25">
      <c r="A92" s="15">
        <v>150003</v>
      </c>
      <c r="B92" s="15">
        <v>0.81100000000000005</v>
      </c>
      <c r="C92" s="15">
        <v>0.81100000000000005</v>
      </c>
      <c r="G92">
        <v>600000</v>
      </c>
      <c r="H92" t="s">
        <v>238</v>
      </c>
    </row>
    <row r="93" spans="1:8" x14ac:dyDescent="0.25">
      <c r="A93" s="15">
        <v>205015</v>
      </c>
      <c r="B93" s="15">
        <v>0.82699999999999996</v>
      </c>
      <c r="C93" s="15">
        <v>2.2559999999999998</v>
      </c>
      <c r="G93">
        <v>1200000</v>
      </c>
      <c r="H93" t="s">
        <v>239</v>
      </c>
    </row>
    <row r="94" spans="1:8" x14ac:dyDescent="0.25">
      <c r="A94" s="15">
        <v>300000</v>
      </c>
      <c r="B94" s="15">
        <v>1.08</v>
      </c>
      <c r="C94" s="15">
        <v>1.08</v>
      </c>
      <c r="G94">
        <v>1800000</v>
      </c>
      <c r="H94" t="s">
        <v>240</v>
      </c>
    </row>
    <row r="95" spans="1:8" x14ac:dyDescent="0.25">
      <c r="A95" s="15">
        <v>300001</v>
      </c>
      <c r="B95" s="15">
        <v>0.80700000000000005</v>
      </c>
      <c r="C95" s="15">
        <v>0.80700000000000005</v>
      </c>
      <c r="G95">
        <v>2400000</v>
      </c>
      <c r="H95" t="s">
        <v>241</v>
      </c>
    </row>
    <row r="96" spans="1:8" x14ac:dyDescent="0.25">
      <c r="A96" s="15">
        <v>300003</v>
      </c>
      <c r="B96" s="15">
        <v>0.95899999999999996</v>
      </c>
      <c r="C96" s="15">
        <v>0.95899999999999996</v>
      </c>
      <c r="G96">
        <v>4500000</v>
      </c>
      <c r="H96" t="s">
        <v>242</v>
      </c>
    </row>
    <row r="97" spans="1:8" x14ac:dyDescent="0.25">
      <c r="A97" s="15">
        <v>300017</v>
      </c>
      <c r="B97" s="15">
        <v>0.86499999999999999</v>
      </c>
      <c r="C97" s="15">
        <v>0.86499999999999999</v>
      </c>
      <c r="G97">
        <v>150001</v>
      </c>
      <c r="H97" t="s">
        <v>233</v>
      </c>
    </row>
    <row r="98" spans="1:8" ht="45" x14ac:dyDescent="0.25">
      <c r="A98" s="15">
        <v>300020</v>
      </c>
      <c r="B98" s="15">
        <v>0.85199999999999998</v>
      </c>
      <c r="C98" s="15">
        <v>0.85199999999999998</v>
      </c>
      <c r="G98">
        <v>300001</v>
      </c>
      <c r="H98" s="19" t="s">
        <v>251</v>
      </c>
    </row>
    <row r="99" spans="1:8" x14ac:dyDescent="0.25">
      <c r="A99" s="15">
        <v>500009</v>
      </c>
      <c r="B99" s="15">
        <v>1.873</v>
      </c>
      <c r="C99" s="15">
        <v>1.873</v>
      </c>
      <c r="G99">
        <v>600001</v>
      </c>
      <c r="H99" t="s">
        <v>223</v>
      </c>
    </row>
    <row r="100" spans="1:8" x14ac:dyDescent="0.25">
      <c r="A100" s="15">
        <v>600000</v>
      </c>
      <c r="B100" s="15">
        <v>1.0980000000000001</v>
      </c>
      <c r="C100" s="15">
        <v>1.0980000000000001</v>
      </c>
      <c r="G100">
        <v>2500002</v>
      </c>
      <c r="H100" t="s">
        <v>244</v>
      </c>
    </row>
    <row r="101" spans="1:8" x14ac:dyDescent="0.25">
      <c r="A101" s="15">
        <v>600001</v>
      </c>
      <c r="B101" s="15">
        <v>0.82199999999999995</v>
      </c>
      <c r="C101" s="15">
        <v>0.82199999999999995</v>
      </c>
      <c r="G101">
        <v>5000002</v>
      </c>
      <c r="H101" t="s">
        <v>245</v>
      </c>
    </row>
    <row r="102" spans="1:8" x14ac:dyDescent="0.25">
      <c r="A102" s="15">
        <v>600017</v>
      </c>
      <c r="B102" s="15">
        <v>0.97499999999999998</v>
      </c>
      <c r="C102" s="15">
        <v>0.97499999999999998</v>
      </c>
      <c r="G102">
        <v>10100002</v>
      </c>
      <c r="H102" t="s">
        <v>246</v>
      </c>
    </row>
    <row r="103" spans="1:8" ht="45" x14ac:dyDescent="0.25">
      <c r="A103" s="15">
        <v>600020</v>
      </c>
      <c r="B103" s="15">
        <v>0.91300000000000003</v>
      </c>
      <c r="C103" s="15">
        <v>0.91300000000000003</v>
      </c>
      <c r="G103">
        <v>150003</v>
      </c>
      <c r="H103" s="19" t="s">
        <v>250</v>
      </c>
    </row>
    <row r="104" spans="1:8" ht="45" x14ac:dyDescent="0.25">
      <c r="A104" s="15">
        <v>1000003</v>
      </c>
      <c r="B104" s="15">
        <v>0.91400000000000003</v>
      </c>
      <c r="C104" s="15">
        <v>0.91400000000000003</v>
      </c>
      <c r="G104">
        <v>300003</v>
      </c>
      <c r="H104" s="19" t="s">
        <v>252</v>
      </c>
    </row>
    <row r="105" spans="1:8" x14ac:dyDescent="0.25">
      <c r="A105" s="15">
        <v>1000009</v>
      </c>
      <c r="B105" s="15">
        <v>1.3580000000000001</v>
      </c>
      <c r="C105" s="15">
        <v>1.3580000000000001</v>
      </c>
      <c r="G105">
        <v>1000003</v>
      </c>
      <c r="H105" t="s">
        <v>160</v>
      </c>
    </row>
    <row r="106" spans="1:8" x14ac:dyDescent="0.25">
      <c r="A106" s="15">
        <v>1200000</v>
      </c>
      <c r="B106" s="15">
        <v>1.151</v>
      </c>
      <c r="C106" s="15">
        <v>1.151</v>
      </c>
      <c r="G106">
        <v>1200003</v>
      </c>
      <c r="H106" t="s">
        <v>206</v>
      </c>
    </row>
    <row r="107" spans="1:8" x14ac:dyDescent="0.25">
      <c r="A107" s="15">
        <v>1200003</v>
      </c>
      <c r="B107" s="15">
        <v>0.92600000000000005</v>
      </c>
      <c r="C107" s="15">
        <v>0.92600000000000005</v>
      </c>
      <c r="G107">
        <v>2000003</v>
      </c>
      <c r="H107" t="s">
        <v>207</v>
      </c>
    </row>
    <row r="108" spans="1:8" x14ac:dyDescent="0.25">
      <c r="A108" s="15">
        <v>1200016</v>
      </c>
      <c r="B108" s="15">
        <v>0.71299999999999997</v>
      </c>
      <c r="C108" s="15">
        <v>0.71299999999999997</v>
      </c>
      <c r="G108">
        <v>4000003</v>
      </c>
      <c r="H108" t="s">
        <v>208</v>
      </c>
    </row>
    <row r="109" spans="1:8" x14ac:dyDescent="0.25">
      <c r="A109" s="15">
        <v>1200017</v>
      </c>
      <c r="B109" s="15">
        <v>0.997</v>
      </c>
      <c r="C109" s="15">
        <v>0.997</v>
      </c>
      <c r="G109">
        <v>6000004</v>
      </c>
      <c r="H109" t="s">
        <v>201</v>
      </c>
    </row>
    <row r="110" spans="1:8" x14ac:dyDescent="0.25">
      <c r="A110" s="15">
        <v>1500007</v>
      </c>
      <c r="B110" s="15">
        <v>1.0449999999999999</v>
      </c>
      <c r="C110" s="15">
        <v>1.0449999999999999</v>
      </c>
      <c r="G110">
        <v>10000004</v>
      </c>
      <c r="H110" t="s">
        <v>234</v>
      </c>
    </row>
    <row r="111" spans="1:8" x14ac:dyDescent="0.25">
      <c r="A111" s="15">
        <v>1500011</v>
      </c>
      <c r="B111" s="15">
        <v>1.2290000000000001</v>
      </c>
      <c r="C111" s="15">
        <v>1.2290000000000001</v>
      </c>
      <c r="G111">
        <v>300006</v>
      </c>
      <c r="H111" t="s">
        <v>247</v>
      </c>
    </row>
    <row r="112" spans="1:8" x14ac:dyDescent="0.25">
      <c r="A112" s="15">
        <v>1500013</v>
      </c>
      <c r="B112" s="15">
        <v>1.121</v>
      </c>
      <c r="C112" s="15">
        <v>1.121</v>
      </c>
      <c r="G112">
        <v>2500006</v>
      </c>
      <c r="H112" t="s">
        <v>163</v>
      </c>
    </row>
    <row r="113" spans="1:8" x14ac:dyDescent="0.25">
      <c r="A113" s="15">
        <v>1800000</v>
      </c>
      <c r="B113" s="15">
        <v>1.119</v>
      </c>
      <c r="C113" s="15">
        <v>1.119</v>
      </c>
      <c r="G113">
        <v>5000006</v>
      </c>
      <c r="H113" t="s">
        <v>165</v>
      </c>
    </row>
    <row r="114" spans="1:8" x14ac:dyDescent="0.25">
      <c r="A114" s="15">
        <v>2000003</v>
      </c>
      <c r="B114" s="15">
        <v>0.79400000000000004</v>
      </c>
      <c r="C114" s="15">
        <v>0.79400000000000004</v>
      </c>
      <c r="G114">
        <v>7500006</v>
      </c>
      <c r="H114" t="s">
        <v>217</v>
      </c>
    </row>
    <row r="115" spans="1:8" x14ac:dyDescent="0.25">
      <c r="A115" s="15">
        <v>2000013</v>
      </c>
      <c r="B115" s="15">
        <v>1.155</v>
      </c>
      <c r="C115" s="15">
        <v>1.155</v>
      </c>
      <c r="G115">
        <v>10500006</v>
      </c>
      <c r="H115" t="s">
        <v>203</v>
      </c>
    </row>
    <row r="116" spans="1:8" x14ac:dyDescent="0.25">
      <c r="A116" s="15">
        <v>2400000</v>
      </c>
      <c r="B116" s="15">
        <v>1.0960000000000001</v>
      </c>
      <c r="C116" s="15">
        <v>1.0960000000000001</v>
      </c>
      <c r="G116">
        <v>15000006</v>
      </c>
      <c r="H116" t="s">
        <v>219</v>
      </c>
    </row>
    <row r="117" spans="1:8" x14ac:dyDescent="0.25">
      <c r="A117" s="15">
        <v>2500002</v>
      </c>
      <c r="B117" s="15">
        <v>1.107</v>
      </c>
      <c r="C117" s="15">
        <v>1.107</v>
      </c>
      <c r="G117">
        <v>75007</v>
      </c>
      <c r="H117" t="s">
        <v>248</v>
      </c>
    </row>
    <row r="118" spans="1:8" x14ac:dyDescent="0.25">
      <c r="A118" s="15">
        <v>2500006</v>
      </c>
      <c r="B118" s="15">
        <v>1.1559999999999999</v>
      </c>
      <c r="C118" s="15">
        <v>1.1559999999999999</v>
      </c>
      <c r="G118">
        <v>1500007</v>
      </c>
      <c r="H118" t="s">
        <v>216</v>
      </c>
    </row>
    <row r="119" spans="1:8" x14ac:dyDescent="0.25">
      <c r="A119" s="15">
        <v>2500007</v>
      </c>
      <c r="B119" s="15">
        <v>0.96499999999999997</v>
      </c>
      <c r="C119" s="15">
        <v>0.96499999999999997</v>
      </c>
      <c r="G119">
        <v>2500007</v>
      </c>
      <c r="H119" t="s">
        <v>164</v>
      </c>
    </row>
    <row r="120" spans="1:8" x14ac:dyDescent="0.25">
      <c r="A120" s="15">
        <v>2500008</v>
      </c>
      <c r="B120" s="15">
        <v>0.878</v>
      </c>
      <c r="C120" s="15">
        <v>0.878</v>
      </c>
      <c r="G120">
        <v>5000007</v>
      </c>
      <c r="H120" t="s">
        <v>182</v>
      </c>
    </row>
    <row r="121" spans="1:8" x14ac:dyDescent="0.25">
      <c r="A121" s="15">
        <v>2500014</v>
      </c>
      <c r="B121" s="15">
        <v>1.113</v>
      </c>
      <c r="C121" s="15">
        <v>1.113</v>
      </c>
      <c r="G121">
        <v>10000007</v>
      </c>
      <c r="H121" t="s">
        <v>202</v>
      </c>
    </row>
    <row r="122" spans="1:8" x14ac:dyDescent="0.25">
      <c r="A122" s="15">
        <v>3000013</v>
      </c>
      <c r="B122" s="15">
        <v>1.175</v>
      </c>
      <c r="C122" s="15">
        <v>1.175</v>
      </c>
      <c r="G122">
        <v>2500008</v>
      </c>
      <c r="H122" t="s">
        <v>198</v>
      </c>
    </row>
    <row r="123" spans="1:8" x14ac:dyDescent="0.25">
      <c r="A123" s="15">
        <v>4000003</v>
      </c>
      <c r="B123" s="15">
        <v>0.85399999999999998</v>
      </c>
      <c r="C123" s="15">
        <v>0.85399999999999998</v>
      </c>
      <c r="G123">
        <v>500009</v>
      </c>
      <c r="H123" t="s">
        <v>235</v>
      </c>
    </row>
    <row r="124" spans="1:8" x14ac:dyDescent="0.25">
      <c r="A124" s="15">
        <v>4500000</v>
      </c>
      <c r="B124" s="15">
        <v>0.92500000000000004</v>
      </c>
      <c r="C124" s="15">
        <v>0.92500000000000004</v>
      </c>
      <c r="G124">
        <v>1000009</v>
      </c>
      <c r="H124" t="s">
        <v>236</v>
      </c>
    </row>
    <row r="125" spans="1:8" x14ac:dyDescent="0.25">
      <c r="A125" s="15">
        <v>5000002</v>
      </c>
      <c r="B125" s="15">
        <v>1.1419999999999999</v>
      </c>
      <c r="C125" s="15">
        <v>1.1419999999999999</v>
      </c>
      <c r="G125">
        <v>1500011</v>
      </c>
      <c r="H125" t="s">
        <v>162</v>
      </c>
    </row>
    <row r="126" spans="1:8" x14ac:dyDescent="0.25">
      <c r="A126" s="15">
        <v>5000006</v>
      </c>
      <c r="B126" s="15">
        <v>1.151</v>
      </c>
      <c r="C126" s="15">
        <v>1.151</v>
      </c>
      <c r="G126">
        <v>5000011</v>
      </c>
      <c r="H126" t="s">
        <v>200</v>
      </c>
    </row>
    <row r="127" spans="1:8" x14ac:dyDescent="0.25">
      <c r="A127" s="15">
        <v>5000007</v>
      </c>
      <c r="B127" s="15">
        <v>1.0229999999999999</v>
      </c>
      <c r="C127" s="15">
        <v>1.0229999999999999</v>
      </c>
      <c r="G127">
        <v>10000011</v>
      </c>
      <c r="H127" t="s">
        <v>218</v>
      </c>
    </row>
    <row r="128" spans="1:8" x14ac:dyDescent="0.25">
      <c r="A128" s="15">
        <v>5000011</v>
      </c>
      <c r="B128" s="15">
        <v>1.0469999999999999</v>
      </c>
      <c r="C128" s="15">
        <v>1.0469999999999999</v>
      </c>
      <c r="G128">
        <v>1500013</v>
      </c>
      <c r="H128" t="s">
        <v>173</v>
      </c>
    </row>
    <row r="129" spans="1:8" x14ac:dyDescent="0.25">
      <c r="A129" s="15">
        <v>5000013</v>
      </c>
      <c r="B129" s="15">
        <v>1.129</v>
      </c>
      <c r="C129" s="15">
        <v>1.129</v>
      </c>
      <c r="G129">
        <v>2000013</v>
      </c>
      <c r="H129" t="s">
        <v>174</v>
      </c>
    </row>
    <row r="130" spans="1:8" x14ac:dyDescent="0.25">
      <c r="A130" s="15">
        <v>5000014</v>
      </c>
      <c r="B130" s="15">
        <v>1.1080000000000001</v>
      </c>
      <c r="C130" s="15">
        <v>1.1080000000000001</v>
      </c>
      <c r="G130">
        <v>3000013</v>
      </c>
      <c r="H130" t="s">
        <v>175</v>
      </c>
    </row>
    <row r="131" spans="1:8" x14ac:dyDescent="0.25">
      <c r="A131" s="15">
        <v>6000004</v>
      </c>
      <c r="B131" s="15">
        <v>1.0669999999999999</v>
      </c>
      <c r="C131" s="15">
        <v>1.0669999999999999</v>
      </c>
      <c r="G131">
        <v>5000013</v>
      </c>
      <c r="H131" t="s">
        <v>176</v>
      </c>
    </row>
    <row r="132" spans="1:8" x14ac:dyDescent="0.25">
      <c r="A132" s="15">
        <v>7500006</v>
      </c>
      <c r="B132" s="15">
        <v>1.1379999999999999</v>
      </c>
      <c r="C132" s="15">
        <v>1.1379999999999999</v>
      </c>
      <c r="G132">
        <v>30000013</v>
      </c>
      <c r="H132" t="s">
        <v>220</v>
      </c>
    </row>
    <row r="133" spans="1:8" x14ac:dyDescent="0.25">
      <c r="A133" s="15">
        <v>7500014</v>
      </c>
      <c r="B133" s="15">
        <v>1.0629999999999999</v>
      </c>
      <c r="C133" s="15">
        <v>1.0629999999999999</v>
      </c>
      <c r="G133">
        <v>2500014</v>
      </c>
      <c r="H133" t="s">
        <v>158</v>
      </c>
    </row>
    <row r="134" spans="1:8" x14ac:dyDescent="0.25">
      <c r="A134" s="15">
        <v>10000004</v>
      </c>
      <c r="B134" s="15">
        <v>1.22</v>
      </c>
      <c r="C134" s="15">
        <v>1.22</v>
      </c>
      <c r="G134">
        <v>5000014</v>
      </c>
      <c r="H134" t="s">
        <v>224</v>
      </c>
    </row>
    <row r="135" spans="1:8" x14ac:dyDescent="0.25">
      <c r="A135" s="15">
        <v>10000007</v>
      </c>
      <c r="B135" s="15">
        <v>0.91700000000000004</v>
      </c>
      <c r="C135" s="15">
        <v>0.91700000000000004</v>
      </c>
      <c r="G135">
        <v>7500014</v>
      </c>
      <c r="H135" t="s">
        <v>225</v>
      </c>
    </row>
    <row r="136" spans="1:8" x14ac:dyDescent="0.25">
      <c r="A136" s="15">
        <v>10000011</v>
      </c>
      <c r="B136" s="15">
        <v>0.88200000000000001</v>
      </c>
      <c r="C136" s="15">
        <v>0.88200000000000001</v>
      </c>
      <c r="G136">
        <v>205015</v>
      </c>
      <c r="H136" t="s">
        <v>226</v>
      </c>
    </row>
    <row r="137" spans="1:8" x14ac:dyDescent="0.25">
      <c r="A137" s="15">
        <v>10100002</v>
      </c>
      <c r="B137" s="15">
        <v>1.105</v>
      </c>
      <c r="C137" s="15">
        <v>1.105</v>
      </c>
      <c r="G137">
        <v>1200016</v>
      </c>
      <c r="H137" t="s">
        <v>237</v>
      </c>
    </row>
    <row r="138" spans="1:8" ht="45" x14ac:dyDescent="0.25">
      <c r="A138" s="15">
        <v>10500006</v>
      </c>
      <c r="B138" s="15">
        <v>1.0549999999999999</v>
      </c>
      <c r="C138" s="15">
        <v>1.0549999999999999</v>
      </c>
      <c r="G138">
        <v>300017</v>
      </c>
      <c r="H138" s="19" t="s">
        <v>253</v>
      </c>
    </row>
    <row r="139" spans="1:8" x14ac:dyDescent="0.25">
      <c r="A139" s="15">
        <v>15000006</v>
      </c>
      <c r="B139" s="15">
        <v>1.0109999999999999</v>
      </c>
      <c r="C139" s="15">
        <v>1.0109999999999999</v>
      </c>
      <c r="G139">
        <v>600017</v>
      </c>
      <c r="H139" t="s">
        <v>159</v>
      </c>
    </row>
    <row r="140" spans="1:8" x14ac:dyDescent="0.25">
      <c r="A140" s="15">
        <v>30000013</v>
      </c>
      <c r="B140" s="15">
        <v>0.874</v>
      </c>
      <c r="C140" s="15">
        <v>0.874</v>
      </c>
      <c r="G140">
        <v>1200017</v>
      </c>
      <c r="H140" t="s">
        <v>161</v>
      </c>
    </row>
    <row r="141" spans="1:8" x14ac:dyDescent="0.25">
      <c r="A141" s="15"/>
      <c r="B141" s="15"/>
      <c r="C141" s="15"/>
      <c r="G141">
        <v>100020</v>
      </c>
      <c r="H141" t="s">
        <v>232</v>
      </c>
    </row>
    <row r="142" spans="1:8" ht="45" x14ac:dyDescent="0.25">
      <c r="A142" s="15"/>
      <c r="B142" s="15"/>
      <c r="C142" s="15"/>
      <c r="G142">
        <v>300020</v>
      </c>
      <c r="H142" s="19" t="s">
        <v>254</v>
      </c>
    </row>
    <row r="143" spans="1:8" x14ac:dyDescent="0.25">
      <c r="A143" s="15"/>
      <c r="B143" s="15"/>
      <c r="C143" s="15"/>
      <c r="D143" s="15"/>
      <c r="E143" s="15"/>
      <c r="G143">
        <v>600020</v>
      </c>
      <c r="H143" t="s">
        <v>199</v>
      </c>
    </row>
    <row r="144" spans="1:8" x14ac:dyDescent="0.25">
      <c r="A144" s="15"/>
      <c r="B144" s="15"/>
      <c r="C144" s="15"/>
      <c r="D144" s="15"/>
      <c r="E144" s="15"/>
      <c r="G144">
        <v>300025</v>
      </c>
      <c r="H144" t="s">
        <v>249</v>
      </c>
    </row>
    <row r="145" spans="1:5" x14ac:dyDescent="0.25">
      <c r="A145" s="15"/>
      <c r="B145" s="15"/>
      <c r="C145" s="15"/>
      <c r="D145" s="15"/>
      <c r="E145" s="15"/>
    </row>
    <row r="146" spans="1:5" x14ac:dyDescent="0.25">
      <c r="A146" s="15"/>
      <c r="B146" s="15"/>
      <c r="C146" s="15"/>
      <c r="D146" s="15"/>
      <c r="E146" s="15"/>
    </row>
    <row r="147" spans="1:5" x14ac:dyDescent="0.25">
      <c r="A147" s="15"/>
      <c r="B147" s="15"/>
      <c r="C147" s="15"/>
      <c r="D147" s="15"/>
      <c r="E147" s="15"/>
    </row>
    <row r="148" spans="1:5" x14ac:dyDescent="0.25">
      <c r="A148" s="15"/>
      <c r="B148" s="15"/>
      <c r="C148" s="15"/>
      <c r="D148" s="15"/>
      <c r="E148" s="15"/>
    </row>
    <row r="149" spans="1:5" x14ac:dyDescent="0.25">
      <c r="A149" s="15"/>
      <c r="B149" s="15"/>
      <c r="C149" s="15"/>
      <c r="D149" s="15"/>
      <c r="E149" s="15"/>
    </row>
    <row r="150" spans="1:5" x14ac:dyDescent="0.25">
      <c r="A150" s="15"/>
      <c r="B150" s="15"/>
      <c r="C150" s="15"/>
      <c r="D150" s="15"/>
      <c r="E150" s="15"/>
    </row>
    <row r="151" spans="1:5" x14ac:dyDescent="0.25">
      <c r="A151" s="15"/>
      <c r="B151" s="15"/>
      <c r="C151" s="15"/>
      <c r="D151" s="15"/>
      <c r="E151" s="15"/>
    </row>
    <row r="152" spans="1:5" x14ac:dyDescent="0.25">
      <c r="A152" s="15"/>
      <c r="B152" s="15"/>
      <c r="C152" s="15"/>
      <c r="D152" s="15"/>
      <c r="E152" s="15"/>
    </row>
    <row r="153" spans="1:5" x14ac:dyDescent="0.25">
      <c r="A153" s="15"/>
      <c r="B153" s="15"/>
      <c r="C153" s="15"/>
      <c r="D153" s="15"/>
      <c r="E153" s="15"/>
    </row>
    <row r="154" spans="1:5" x14ac:dyDescent="0.25">
      <c r="A154" s="15"/>
      <c r="B154" s="15"/>
      <c r="C154" s="15"/>
      <c r="D154" s="15"/>
      <c r="E154" s="15"/>
    </row>
    <row r="155" spans="1:5" x14ac:dyDescent="0.25">
      <c r="A155" s="15"/>
      <c r="B155" s="15"/>
      <c r="C155" s="15"/>
      <c r="D155" s="15"/>
      <c r="E155" s="15"/>
    </row>
    <row r="156" spans="1:5" x14ac:dyDescent="0.25">
      <c r="A156" s="15"/>
      <c r="B156" s="15"/>
      <c r="C156" s="15"/>
      <c r="D156" s="15"/>
      <c r="E156" s="15"/>
    </row>
    <row r="157" spans="1:5" x14ac:dyDescent="0.25">
      <c r="A157" s="15"/>
      <c r="B157" s="15"/>
      <c r="C157" s="15"/>
      <c r="D157" s="15"/>
      <c r="E157" s="15"/>
    </row>
    <row r="158" spans="1:5" x14ac:dyDescent="0.25">
      <c r="A158" s="15"/>
      <c r="B158" s="15"/>
      <c r="C158" s="15"/>
      <c r="D158" s="15"/>
      <c r="E158" s="15"/>
    </row>
    <row r="159" spans="1:5" x14ac:dyDescent="0.25">
      <c r="A159" s="15"/>
      <c r="B159" s="15"/>
      <c r="C159" s="15"/>
      <c r="D159" s="15"/>
      <c r="E159" s="15"/>
    </row>
    <row r="160" spans="1:5" x14ac:dyDescent="0.25">
      <c r="A160" s="15"/>
      <c r="B160" s="15"/>
      <c r="C160" s="15"/>
      <c r="D160" s="15"/>
      <c r="E160" s="15"/>
    </row>
    <row r="161" spans="1:5" x14ac:dyDescent="0.25">
      <c r="A161" s="15"/>
      <c r="B161" s="15"/>
      <c r="C161" s="15"/>
      <c r="D161" s="15"/>
      <c r="E161" s="15"/>
    </row>
    <row r="162" spans="1:5" x14ac:dyDescent="0.25">
      <c r="A162" s="15"/>
      <c r="B162" s="15"/>
      <c r="C162" s="15"/>
      <c r="D162" s="15"/>
      <c r="E162" s="15"/>
    </row>
    <row r="163" spans="1:5" x14ac:dyDescent="0.25">
      <c r="A163" s="15"/>
      <c r="B163" s="15"/>
      <c r="C163" s="15"/>
      <c r="D163" s="15"/>
      <c r="E163" s="15"/>
    </row>
    <row r="164" spans="1:5" x14ac:dyDescent="0.25">
      <c r="A164" s="15"/>
      <c r="B164" s="15"/>
      <c r="C164" s="15"/>
      <c r="D164" s="15"/>
      <c r="E164" s="15"/>
    </row>
    <row r="165" spans="1:5" x14ac:dyDescent="0.25">
      <c r="A165" s="15"/>
      <c r="B165" s="15"/>
      <c r="C165" s="15"/>
      <c r="D165" s="15"/>
      <c r="E165" s="15"/>
    </row>
    <row r="166" spans="1:5" x14ac:dyDescent="0.25">
      <c r="A166" s="15"/>
      <c r="B166" s="15"/>
      <c r="C166" s="15"/>
      <c r="D166" s="15"/>
      <c r="E166" s="15"/>
    </row>
    <row r="167" spans="1:5" x14ac:dyDescent="0.25">
      <c r="A167" s="15"/>
      <c r="B167" s="15"/>
      <c r="C167" s="15"/>
      <c r="D167" s="15"/>
      <c r="E167" s="15"/>
    </row>
    <row r="168" spans="1:5" x14ac:dyDescent="0.25">
      <c r="A168" s="15"/>
      <c r="B168" s="15"/>
      <c r="C168" s="15"/>
      <c r="D168" s="15"/>
      <c r="E168" s="15"/>
    </row>
    <row r="169" spans="1:5" x14ac:dyDescent="0.25">
      <c r="A169" s="15"/>
      <c r="B169" s="15"/>
      <c r="C169" s="15"/>
      <c r="D169" s="15"/>
      <c r="E169" s="15"/>
    </row>
    <row r="170" spans="1:5" x14ac:dyDescent="0.25">
      <c r="A170" s="15"/>
      <c r="B170" s="15"/>
      <c r="C170" s="15"/>
      <c r="D170" s="15"/>
      <c r="E170" s="15"/>
    </row>
    <row r="171" spans="1:5" x14ac:dyDescent="0.25">
      <c r="A171" s="15"/>
      <c r="B171" s="15"/>
      <c r="C171" s="15"/>
      <c r="D171" s="15"/>
      <c r="E171" s="15"/>
    </row>
    <row r="172" spans="1:5" x14ac:dyDescent="0.25">
      <c r="A172" s="15"/>
      <c r="B172" s="15"/>
      <c r="C172" s="15"/>
      <c r="D172" s="15"/>
      <c r="E172" s="15"/>
    </row>
    <row r="173" spans="1:5" x14ac:dyDescent="0.25">
      <c r="A173" s="15"/>
      <c r="B173" s="15"/>
      <c r="C173" s="15"/>
      <c r="D173" s="15"/>
      <c r="E173" s="15"/>
    </row>
    <row r="174" spans="1:5" x14ac:dyDescent="0.25">
      <c r="A174" s="15"/>
      <c r="B174" s="15"/>
      <c r="C174" s="15"/>
      <c r="D174" s="15"/>
      <c r="E174" s="15"/>
    </row>
    <row r="175" spans="1:5" x14ac:dyDescent="0.25">
      <c r="A175" s="15"/>
      <c r="B175" s="15"/>
      <c r="C175" s="15"/>
      <c r="D175" s="15"/>
      <c r="E175" s="15"/>
    </row>
    <row r="176" spans="1:5" x14ac:dyDescent="0.25">
      <c r="A176" s="15"/>
      <c r="B176" s="15"/>
      <c r="C176" s="15"/>
      <c r="D176" s="15"/>
      <c r="E176" s="15"/>
    </row>
    <row r="177" spans="1:5" x14ac:dyDescent="0.25">
      <c r="A177" s="15"/>
      <c r="B177" s="15"/>
      <c r="C177" s="15"/>
      <c r="D177" s="15"/>
      <c r="E177" s="15"/>
    </row>
    <row r="178" spans="1:5" x14ac:dyDescent="0.25">
      <c r="A178" s="15"/>
      <c r="B178" s="15"/>
      <c r="C178" s="15"/>
      <c r="D178" s="15"/>
      <c r="E178" s="15"/>
    </row>
    <row r="179" spans="1:5" x14ac:dyDescent="0.25">
      <c r="A179" s="15"/>
      <c r="B179" s="15"/>
      <c r="C179" s="15"/>
      <c r="D179" s="15"/>
      <c r="E179" s="15"/>
    </row>
    <row r="180" spans="1:5" x14ac:dyDescent="0.25">
      <c r="A180" s="15"/>
      <c r="B180" s="15"/>
      <c r="C180" s="15"/>
      <c r="D180" s="15"/>
      <c r="E180" s="15"/>
    </row>
    <row r="181" spans="1:5" x14ac:dyDescent="0.25">
      <c r="A181" s="15"/>
      <c r="B181" s="15"/>
      <c r="C181" s="15"/>
      <c r="D181" s="15"/>
      <c r="E181" s="15"/>
    </row>
    <row r="182" spans="1:5" x14ac:dyDescent="0.25">
      <c r="A182" s="15"/>
      <c r="B182" s="15"/>
      <c r="C182" s="15"/>
      <c r="D182" s="15"/>
      <c r="E182" s="15"/>
    </row>
    <row r="183" spans="1:5" x14ac:dyDescent="0.25">
      <c r="A183" s="15"/>
      <c r="B183" s="15"/>
      <c r="C183" s="15"/>
      <c r="D183" s="15"/>
      <c r="E183" s="15"/>
    </row>
    <row r="184" spans="1:5" x14ac:dyDescent="0.25">
      <c r="A184" s="15"/>
      <c r="B184" s="15"/>
      <c r="C184" s="15"/>
      <c r="D184" s="15"/>
      <c r="E184" s="15"/>
    </row>
    <row r="185" spans="1:5" x14ac:dyDescent="0.25">
      <c r="A185" s="15"/>
      <c r="B185" s="15"/>
      <c r="C185" s="15"/>
      <c r="D185" s="15"/>
      <c r="E185" s="15"/>
    </row>
    <row r="186" spans="1:5" x14ac:dyDescent="0.25">
      <c r="A186" s="15"/>
      <c r="B186" s="15"/>
      <c r="C186" s="15"/>
      <c r="D186" s="15"/>
      <c r="E186" s="15"/>
    </row>
    <row r="187" spans="1:5" x14ac:dyDescent="0.25">
      <c r="A187" s="15"/>
      <c r="B187" s="15"/>
      <c r="C187" s="15"/>
      <c r="D187" s="15"/>
      <c r="E187" s="15"/>
    </row>
    <row r="188" spans="1:5" x14ac:dyDescent="0.25">
      <c r="A188" s="15"/>
      <c r="B188" s="15"/>
      <c r="C188" s="15"/>
      <c r="D188" s="15"/>
      <c r="E188" s="15"/>
    </row>
    <row r="189" spans="1:5" x14ac:dyDescent="0.25">
      <c r="A189" s="15"/>
      <c r="B189" s="15"/>
      <c r="C189" s="15"/>
      <c r="D189" s="15"/>
      <c r="E189" s="15"/>
    </row>
    <row r="190" spans="1:5" x14ac:dyDescent="0.25">
      <c r="A190" s="15"/>
      <c r="B190" s="15"/>
      <c r="C190" s="15"/>
      <c r="D190" s="15"/>
      <c r="E190" s="15"/>
    </row>
    <row r="191" spans="1:5" x14ac:dyDescent="0.25">
      <c r="A191" s="15"/>
      <c r="B191" s="15"/>
      <c r="C191" s="15"/>
      <c r="D191" s="15"/>
      <c r="E191" s="15"/>
    </row>
    <row r="192" spans="1:5" x14ac:dyDescent="0.25">
      <c r="A192" s="15"/>
      <c r="B192" s="15"/>
      <c r="C192" s="15"/>
      <c r="D192" s="15"/>
      <c r="E192" s="15"/>
    </row>
    <row r="193" spans="1:5" x14ac:dyDescent="0.25">
      <c r="A193" s="15"/>
      <c r="B193" s="15"/>
      <c r="C193" s="15"/>
      <c r="D193" s="15"/>
      <c r="E193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230</v>
      </c>
      <c r="E1" s="4"/>
      <c r="F1" t="s">
        <v>166</v>
      </c>
      <c r="I1" s="4"/>
      <c r="N1" s="4"/>
    </row>
    <row r="2" spans="1:14" x14ac:dyDescent="0.25">
      <c r="F2" t="s">
        <v>167</v>
      </c>
    </row>
    <row r="4" spans="1:14" x14ac:dyDescent="0.25">
      <c r="A4" s="5" t="s">
        <v>168</v>
      </c>
      <c r="B4" s="5" t="s">
        <v>169</v>
      </c>
      <c r="D4" s="5" t="s">
        <v>170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183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227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184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185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186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228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187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188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189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190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191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192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193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194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195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204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196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205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229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177</v>
      </c>
      <c r="B45" s="15"/>
      <c r="C45" s="15"/>
      <c r="D45" s="15"/>
    </row>
    <row r="46" spans="1:8" x14ac:dyDescent="0.25">
      <c r="A46" s="15"/>
      <c r="B46" s="15"/>
      <c r="C46" s="15" t="s">
        <v>178</v>
      </c>
      <c r="D46" s="15" t="s">
        <v>179</v>
      </c>
    </row>
    <row r="47" spans="1:8" x14ac:dyDescent="0.25">
      <c r="A47" s="15" t="s">
        <v>180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209</v>
      </c>
    </row>
    <row r="2" spans="1:14" x14ac:dyDescent="0.25">
      <c r="E2" s="4">
        <v>1</v>
      </c>
      <c r="F2" t="s">
        <v>166</v>
      </c>
      <c r="I2" s="4"/>
      <c r="N2" s="4"/>
    </row>
    <row r="3" spans="1:14" x14ac:dyDescent="0.25">
      <c r="E3">
        <v>2.5999999999999999E-2</v>
      </c>
      <c r="F3" t="s">
        <v>167</v>
      </c>
    </row>
    <row r="5" spans="1:14" x14ac:dyDescent="0.25">
      <c r="A5" s="5" t="s">
        <v>168</v>
      </c>
      <c r="B5" s="5" t="s">
        <v>169</v>
      </c>
      <c r="C5" s="5" t="s">
        <v>170</v>
      </c>
      <c r="E5" s="6" t="s">
        <v>197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222</v>
      </c>
    </row>
    <row r="2" spans="1:22" x14ac:dyDescent="0.25">
      <c r="A2" t="s">
        <v>172</v>
      </c>
    </row>
    <row r="3" spans="1:22" x14ac:dyDescent="0.25">
      <c r="C3" t="s">
        <v>171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181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210</v>
      </c>
    </row>
    <row r="3" spans="1:3" x14ac:dyDescent="0.25">
      <c r="A3" t="s">
        <v>12</v>
      </c>
    </row>
    <row r="4" spans="1:3" x14ac:dyDescent="0.25">
      <c r="A4" t="s">
        <v>211</v>
      </c>
    </row>
    <row r="5" spans="1:3" x14ac:dyDescent="0.25">
      <c r="C5" t="s">
        <v>156</v>
      </c>
    </row>
    <row r="6" spans="1:3" x14ac:dyDescent="0.25">
      <c r="B6" t="s">
        <v>212</v>
      </c>
      <c r="C6" t="s">
        <v>213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211</v>
      </c>
    </row>
    <row r="9" spans="1:3" x14ac:dyDescent="0.25">
      <c r="C9" t="s">
        <v>157</v>
      </c>
    </row>
    <row r="10" spans="1:3" x14ac:dyDescent="0.25">
      <c r="B10" t="s">
        <v>212</v>
      </c>
      <c r="C10" t="s">
        <v>213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210</v>
      </c>
    </row>
    <row r="15" spans="1:3" x14ac:dyDescent="0.25">
      <c r="A15" t="s">
        <v>12</v>
      </c>
    </row>
    <row r="16" spans="1:3" x14ac:dyDescent="0.25">
      <c r="A16" t="s">
        <v>214</v>
      </c>
    </row>
    <row r="17" spans="1:3" x14ac:dyDescent="0.25">
      <c r="C17" t="s">
        <v>156</v>
      </c>
    </row>
    <row r="18" spans="1:3" x14ac:dyDescent="0.25">
      <c r="B18" t="s">
        <v>212</v>
      </c>
      <c r="C18" t="s">
        <v>213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214</v>
      </c>
    </row>
    <row r="21" spans="1:3" x14ac:dyDescent="0.25">
      <c r="C21" t="s">
        <v>157</v>
      </c>
    </row>
    <row r="22" spans="1:3" x14ac:dyDescent="0.25">
      <c r="B22" t="s">
        <v>212</v>
      </c>
      <c r="C22" t="s">
        <v>213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5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5'!_201209_05</vt:lpstr>
      <vt:lpstr>'Chart 18 Data'!_201209_18</vt:lpstr>
      <vt:lpstr>'Chart 20'!_201209_19_1</vt:lpstr>
      <vt:lpstr>'Chart 18 Data'!chart18</vt:lpstr>
      <vt:lpstr>'Chart 20'!chart19</vt:lpstr>
      <vt:lpstr>DLLookup5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2016-11-10T15:54:15Z</dcterms:modified>
</cp:coreProperties>
</file>