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queryTables/queryTable4.xml" ContentType="application/vnd.openxmlformats-officedocument.spreadsheetml.queryTable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6" sheetId="113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06" localSheetId="0">'Chart 6'!$A$88:$C$132</definedName>
    <definedName name="_201209_18" localSheetId="1">'Chart 18 Data'!$A$45:$D$63</definedName>
    <definedName name="_201209_19_1" localSheetId="5">'Chart 20'!$A$2:$V$8</definedName>
    <definedName name="chart18" localSheetId="1">'Chart 18 Data'!$A$24</definedName>
    <definedName name="chart19" localSheetId="5">'Chart 20'!$C$1</definedName>
    <definedName name="chart6" localSheetId="0">'Chart 6'!$A$1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'Chart 6'!$G$91:$H$134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A47" i="113" l="1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C47" i="113" l="1"/>
  <c r="C46" i="113"/>
  <c r="C45" i="113"/>
  <c r="C44" i="113"/>
  <c r="C43" i="113"/>
  <c r="C42" i="113"/>
  <c r="C41" i="113"/>
  <c r="C40" i="113"/>
  <c r="C39" i="113"/>
  <c r="C38" i="113"/>
  <c r="C37" i="113"/>
  <c r="C36" i="113"/>
  <c r="C35" i="113"/>
  <c r="C34" i="113"/>
  <c r="C33" i="113"/>
  <c r="C32" i="113"/>
  <c r="C31" i="113"/>
  <c r="C30" i="113"/>
  <c r="C29" i="113"/>
  <c r="C28" i="113"/>
  <c r="C27" i="113"/>
  <c r="C26" i="113"/>
  <c r="C25" i="113"/>
  <c r="C24" i="113"/>
  <c r="C23" i="113"/>
  <c r="C22" i="113"/>
  <c r="C21" i="113"/>
  <c r="C20" i="113"/>
  <c r="C19" i="113"/>
  <c r="C18" i="113"/>
  <c r="C17" i="113"/>
  <c r="C16" i="113"/>
  <c r="C15" i="113"/>
  <c r="C14" i="113"/>
  <c r="C13" i="113"/>
  <c r="C12" i="113"/>
  <c r="C11" i="113"/>
  <c r="C10" i="113"/>
  <c r="C9" i="113"/>
  <c r="C8" i="113"/>
  <c r="C7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7" i="113"/>
  <c r="B26" i="113"/>
  <c r="B25" i="113"/>
  <c r="B24" i="113"/>
  <c r="B23" i="113"/>
  <c r="B22" i="113"/>
  <c r="B21" i="113"/>
  <c r="B20" i="113"/>
  <c r="B19" i="113"/>
  <c r="B18" i="113"/>
  <c r="B17" i="113"/>
  <c r="B16" i="113"/>
  <c r="B15" i="113"/>
  <c r="B14" i="113"/>
  <c r="B13" i="113"/>
  <c r="B12" i="113"/>
  <c r="B11" i="113"/>
  <c r="B10" i="113"/>
  <c r="B9" i="113"/>
  <c r="B8" i="113"/>
  <c r="B7" i="113"/>
  <c r="A2" i="113" l="1"/>
  <c r="A4" i="113"/>
  <c r="B4" i="113"/>
  <c r="C4" i="113"/>
  <c r="D4" i="113"/>
  <c r="A5" i="113"/>
  <c r="B5" i="113"/>
  <c r="C5" i="113"/>
  <c r="D5" i="113"/>
  <c r="A6" i="113"/>
  <c r="B6" i="113"/>
  <c r="C6" i="113"/>
  <c r="D6" i="113"/>
  <c r="D7" i="113"/>
  <c r="D8" i="113"/>
  <c r="D9" i="113"/>
  <c r="D10" i="113"/>
  <c r="D11" i="113"/>
  <c r="D12" i="113"/>
  <c r="D13" i="113"/>
  <c r="D14" i="113"/>
  <c r="D15" i="113"/>
  <c r="D16" i="113"/>
  <c r="D17" i="113"/>
  <c r="D18" i="113"/>
  <c r="D19" i="113"/>
  <c r="D20" i="113"/>
  <c r="D21" i="113"/>
  <c r="D22" i="113"/>
  <c r="D23" i="113"/>
  <c r="D24" i="113"/>
  <c r="D25" i="113"/>
  <c r="D26" i="113"/>
  <c r="D27" i="113"/>
  <c r="D28" i="113"/>
  <c r="D29" i="113"/>
  <c r="D30" i="113"/>
  <c r="D31" i="113"/>
  <c r="D32" i="113"/>
  <c r="D33" i="113"/>
  <c r="D34" i="113"/>
  <c r="D35" i="113"/>
  <c r="D36" i="113"/>
  <c r="D37" i="113"/>
  <c r="D38" i="113"/>
  <c r="D39" i="113"/>
  <c r="D40" i="113"/>
  <c r="D41" i="113"/>
  <c r="D42" i="113"/>
  <c r="D43" i="113"/>
  <c r="D44" i="113"/>
  <c r="D45" i="113"/>
  <c r="D46" i="113"/>
  <c r="D47" i="113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06" type="6" refreshedVersion="6" background="1" saveData="1">
    <textPr prompt="0" codePage="437" sourceFile="C:\Users\Andy\Box Sync\Default Sync Folder\SamKnowsFCC2015\OMS\201209-06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<sst xmlns="http://schemas.openxmlformats.org/spreadsheetml/2006/main" count="325" uniqueCount="250">
  <si>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</si>
  <si>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</si>
  <si>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</si>
  <si>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</si>
  <si>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</si>
  <si>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</si>
  <si>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</si>
  <si>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</si>
  <si>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</si>
  <si>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</si>
  <si>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</si>
  <si>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</si>
  <si>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</si>
  <si>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</si>
  <si>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</si>
  <si>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</si>
  <si>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</si>
  <si>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</si>
  <si>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</si>
  <si>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</si>
  <si>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</si>
  <si>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</si>
  <si>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</si>
  <si>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</si>
  <si>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</si>
  <si>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</si>
  <si>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</si>
  <si>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</si>
  <si>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</si>
  <si>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</si>
  <si>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</si>
  <si>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</si>
  <si>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</si>
  <si>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</si>
  <si>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</si>
  <si>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</si>
  <si>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</si>
  <si>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</si>
  <si>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</si>
  <si>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</si>
  <si>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</si>
  <si>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</si>
  <si>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</si>
  <si>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</si>
  <si>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</si>
  <si>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</si>
  <si>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</si>
  <si>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</si>
  <si>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</si>
  <si>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</si>
  <si>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</si>
  <si>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</si>
  <si>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</si>
  <si>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</si>
  <si>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</si>
  <si>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</si>
  <si>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</si>
  <si>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</si>
  <si>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</si>
  <si>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</si>
  <si>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</si>
  <si>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</si>
  <si>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</si>
  <si>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</si>
  <si>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</si>
  <si>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</si>
  <si>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</si>
  <si>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</si>
  <si>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</si>
  <si>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</si>
  <si>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</si>
  <si>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</si>
  <si>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</si>
  <si>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</si>
  <si>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</si>
  <si>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</si>
  <si>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</si>
  <si>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</si>
  <si>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</si>
  <si>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</si>
  <si>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</si>
  <si>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</si>
  <si>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</si>
  <si>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</si>
  <si>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</si>
  <si>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</si>
  <si>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</si>
  <si>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</si>
  <si>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</si>
  <si>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</si>
  <si>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</si>
  <si>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</si>
  <si>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</si>
  <si>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</si>
  <si>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</si>
  <si>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</si>
  <si>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</si>
  <si>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</si>
  <si>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</si>
  <si>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</si>
  <si>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</si>
  <si>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</si>
  <si>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</si>
  <si>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</si>
  <si>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</si>
  <si>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</si>
  <si>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</si>
  <si>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</si>
  <si>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</si>
  <si>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</si>
  <si>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</si>
  <si>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</si>
  <si>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</si>
  <si>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</si>
  <si>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</si>
  <si>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</si>
  <si>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</si>
  <si>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</si>
  <si>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</si>
  <si>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</si>
  <si>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</si>
  <si>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</si>
  <si>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</si>
  <si>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</si>
  <si>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</si>
  <si>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</si>
  <si>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</si>
  <si>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</si>
  <si>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</si>
  <si>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</si>
  <si>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</si>
  <si>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</si>
  <si>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</si>
  <si>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</si>
  <si>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</si>
  <si>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</si>
  <si>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</si>
  <si>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</si>
  <si>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</si>
  <si>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</si>
  <si>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</si>
  <si>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</si>
  <si>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</si>
  <si>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</si>
  <si>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</si>
  <si>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</si>
  <si>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</si>
  <si>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</si>
  <si>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</si>
  <si>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</si>
  <si>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</si>
  <si>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</si>
  <si>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</si>
  <si>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</si>
  <si>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</si>
  <si>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</si>
  <si>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</si>
  <si>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</si>
  <si>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Cox - 2 Mbps</t>
  </si>
  <si>
    <t>Charter - 4 Mbps</t>
  </si>
  <si>
    <t>Cox - 5 Mbps</t>
  </si>
  <si>
    <t>Verizon Fiber - 25 Mbps</t>
  </si>
  <si>
    <t>Comcast - 10 Mbps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</si>
  <si>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</si>
  <si>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</si>
  <si>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</si>
  <si>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</si>
  <si>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</si>
  <si>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</si>
  <si>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</si>
  <si>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 - 20 Mbps</t>
  </si>
  <si>
    <t>TWC - 1 Mbps</t>
  </si>
  <si>
    <t>TWC - 2 Mbps</t>
  </si>
  <si>
    <t>TWC - 5 Mbps</t>
  </si>
  <si>
    <t>HIST USAGE DOWNLOAD</t>
  </si>
  <si>
    <t>Unweighted Count</t>
  </si>
  <si>
    <t>Column N %</t>
  </si>
  <si>
    <t>DOWN_CAT</t>
  </si>
  <si>
    <t>SAT</t>
  </si>
  <si>
    <t>Comcast - 5 Mbps</t>
  </si>
  <si>
    <t>Cox - 10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</si>
  <si>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</si>
  <si>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</si>
  <si>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</si>
  <si>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</si>
  <si>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</si>
  <si>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</si>
  <si>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</si>
  <si>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</si>
  <si>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</si>
  <si>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</si>
  <si>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</si>
  <si>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</si>
  <si>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</si>
  <si>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</si>
  <si>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NEW CHART 6</t>
  </si>
  <si>
    <t>Estimate</t>
  </si>
  <si>
    <t>Frontier Fiber - 10 Mbps</t>
  </si>
  <si>
    <t>60 Mbps</t>
  </si>
  <si>
    <t>100 Mbps</t>
  </si>
  <si>
    <t>Frontier DSL - 0.384 Mbps</t>
  </si>
  <si>
    <t>CenturyLink - 5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</si>
  <si>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</si>
  <si>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</si>
  <si>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</si>
  <si>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</si>
  <si>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</si>
  <si>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</si>
  <si>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Median</t>
  </si>
  <si>
    <t>AT&amp;T-DSL - 0.384 Mbps</t>
  </si>
  <si>
    <t>Chart 20:  Cumulative Distribution of User Traffic, by Technology - 2015 Test Data</t>
  </si>
  <si>
    <t>Verizon Fiber - 50 Mbps</t>
  </si>
  <si>
    <t>Verizon Fiber - 75 Mbps</t>
  </si>
  <si>
    <t>Mediacom - 5 Mbps</t>
  </si>
  <si>
    <t>Mediacom - 1 Mbps</t>
  </si>
  <si>
    <t>2.05 Mbps</t>
  </si>
  <si>
    <t>7 Mbps</t>
  </si>
  <si>
    <t xml:space="preserve"> Mbps</t>
  </si>
  <si>
    <t>Chart 18:  Normalized Average User Traffic - 2015 Test Data</t>
  </si>
  <si>
    <t>AT&amp;T-DSL - 0.512 Mbps</t>
  </si>
  <si>
    <t>Mediacom - 10Mbps</t>
  </si>
  <si>
    <t>Frontier Fiber - 5 Mbps</t>
  </si>
  <si>
    <t>Verizon Fiber - 35 Mbps</t>
  </si>
  <si>
    <t>Hughes - 1 Mbps</t>
  </si>
  <si>
    <t>ViaSat/Exede - 3 Mbps</t>
  </si>
  <si>
    <t>Chart 6:  Average Peak Period Sustained Upload Speeds as a Percentage of Advertised, by Provider speed tier - 2015 Test Data</t>
  </si>
  <si>
    <t>AT&amp;T IPBB - 6 Mbps</t>
  </si>
  <si>
    <t>AT&amp;T IPBB - 1 Mbps</t>
  </si>
  <si>
    <t>AT&amp;T IPBB - 1.5 Mbps</t>
  </si>
  <si>
    <t>AT&amp;T IPBB - 3 Mbps</t>
  </si>
  <si>
    <t>Optimum - 25 Mbps</t>
  </si>
  <si>
    <t>Optimum - 5 Mbps</t>
  </si>
  <si>
    <t>Optimum - 35 Mbps</t>
  </si>
  <si>
    <t>AT&amp;T-DSL - 0.256 Mbps</t>
  </si>
  <si>
    <t>TWC - 10 Mbps</t>
  </si>
  <si>
    <t>Comcast - 20 Mbps</t>
  </si>
  <si>
    <t>Windstream
0.768 Mbps</t>
  </si>
  <si>
    <t>Verizon DSL
[0.384 - 0.768] Mbps</t>
  </si>
  <si>
    <t>AT&amp;T-IPBB
0.768 Mbps</t>
  </si>
  <si>
    <t>Frontier DSL
0.768 Mbps</t>
  </si>
  <si>
    <t>CenturyLink
0.896 Mbps</t>
  </si>
  <si>
    <t>Comcast
0.768 Mbps</t>
  </si>
  <si>
    <t>Centurylink
0.768 Mbps</t>
  </si>
  <si>
    <t>6 - 10 Mbps Service</t>
  </si>
  <si>
    <t>0.256 - 0.64 Mbps Service</t>
  </si>
  <si>
    <t>0.768 - 1.5 Mbps Service</t>
  </si>
  <si>
    <t>2 - 5 Mbps Service</t>
  </si>
  <si>
    <t>20-75 Mbps Service</t>
  </si>
  <si>
    <t>AT&amp;T-IPBB
0.512 Mbps</t>
  </si>
  <si>
    <t>Centurylink
0.512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</si>
</sst>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.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readingOrder="1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3351278600403"/>
          <c:y val="0.1382290874614962"/>
          <c:w val="0.79138627187079358"/>
          <c:h val="0.82073520680261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895B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935-4490-9B5A-F18AE9E469E9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7935-4490-9B5A-F18AE9E469E9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7935-4490-9B5A-F18AE9E469E9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7935-4490-9B5A-F18AE9E469E9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7935-4490-9B5A-F18AE9E469E9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7935-4490-9B5A-F18AE9E469E9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7935-4490-9B5A-F18AE9E469E9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7935-4490-9B5A-F18AE9E469E9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7935-4490-9B5A-F18AE9E469E9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7935-4490-9B5A-F18AE9E469E9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7935-4490-9B5A-F18AE9E469E9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7935-4490-9B5A-F18AE9E469E9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7935-4490-9B5A-F18AE9E469E9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7935-4490-9B5A-F18AE9E469E9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7935-4490-9B5A-F18AE9E469E9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7935-4490-9B5A-F18AE9E469E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6'!$A$24:$A$35</c:f>
              <c:strCache>
                <c:ptCount val="12"/>
                <c:pt idx="0">
                  <c:v>Cox - 2 Mbps</c:v>
                </c:pt>
                <c:pt idx="1">
                  <c:v>TWC - 2 Mbps</c:v>
                </c:pt>
                <c:pt idx="2">
                  <c:v>AT&amp;T IPBB - 3 Mbps</c:v>
                </c:pt>
                <c:pt idx="3">
                  <c:v>ViaSat/Exede - 3 Mbps</c:v>
                </c:pt>
                <c:pt idx="4">
                  <c:v>Charter - 4 Mbps</c:v>
                </c:pt>
                <c:pt idx="5">
                  <c:v>Optimum - 5 Mbps</c:v>
                </c:pt>
                <c:pt idx="6">
                  <c:v>CenturyLink - 5 Mbps</c:v>
                </c:pt>
                <c:pt idx="7">
                  <c:v>Comcast - 5 Mbps</c:v>
                </c:pt>
                <c:pt idx="8">
                  <c:v>Cox - 5 Mbps</c:v>
                </c:pt>
                <c:pt idx="9">
                  <c:v>Frontier Fiber - 5 Mbps</c:v>
                </c:pt>
                <c:pt idx="10">
                  <c:v>Mediacom - 5 Mbps</c:v>
                </c:pt>
                <c:pt idx="11">
                  <c:v>TWC - 5 Mbps</c:v>
                </c:pt>
              </c:strCache>
            </c:strRef>
          </c:cat>
          <c:val>
            <c:numRef>
              <c:f>'Chart 6'!$B$24:$B$35</c:f>
              <c:numCache>
                <c:formatCode>General</c:formatCode>
                <c:ptCount val="12"/>
                <c:pt idx="0">
                  <c:v>1.083</c:v>
                </c:pt>
                <c:pt idx="1">
                  <c:v>1.175</c:v>
                </c:pt>
                <c:pt idx="2">
                  <c:v>1.5349999999999999</c:v>
                </c:pt>
                <c:pt idx="3">
                  <c:v>1.6439999999999999</c:v>
                </c:pt>
                <c:pt idx="4">
                  <c:v>1.054</c:v>
                </c:pt>
                <c:pt idx="5">
                  <c:v>1.0129999999999999</c:v>
                </c:pt>
                <c:pt idx="6">
                  <c:v>0.93600000000000005</c:v>
                </c:pt>
                <c:pt idx="7">
                  <c:v>1.1819999999999999</c:v>
                </c:pt>
                <c:pt idx="8">
                  <c:v>1.038</c:v>
                </c:pt>
                <c:pt idx="9">
                  <c:v>1.2330000000000001</c:v>
                </c:pt>
                <c:pt idx="10">
                  <c:v>1.1339999999999999</c:v>
                </c:pt>
                <c:pt idx="11">
                  <c:v>1.1759999999999999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7935-4490-9B5A-F18AE9E4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757681744"/>
        <c:axId val="757684488"/>
      </c:barChart>
      <c:catAx>
        <c:axId val="75768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57684488"/>
        <c:crosses val="autoZero"/>
        <c:auto val="1"/>
        <c:lblAlgn val="ctr"/>
        <c:lblOffset val="100"/>
        <c:noMultiLvlLbl val="0"/>
      </c:catAx>
      <c:valAx>
        <c:axId val="75768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u="none" strike="noStrike" baseline="0">
                    <a:effectLst/>
                  </a:rPr>
                  <a:t>Median Upload Speed/ Advertised Upload Speed (%)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81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701344"/>
        <c:axId val="757691544"/>
      </c:barChart>
      <c:catAx>
        <c:axId val="757701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91544"/>
        <c:crosses val="autoZero"/>
        <c:auto val="1"/>
        <c:lblAlgn val="ctr"/>
        <c:lblOffset val="100"/>
        <c:noMultiLvlLbl val="0"/>
      </c:catAx>
      <c:valAx>
        <c:axId val="757691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70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700560"/>
        <c:axId val="757688408"/>
      </c:barChart>
      <c:catAx>
        <c:axId val="7577005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88408"/>
        <c:crosses val="autoZero"/>
        <c:auto val="1"/>
        <c:lblAlgn val="ctr"/>
        <c:lblOffset val="100"/>
        <c:noMultiLvlLbl val="0"/>
      </c:catAx>
      <c:valAx>
        <c:axId val="757688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70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71160"/>
        <c:axId val="757678216"/>
      </c:barChart>
      <c:catAx>
        <c:axId val="7576711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78216"/>
        <c:crosses val="autoZero"/>
        <c:auto val="1"/>
        <c:lblAlgn val="ctr"/>
        <c:lblOffset val="100"/>
        <c:noMultiLvlLbl val="0"/>
      </c:catAx>
      <c:valAx>
        <c:axId val="75767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7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75080"/>
        <c:axId val="757676648"/>
      </c:barChart>
      <c:catAx>
        <c:axId val="7576750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76648"/>
        <c:crosses val="autoZero"/>
        <c:auto val="1"/>
        <c:lblAlgn val="ctr"/>
        <c:lblOffset val="100"/>
        <c:noMultiLvlLbl val="0"/>
      </c:catAx>
      <c:valAx>
        <c:axId val="75767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7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89192"/>
        <c:axId val="757674296"/>
      </c:barChart>
      <c:catAx>
        <c:axId val="7576891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74296"/>
        <c:crosses val="autoZero"/>
        <c:auto val="1"/>
        <c:lblAlgn val="ctr"/>
        <c:lblOffset val="100"/>
        <c:noMultiLvlLbl val="0"/>
      </c:catAx>
      <c:valAx>
        <c:axId val="75767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8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97032"/>
        <c:axId val="757684880"/>
      </c:barChart>
      <c:catAx>
        <c:axId val="7576970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84880"/>
        <c:crosses val="autoZero"/>
        <c:auto val="1"/>
        <c:lblAlgn val="ctr"/>
        <c:lblOffset val="100"/>
        <c:noMultiLvlLbl val="0"/>
      </c:catAx>
      <c:valAx>
        <c:axId val="75768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9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76256"/>
        <c:axId val="757688016"/>
      </c:barChart>
      <c:catAx>
        <c:axId val="7576762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688016"/>
        <c:crosses val="autoZero"/>
        <c:auto val="1"/>
        <c:lblAlgn val="ctr"/>
        <c:lblOffset val="100"/>
        <c:noMultiLvlLbl val="0"/>
      </c:catAx>
      <c:valAx>
        <c:axId val="75768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700952"/>
        <c:axId val="507694712"/>
      </c:barChart>
      <c:catAx>
        <c:axId val="7577009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07694712"/>
        <c:crosses val="autoZero"/>
        <c:auto val="1"/>
        <c:lblAlgn val="ctr"/>
        <c:lblOffset val="100"/>
        <c:noMultiLvlLbl val="0"/>
      </c:catAx>
      <c:valAx>
        <c:axId val="50769471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70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699024"/>
        <c:axId val="507700984"/>
      </c:barChart>
      <c:catAx>
        <c:axId val="5076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00984"/>
        <c:crosses val="autoZero"/>
        <c:auto val="1"/>
        <c:lblAlgn val="ctr"/>
        <c:lblOffset val="100"/>
        <c:noMultiLvlLbl val="0"/>
      </c:catAx>
      <c:valAx>
        <c:axId val="507700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691968"/>
        <c:axId val="507688440"/>
      </c:barChart>
      <c:catAx>
        <c:axId val="5076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8440"/>
        <c:crosses val="autoZero"/>
        <c:auto val="1"/>
        <c:lblAlgn val="ctr"/>
        <c:lblOffset val="100"/>
        <c:noMultiLvlLbl val="0"/>
      </c:catAx>
      <c:valAx>
        <c:axId val="507688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3351278600408"/>
          <c:y val="0.13822908746149631"/>
          <c:w val="0.79138627187079358"/>
          <c:h val="0.82073520680261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895B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D28-4825-8C7C-29273B1A172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D28-4825-8C7C-29273B1A172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D28-4825-8C7C-29273B1A172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AD28-4825-8C7C-29273B1A172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AD28-4825-8C7C-29273B1A172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AD28-4825-8C7C-29273B1A172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AD28-4825-8C7C-29273B1A172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AD28-4825-8C7C-29273B1A172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AD28-4825-8C7C-29273B1A172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AD28-4825-8C7C-29273B1A172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AD28-4825-8C7C-29273B1A172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AD28-4825-8C7C-29273B1A172A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AD28-4825-8C7C-29273B1A172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AD28-4825-8C7C-29273B1A172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AD28-4825-8C7C-29273B1A172A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AD28-4825-8C7C-29273B1A172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6'!$A$36:$A$40</c:f>
              <c:strCache>
                <c:ptCount val="5"/>
                <c:pt idx="0">
                  <c:v>AT&amp;T IPBB - 6 Mbps</c:v>
                </c:pt>
                <c:pt idx="1">
                  <c:v>Comcast - 10 Mbps</c:v>
                </c:pt>
                <c:pt idx="2">
                  <c:v>Cox - 10 Mbps</c:v>
                </c:pt>
                <c:pt idx="3">
                  <c:v>Frontier Fiber - 10 Mbps</c:v>
                </c:pt>
                <c:pt idx="4">
                  <c:v>Mediacom - 10Mbps</c:v>
                </c:pt>
              </c:strCache>
            </c:strRef>
          </c:cat>
          <c:val>
            <c:numRef>
              <c:f>'Chart 6'!$B$36:$B$40</c:f>
              <c:numCache>
                <c:formatCode>General</c:formatCode>
                <c:ptCount val="5"/>
                <c:pt idx="0">
                  <c:v>0.91400000000000003</c:v>
                </c:pt>
                <c:pt idx="1">
                  <c:v>1.1870000000000001</c:v>
                </c:pt>
                <c:pt idx="2">
                  <c:v>1.04</c:v>
                </c:pt>
                <c:pt idx="3">
                  <c:v>1.2330000000000001</c:v>
                </c:pt>
                <c:pt idx="4">
                  <c:v>1.1379999999999999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AD28-4825-8C7C-29273B1A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7689584"/>
        <c:axId val="757697424"/>
      </c:barChart>
      <c:catAx>
        <c:axId val="7576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57697424"/>
        <c:crosses val="autoZero"/>
        <c:auto val="1"/>
        <c:lblAlgn val="ctr"/>
        <c:lblOffset val="100"/>
        <c:noMultiLvlLbl val="0"/>
      </c:catAx>
      <c:valAx>
        <c:axId val="7576974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u="none" strike="noStrike" baseline="0">
                    <a:effectLst/>
                  </a:rPr>
                  <a:t>Median Upload Speed/ Advertised Upload Speed (%)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89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78972543416698"/>
          <c:y val="0.15265909943075298"/>
          <c:w val="0.79138627187079358"/>
          <c:h val="0.82073520680261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895B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2A3E-48FA-967C-F459D2B20E5F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A3E-48FA-967C-F459D2B20E5F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2A3E-48FA-967C-F459D2B20E5F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2A3E-48FA-967C-F459D2B20E5F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2A3E-48FA-967C-F459D2B20E5F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2A3E-48FA-967C-F459D2B20E5F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2A3E-48FA-967C-F459D2B20E5F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2A3E-48FA-967C-F459D2B20E5F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2A3E-48FA-967C-F459D2B20E5F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2A3E-48FA-967C-F459D2B20E5F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2A3E-48FA-967C-F459D2B20E5F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2A3E-48FA-967C-F459D2B20E5F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2A3E-48FA-967C-F459D2B20E5F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2A3E-48FA-967C-F459D2B20E5F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2A3E-48FA-967C-F459D2B20E5F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2A3E-48FA-967C-F459D2B20E5F}"/>
              </c:ext>
            </c:extLst>
          </c:dPt>
          <c:dLbls>
            <c:dLbl>
              <c:idx val="3"/>
              <c:layout>
                <c:manualLayout>
                  <c:x val="-4.0481984482928043E-4"/>
                  <c:y val="0.5376018906727567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 anchorCtr="0"/>
                <a:lstStyle/>
                <a:p>
                  <a:pPr algn="l">
                    <a:defRPr sz="1200" b="1" i="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A3E-48FA-967C-F459D2B20E5F}"/>
                </c:ext>
                <c:ext xmlns:c15="http://schemas.microsoft.com/office/drawing/2012/chart" uri="{CE6537A1-D6FC-4f65-9D91-7224C49458BB}">
                  <c15:layout>
                    <c:manualLayout>
                      <c:w val="0.22992694275704167"/>
                      <c:h val="0.10503277999340992"/>
                    </c:manualLayout>
                  </c15:layout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 6'!$A$41:$A$47</c:f>
              <c:strCache>
                <c:ptCount val="7"/>
                <c:pt idx="0">
                  <c:v>TWC - 20 Mbps</c:v>
                </c:pt>
                <c:pt idx="1">
                  <c:v>Optimum - 25 Mbps</c:v>
                </c:pt>
                <c:pt idx="2">
                  <c:v>Verizon Fiber - 25 Mbps</c:v>
                </c:pt>
                <c:pt idx="3">
                  <c:v>Optimum - 35 Mbps</c:v>
                </c:pt>
                <c:pt idx="4">
                  <c:v>Verizon Fiber - 35 Mbps</c:v>
                </c:pt>
                <c:pt idx="5">
                  <c:v>Verizon Fiber - 50 Mbps</c:v>
                </c:pt>
                <c:pt idx="6">
                  <c:v>Verizon Fiber - 75 Mbps</c:v>
                </c:pt>
              </c:strCache>
            </c:strRef>
          </c:cat>
          <c:val>
            <c:numRef>
              <c:f>'Chart 6'!$B$41:$B$47</c:f>
              <c:numCache>
                <c:formatCode>General</c:formatCode>
                <c:ptCount val="7"/>
                <c:pt idx="0">
                  <c:v>1.149</c:v>
                </c:pt>
                <c:pt idx="1">
                  <c:v>1.133</c:v>
                </c:pt>
                <c:pt idx="2">
                  <c:v>1.0680000000000001</c:v>
                </c:pt>
                <c:pt idx="3">
                  <c:v>1.133</c:v>
                </c:pt>
                <c:pt idx="4">
                  <c:v>1.0740000000000001</c:v>
                </c:pt>
                <c:pt idx="5">
                  <c:v>1.258</c:v>
                </c:pt>
                <c:pt idx="6">
                  <c:v>1.1419999999999999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2A3E-48FA-967C-F459D2B20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57692328"/>
        <c:axId val="757673512"/>
      </c:barChart>
      <c:catAx>
        <c:axId val="75769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57673512"/>
        <c:crosses val="autoZero"/>
        <c:auto val="1"/>
        <c:lblAlgn val="ctr"/>
        <c:lblOffset val="100"/>
        <c:noMultiLvlLbl val="0"/>
      </c:catAx>
      <c:valAx>
        <c:axId val="7576735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u="none" strike="noStrike" baseline="0">
                    <a:effectLst/>
                  </a:rPr>
                  <a:t>Median Upload Speed/ Advertised Upload Speed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089181733376263E-2"/>
              <c:y val="0.3885171171785345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92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23502073394321"/>
          <c:y val="0.12790712198755697"/>
          <c:w val="0.79194682777555303"/>
          <c:h val="0.8348846689733250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C0895B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1C09-4003-B581-D3CDED0956E5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C09-4003-B581-D3CDED0956E5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1C09-4003-B581-D3CDED0956E5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1C09-4003-B581-D3CDED0956E5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1C09-4003-B581-D3CDED0956E5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1C09-4003-B581-D3CDED0956E5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1C09-4003-B581-D3CDED0956E5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1C09-4003-B581-D3CDED0956E5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1C09-4003-B581-D3CDED0956E5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1C09-4003-B581-D3CDED0956E5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1C09-4003-B581-D3CDED0956E5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1C09-4003-B581-D3CDED0956E5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1C09-4003-B581-D3CDED0956E5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1C09-4003-B581-D3CDED0956E5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1C09-4003-B581-D3CDED0956E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anchor="ctr" anchorCtr="0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6'!$A$7:$A$12</c:f>
              <c:strCache>
                <c:ptCount val="6"/>
                <c:pt idx="0">
                  <c:v>AT&amp;T-DSL - 0.384 Mbps</c:v>
                </c:pt>
                <c:pt idx="1">
                  <c:v>Frontier DSL - 0.384 Mbps</c:v>
                </c:pt>
                <c:pt idx="2">
                  <c:v>AT&amp;T-IPBB
0.512 Mbps</c:v>
                </c:pt>
                <c:pt idx="3">
                  <c:v>AT&amp;T-DSL - 0.512 Mbps</c:v>
                </c:pt>
                <c:pt idx="4">
                  <c:v>Centurylink
0.512 Mbps</c:v>
                </c:pt>
                <c:pt idx="5">
                  <c:v>Verizon DSL
[0.384 - 0.768] Mbps</c:v>
                </c:pt>
              </c:strCache>
            </c:strRef>
          </c:cat>
          <c:val>
            <c:numRef>
              <c:f>'Chart 6'!$B$7:$B$12</c:f>
              <c:numCache>
                <c:formatCode>General</c:formatCode>
                <c:ptCount val="6"/>
                <c:pt idx="0">
                  <c:v>0.96199999999999997</c:v>
                </c:pt>
                <c:pt idx="1">
                  <c:v>0.91800000000000004</c:v>
                </c:pt>
                <c:pt idx="2">
                  <c:v>0.84199999999999997</c:v>
                </c:pt>
                <c:pt idx="3">
                  <c:v>1.115</c:v>
                </c:pt>
                <c:pt idx="4">
                  <c:v>0.88700000000000001</c:v>
                </c:pt>
                <c:pt idx="5">
                  <c:v>0.82499999999999996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1C09-4003-B581-D3CDED0956E5}"/>
            </c:ext>
          </c:extLst>
        </c:ser>
        <c:ser>
          <c:idx val="1"/>
          <c:order val="1"/>
          <c:spPr>
            <a:pattFill prst="pct50">
              <a:fgClr>
                <a:srgbClr val="C0895B"/>
              </a:fgClr>
              <a:bgClr>
                <a:schemeClr val="bg1"/>
              </a:bgClr>
            </a:pattFill>
          </c:spPr>
          <c:invertIfNegative val="0"/>
          <c:cat>
            <c:strRef>
              <c:f>'Chart 6'!$A$7:$A$12</c:f>
              <c:strCache>
                <c:ptCount val="6"/>
                <c:pt idx="0">
                  <c:v>AT&amp;T-DSL - 0.384 Mbps</c:v>
                </c:pt>
                <c:pt idx="1">
                  <c:v>Frontier DSL - 0.384 Mbps</c:v>
                </c:pt>
                <c:pt idx="2">
                  <c:v>AT&amp;T-IPBB
0.512 Mbps</c:v>
                </c:pt>
                <c:pt idx="3">
                  <c:v>AT&amp;T-DSL - 0.512 Mbps</c:v>
                </c:pt>
                <c:pt idx="4">
                  <c:v>Centurylink
0.512 Mbps</c:v>
                </c:pt>
                <c:pt idx="5">
                  <c:v>Verizon DSL
[0.384 - 0.768] Mbps</c:v>
                </c:pt>
              </c:strCache>
            </c:strRef>
          </c:cat>
          <c:val>
            <c:numRef>
              <c:f>'Chart 6'!$C$7:$C$12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0.82499999999999996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1C09-4003-B581-D3CDED09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57685272"/>
        <c:axId val="757672336"/>
      </c:barChart>
      <c:catAx>
        <c:axId val="757685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57672336"/>
        <c:crosses val="autoZero"/>
        <c:auto val="1"/>
        <c:lblAlgn val="ctr"/>
        <c:lblOffset val="100"/>
        <c:noMultiLvlLbl val="0"/>
      </c:catAx>
      <c:valAx>
        <c:axId val="7576723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u="none" strike="noStrike" baseline="0">
                    <a:effectLst/>
                  </a:rPr>
                  <a:t>Median Upload Speed/ Advertised Upload Speed (%)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85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73351278600408"/>
          <c:y val="0.13822908746149631"/>
          <c:w val="0.79138627187079358"/>
          <c:h val="0.820735206802619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895B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E73E-41D9-9437-C75317C3033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73E-41D9-9437-C75317C30337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73E-41D9-9437-C75317C30337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73E-41D9-9437-C75317C30337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E73E-41D9-9437-C75317C30337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E73E-41D9-9437-C75317C30337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E73E-41D9-9437-C75317C30337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E73E-41D9-9437-C75317C30337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E73E-41D9-9437-C75317C30337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E73E-41D9-9437-C75317C30337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E73E-41D9-9437-C75317C30337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E73E-41D9-9437-C75317C30337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73E-41D9-9437-C75317C30337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E73E-41D9-9437-C75317C30337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E73E-41D9-9437-C75317C30337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73E-41D9-9437-C75317C303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6'!$A$13:$A$23</c:f>
              <c:strCache>
                <c:ptCount val="11"/>
                <c:pt idx="0">
                  <c:v>AT&amp;T-IPBB
0.768 Mbps</c:v>
                </c:pt>
                <c:pt idx="1">
                  <c:v>Centurylink
0.768 Mbps</c:v>
                </c:pt>
                <c:pt idx="2">
                  <c:v>Comcast
0.768 Mbps</c:v>
                </c:pt>
                <c:pt idx="3">
                  <c:v>Windstream
0.768 Mbps</c:v>
                </c:pt>
                <c:pt idx="4">
                  <c:v>Frontier DSL
0.768 Mbps</c:v>
                </c:pt>
                <c:pt idx="5">
                  <c:v>CenturyLink
0.896 Mbps</c:v>
                </c:pt>
                <c:pt idx="6">
                  <c:v>AT&amp;T IPBB - 1 Mbps</c:v>
                </c:pt>
                <c:pt idx="7">
                  <c:v>Hughes - 1 Mbps</c:v>
                </c:pt>
                <c:pt idx="8">
                  <c:v>Mediacom - 1 Mbps</c:v>
                </c:pt>
                <c:pt idx="9">
                  <c:v>TWC - 1 Mbps</c:v>
                </c:pt>
                <c:pt idx="10">
                  <c:v>AT&amp;T IPBB - 1.5 Mbps</c:v>
                </c:pt>
              </c:strCache>
            </c:strRef>
          </c:cat>
          <c:val>
            <c:numRef>
              <c:f>'Chart 6'!$B$13:$B$23</c:f>
              <c:numCache>
                <c:formatCode>General</c:formatCode>
                <c:ptCount val="11"/>
                <c:pt idx="0">
                  <c:v>0.86299999999999999</c:v>
                </c:pt>
                <c:pt idx="1">
                  <c:v>0.91100000000000003</c:v>
                </c:pt>
                <c:pt idx="2">
                  <c:v>1.157</c:v>
                </c:pt>
                <c:pt idx="3">
                  <c:v>0.80400000000000005</c:v>
                </c:pt>
                <c:pt idx="4">
                  <c:v>0.91</c:v>
                </c:pt>
                <c:pt idx="5">
                  <c:v>0.80200000000000005</c:v>
                </c:pt>
                <c:pt idx="6">
                  <c:v>1.353</c:v>
                </c:pt>
                <c:pt idx="7">
                  <c:v>1.9370000000000001</c:v>
                </c:pt>
                <c:pt idx="8">
                  <c:v>1.855</c:v>
                </c:pt>
                <c:pt idx="9">
                  <c:v>1.147</c:v>
                </c:pt>
                <c:pt idx="10">
                  <c:v>1.2190000000000001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73E-41D9-9437-C75317C30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757673120"/>
        <c:axId val="757686448"/>
      </c:barChart>
      <c:catAx>
        <c:axId val="7576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57686448"/>
        <c:crosses val="autoZero"/>
        <c:auto val="1"/>
        <c:lblAlgn val="ctr"/>
        <c:lblOffset val="100"/>
        <c:noMultiLvlLbl val="0"/>
      </c:catAx>
      <c:valAx>
        <c:axId val="757686448"/>
        <c:scaling>
          <c:orientation val="minMax"/>
          <c:max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u="none" strike="noStrike" baseline="0">
                    <a:effectLst/>
                  </a:rPr>
                  <a:t>Median Upload Speed/ Advertised Upload Speed (%)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73120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95464"/>
        <c:axId val="757693896"/>
      </c:barChart>
      <c:catAx>
        <c:axId val="7576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7693896"/>
        <c:crosses val="autoZero"/>
        <c:auto val="1"/>
        <c:lblAlgn val="ctr"/>
        <c:lblOffset val="100"/>
        <c:noMultiLvlLbl val="0"/>
      </c:catAx>
      <c:valAx>
        <c:axId val="7576938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57695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71944"/>
        <c:axId val="757686840"/>
      </c:scatterChart>
      <c:valAx>
        <c:axId val="75767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57686840"/>
        <c:crosses val="autoZero"/>
        <c:crossBetween val="midCat"/>
      </c:valAx>
      <c:valAx>
        <c:axId val="7576868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57671944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93504"/>
        <c:axId val="757689976"/>
      </c:scatterChart>
      <c:valAx>
        <c:axId val="75769350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57689976"/>
        <c:crosses val="autoZero"/>
        <c:crossBetween val="midCat"/>
        <c:majorUnit val="20"/>
      </c:valAx>
      <c:valAx>
        <c:axId val="75768997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5769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694680"/>
        <c:axId val="757700168"/>
      </c:barChart>
      <c:catAx>
        <c:axId val="757694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57700168"/>
        <c:crosses val="autoZero"/>
        <c:auto val="1"/>
        <c:lblAlgn val="ctr"/>
        <c:lblOffset val="100"/>
        <c:noMultiLvlLbl val="0"/>
      </c:catAx>
      <c:valAx>
        <c:axId val="757700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5769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25</xdr:row>
      <xdr:rowOff>23132</xdr:rowOff>
    </xdr:from>
    <xdr:to>
      <xdr:col>17</xdr:col>
      <xdr:colOff>38100</xdr:colOff>
      <xdr:row>46</xdr:row>
      <xdr:rowOff>137432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299358</xdr:colOff>
      <xdr:row>25</xdr:row>
      <xdr:rowOff>40822</xdr:rowOff>
    </xdr:from>
    <xdr:to>
      <xdr:col>32</xdr:col>
      <xdr:colOff>289832</xdr:colOff>
      <xdr:row>47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13607</xdr:colOff>
      <xdr:row>49</xdr:row>
      <xdr:rowOff>27214</xdr:rowOff>
    </xdr:from>
    <xdr:to>
      <xdr:col>17</xdr:col>
      <xdr:colOff>4082</xdr:colOff>
      <xdr:row>70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54428</xdr:colOff>
      <xdr:row>2</xdr:row>
      <xdr:rowOff>13606</xdr:rowOff>
    </xdr:from>
    <xdr:to>
      <xdr:col>18</xdr:col>
      <xdr:colOff>0</xdr:colOff>
      <xdr:row>22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394607</xdr:colOff>
      <xdr:row>2</xdr:row>
      <xdr:rowOff>1</xdr:rowOff>
    </xdr:from>
    <xdr:to>
      <xdr:col>32</xdr:col>
      <xdr:colOff>385082</xdr:colOff>
      <xdr:row>23</xdr:row>
      <xdr:rowOff>182337</xdr:rowOff>
    </xdr:to>
    <xdr:graphicFrame macro="">
      <xdr:nvGraphicFramePr>
        <xdr:cNvPr id="42" name="Chart 41"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="" xmlns:a16="http://schemas.microsoft.com/office/drawing/2014/main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="" xmlns:a16="http://schemas.microsoft.com/office/drawing/2014/main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="" xmlns:a16="http://schemas.microsoft.com/office/drawing/2014/main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="" xmlns:a16="http://schemas.microsoft.com/office/drawing/2014/main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="" xmlns:a16="http://schemas.microsoft.com/office/drawing/2014/main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="" xmlns:a16="http://schemas.microsoft.com/office/drawing/2014/main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="" xmlns:a16="http://schemas.microsoft.com/office/drawing/2014/main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="" xmlns:a16="http://schemas.microsoft.com/office/drawing/2014/main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="" xmlns:a16="http://schemas.microsoft.com/office/drawing/2014/main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0.17951</cdr:x>
      <cdr:y>0.50185</cdr:y>
    </cdr:from>
    <cdr:to>
      <cdr:x>0.97904</cdr:x>
      <cdr:y>0.50185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1EB8CED2-0523-4ADF-BFF6-46660507F60B}"/>
            </a:ext>
          </a:extLst>
        </cdr:cNvPr>
        <cdr:cNvCxnSpPr/>
      </cdr:nvCxnSpPr>
      <cdr:spPr>
        <a:xfrm xmlns:a="http://schemas.openxmlformats.org/drawingml/2006/main">
          <a:off x="1258673" y="2208419"/>
          <a:ext cx="5606114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0.18436</cdr:x>
      <cdr:y>0.37106</cdr:y>
    </cdr:from>
    <cdr:to>
      <cdr:x>0.98001</cdr:x>
      <cdr:y>0.37106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AF5EA57B-B0FC-495E-9567-F14016C6BD26}"/>
            </a:ext>
          </a:extLst>
        </cdr:cNvPr>
        <cdr:cNvCxnSpPr/>
      </cdr:nvCxnSpPr>
      <cdr:spPr>
        <a:xfrm xmlns:a="http://schemas.openxmlformats.org/drawingml/2006/main">
          <a:off x="1292679" y="1632857"/>
          <a:ext cx="5578929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0.18436</cdr:x>
      <cdr:y>0.38652</cdr:y>
    </cdr:from>
    <cdr:to>
      <cdr:x>0.98001</cdr:x>
      <cdr:y>0.38652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AF72A78B-1F6B-47A5-B9BB-E15F34F3B34C}"/>
            </a:ext>
          </a:extLst>
        </cdr:cNvPr>
        <cdr:cNvCxnSpPr/>
      </cdr:nvCxnSpPr>
      <cdr:spPr>
        <a:xfrm xmlns:a="http://schemas.openxmlformats.org/drawingml/2006/main">
          <a:off x="1292684" y="1700907"/>
          <a:ext cx="557890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0.18336</cdr:x>
      <cdr:y>0.49837</cdr:y>
    </cdr:from>
    <cdr:to>
      <cdr:x>0.98223</cdr:x>
      <cdr:y>0.49837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5DC628D5-F686-4DA6-BB32-5E9B5ECD88D9}"/>
            </a:ext>
          </a:extLst>
        </cdr:cNvPr>
        <cdr:cNvCxnSpPr/>
      </cdr:nvCxnSpPr>
      <cdr:spPr>
        <a:xfrm xmlns:a="http://schemas.openxmlformats.org/drawingml/2006/main">
          <a:off x="1437123" y="2068312"/>
          <a:ext cx="6261316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0.18436</cdr:x>
      <cdr:y>0.54731</cdr:y>
    </cdr:from>
    <cdr:to>
      <cdr:x>0.98001</cdr:x>
      <cdr:y>0.54731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="" xmlns:a16="http://schemas.microsoft.com/office/drawing/2014/main" id="{4A438670-80A2-4F46-BD4D-96C9EBF3974E}"/>
            </a:ext>
          </a:extLst>
        </cdr:cNvPr>
        <cdr:cNvCxnSpPr/>
      </cdr:nvCxnSpPr>
      <cdr:spPr>
        <a:xfrm xmlns:a="http://schemas.openxmlformats.org/drawingml/2006/main">
          <a:off x="1292688" y="2408483"/>
          <a:ext cx="557890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0.33631</cdr:x>
      <cdr:y>0.20408</cdr:y>
    </cdr:from>
    <cdr:to>
      <cdr:x>1</cdr:x>
      <cdr:y>0.58442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E979CA1A-C46D-47A8-90B2-78408F2A5396}"/>
            </a:ext>
          </a:extLst>
        </cdr:cNvPr>
        <cdr:cNvSpPr txBox="1"/>
      </cdr:nvSpPr>
      <cdr:spPr>
        <a:xfrm xmlns:a="http://schemas.openxmlformats.org/drawingml/2006/main">
          <a:off x="3265715" y="898072"/>
          <a:ext cx="4653643" cy="1673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0.54919</cdr:x>
      <cdr:y>0.62461</cdr:y>
    </cdr:from>
    <cdr:to>
      <cdr:x>0.61518</cdr:x>
      <cdr:y>0.96166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F5F4D35A-2464-473D-9474-4AD0718A69B6}"/>
            </a:ext>
          </a:extLst>
        </cdr:cNvPr>
        <cdr:cNvSpPr txBox="1"/>
      </cdr:nvSpPr>
      <cdr:spPr>
        <a:xfrm xmlns:a="http://schemas.openxmlformats.org/drawingml/2006/main">
          <a:off x="3850822" y="2748642"/>
          <a:ext cx="462643" cy="1483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06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138"/>
  <sheetViews>
    <sheetView tabSelected="1" topLeftCell="B30" zoomScale="70" zoomScaleNormal="70" zoomScalePageLayoutView="70" workbookViewId="0">
      <selection activeCell="O93" sqref="N93:O93"/>
    </sheetView>
  </sheetViews>
  <sheetFormatPr defaultColWidth="8.85546875" defaultRowHeight="15" x14ac:dyDescent="0.25"/>
  <cols>
    <col min="1" max="1" width="42.85546875" customWidth="1"/>
    <col min="2" max="2" width="17.85546875" customWidth="1"/>
    <col min="3" max="3" width="19.7109375" bestFit="1" customWidth="1"/>
    <col min="4" max="4" width="5" customWidth="1"/>
    <col min="7" max="7" width="13" customWidth="1"/>
  </cols>
  <sheetData>
    <row r="1" spans="1:27" ht="15.75" x14ac:dyDescent="0.25">
      <c r="A1" s="3" t="s">
        <v>225</v>
      </c>
    </row>
    <row r="2" spans="1:27" ht="21.75" x14ac:dyDescent="0.25">
      <c r="A2" s="3" t="str">
        <f>A88</f>
        <v>NEW CHART 6</v>
      </c>
      <c r="L2" s="19" t="s">
        <v>244</v>
      </c>
      <c r="AA2" s="19" t="s">
        <v>245</v>
      </c>
    </row>
    <row r="3" spans="1:27" ht="15.75" x14ac:dyDescent="0.25">
      <c r="A3" s="3"/>
    </row>
    <row r="4" spans="1:27" ht="15.75" x14ac:dyDescent="0.25">
      <c r="A4" s="3" t="str">
        <f t="shared" ref="A4:D7" si="0">A88</f>
        <v>NEW CHART 6</v>
      </c>
      <c r="B4" s="3">
        <f t="shared" si="0"/>
        <v>0</v>
      </c>
      <c r="C4" s="3">
        <f t="shared" si="0"/>
        <v>0</v>
      </c>
      <c r="D4" s="3">
        <f t="shared" si="0"/>
        <v>0</v>
      </c>
    </row>
    <row r="5" spans="1:27" ht="15.75" x14ac:dyDescent="0.25">
      <c r="A5" s="3">
        <f t="shared" si="0"/>
        <v>0</v>
      </c>
      <c r="B5" s="3">
        <f t="shared" si="0"/>
        <v>3</v>
      </c>
      <c r="C5" s="3">
        <f t="shared" si="0"/>
        <v>0</v>
      </c>
      <c r="D5" s="3">
        <f t="shared" si="0"/>
        <v>0</v>
      </c>
    </row>
    <row r="6" spans="1:27" ht="15.75" x14ac:dyDescent="0.25">
      <c r="A6" s="3">
        <f t="shared" si="0"/>
        <v>0</v>
      </c>
      <c r="B6" s="3" t="str">
        <f t="shared" si="0"/>
        <v>Median</v>
      </c>
      <c r="C6" s="3" t="str">
        <f t="shared" si="0"/>
        <v>Median</v>
      </c>
      <c r="D6" s="3">
        <f t="shared" si="0"/>
        <v>0</v>
      </c>
    </row>
    <row r="7" spans="1:27" ht="15.75" x14ac:dyDescent="0.25">
      <c r="A7" s="3" t="str">
        <f t="shared" ref="A7:A47" si="1">VLOOKUP(A91,UPLOOK6,2,FALSE)</f>
        <v>AT&amp;T-DSL - 0.384 Mbps</v>
      </c>
      <c r="B7" s="3">
        <f t="shared" ref="B7:B13" si="2">B91</f>
        <v>0.96199999999999997</v>
      </c>
      <c r="C7" s="3">
        <f>C91-B91</f>
        <v>0</v>
      </c>
      <c r="D7" s="3">
        <f t="shared" si="0"/>
        <v>0</v>
      </c>
    </row>
    <row r="8" spans="1:27" ht="15.75" x14ac:dyDescent="0.25">
      <c r="A8" s="3" t="str">
        <f t="shared" si="1"/>
        <v>Frontier DSL - 0.384 Mbps</v>
      </c>
      <c r="B8" s="3">
        <f t="shared" si="2"/>
        <v>0.91800000000000004</v>
      </c>
      <c r="C8" s="3">
        <f t="shared" ref="C8:C47" si="3">C92-B92</f>
        <v>0</v>
      </c>
      <c r="D8" s="3">
        <f t="shared" ref="D8:D47" si="4">D92</f>
        <v>0</v>
      </c>
    </row>
    <row r="9" spans="1:27" ht="15.75" x14ac:dyDescent="0.25">
      <c r="A9" s="3" t="str">
        <f t="shared" si="1"/>
        <v>AT&amp;T-IPBB
0.512 Mbps</v>
      </c>
      <c r="B9" s="3">
        <f t="shared" si="2"/>
        <v>0.84199999999999997</v>
      </c>
      <c r="C9" s="3">
        <f t="shared" si="3"/>
        <v>0</v>
      </c>
      <c r="D9" s="3">
        <f t="shared" si="4"/>
        <v>0</v>
      </c>
    </row>
    <row r="10" spans="1:27" ht="15.75" x14ac:dyDescent="0.25">
      <c r="A10" s="3" t="str">
        <f t="shared" si="1"/>
        <v>AT&amp;T-DSL - 0.512 Mbps</v>
      </c>
      <c r="B10" s="3">
        <f t="shared" si="2"/>
        <v>1.115</v>
      </c>
      <c r="C10" s="3">
        <f t="shared" si="3"/>
        <v>0</v>
      </c>
      <c r="D10" s="3">
        <f t="shared" si="4"/>
        <v>0</v>
      </c>
    </row>
    <row r="11" spans="1:27" ht="15.75" x14ac:dyDescent="0.25">
      <c r="A11" s="3" t="str">
        <f t="shared" si="1"/>
        <v>Centurylink
0.512 Mbps</v>
      </c>
      <c r="B11" s="3">
        <f t="shared" si="2"/>
        <v>0.88700000000000001</v>
      </c>
      <c r="C11" s="3">
        <f t="shared" si="3"/>
        <v>0</v>
      </c>
      <c r="D11" s="3">
        <f t="shared" si="4"/>
        <v>0</v>
      </c>
    </row>
    <row r="12" spans="1:27" ht="15.75" x14ac:dyDescent="0.25">
      <c r="A12" s="3" t="str">
        <f t="shared" si="1"/>
        <v>Verizon DSL
[0.384 - 0.768] Mbps</v>
      </c>
      <c r="B12" s="3">
        <f t="shared" si="2"/>
        <v>0.82499999999999996</v>
      </c>
      <c r="C12" s="3">
        <f t="shared" si="3"/>
        <v>0.82499999999999996</v>
      </c>
      <c r="D12" s="3">
        <f t="shared" si="4"/>
        <v>0</v>
      </c>
    </row>
    <row r="13" spans="1:27" ht="15.75" x14ac:dyDescent="0.25">
      <c r="A13" s="3" t="str">
        <f t="shared" si="1"/>
        <v>AT&amp;T-IPBB
0.768 Mbps</v>
      </c>
      <c r="B13" s="3">
        <f t="shared" si="2"/>
        <v>0.86299999999999999</v>
      </c>
      <c r="C13" s="3">
        <f t="shared" si="3"/>
        <v>0</v>
      </c>
      <c r="D13" s="3">
        <f t="shared" si="4"/>
        <v>0</v>
      </c>
    </row>
    <row r="14" spans="1:27" ht="15.75" x14ac:dyDescent="0.25">
      <c r="A14" s="3" t="str">
        <f t="shared" si="1"/>
        <v>Centurylink
0.768 Mbps</v>
      </c>
      <c r="B14" s="3">
        <f t="shared" ref="B14:B27" si="5">B98</f>
        <v>0.91100000000000003</v>
      </c>
      <c r="C14" s="3">
        <f t="shared" si="3"/>
        <v>0</v>
      </c>
      <c r="D14" s="3">
        <f t="shared" si="4"/>
        <v>0</v>
      </c>
    </row>
    <row r="15" spans="1:27" ht="15.75" x14ac:dyDescent="0.25">
      <c r="A15" s="3" t="str">
        <f t="shared" si="1"/>
        <v>Comcast
0.768 Mbps</v>
      </c>
      <c r="B15" s="3">
        <f t="shared" si="5"/>
        <v>1.157</v>
      </c>
      <c r="C15" s="3">
        <f t="shared" si="3"/>
        <v>0</v>
      </c>
      <c r="D15" s="3">
        <f t="shared" si="4"/>
        <v>0</v>
      </c>
    </row>
    <row r="16" spans="1:27" ht="15.75" x14ac:dyDescent="0.25">
      <c r="A16" s="3" t="str">
        <f t="shared" si="1"/>
        <v>Windstream
0.768 Mbps</v>
      </c>
      <c r="B16" s="3">
        <f t="shared" si="5"/>
        <v>0.80400000000000005</v>
      </c>
      <c r="C16" s="3">
        <f t="shared" si="3"/>
        <v>0</v>
      </c>
      <c r="D16" s="3">
        <f t="shared" si="4"/>
        <v>0</v>
      </c>
    </row>
    <row r="17" spans="1:27" ht="15.75" x14ac:dyDescent="0.25">
      <c r="A17" s="3" t="str">
        <f t="shared" si="1"/>
        <v>Frontier DSL
0.768 Mbps</v>
      </c>
      <c r="B17" s="3">
        <f t="shared" si="5"/>
        <v>0.91</v>
      </c>
      <c r="C17" s="3">
        <f t="shared" si="3"/>
        <v>0</v>
      </c>
      <c r="D17" s="3">
        <f t="shared" si="4"/>
        <v>0</v>
      </c>
    </row>
    <row r="18" spans="1:27" ht="15.75" x14ac:dyDescent="0.25">
      <c r="A18" s="3" t="str">
        <f t="shared" si="1"/>
        <v>CenturyLink
0.896 Mbps</v>
      </c>
      <c r="B18" s="3">
        <f t="shared" si="5"/>
        <v>0.80200000000000005</v>
      </c>
      <c r="C18" s="3">
        <f t="shared" si="3"/>
        <v>0</v>
      </c>
      <c r="D18" s="3">
        <f t="shared" si="4"/>
        <v>0</v>
      </c>
    </row>
    <row r="19" spans="1:27" ht="15.75" x14ac:dyDescent="0.25">
      <c r="A19" s="3" t="str">
        <f t="shared" si="1"/>
        <v>AT&amp;T IPBB - 1 Mbps</v>
      </c>
      <c r="B19" s="3">
        <f t="shared" si="5"/>
        <v>1.353</v>
      </c>
      <c r="C19" s="3">
        <f t="shared" si="3"/>
        <v>0</v>
      </c>
      <c r="D19" s="3">
        <f t="shared" si="4"/>
        <v>0</v>
      </c>
    </row>
    <row r="20" spans="1:27" ht="15.75" x14ac:dyDescent="0.25">
      <c r="A20" s="3" t="str">
        <f t="shared" si="1"/>
        <v>Hughes - 1 Mbps</v>
      </c>
      <c r="B20" s="3">
        <f t="shared" si="5"/>
        <v>1.9370000000000001</v>
      </c>
      <c r="C20" s="3">
        <f t="shared" si="3"/>
        <v>0</v>
      </c>
      <c r="D20" s="3">
        <f t="shared" si="4"/>
        <v>0</v>
      </c>
    </row>
    <row r="21" spans="1:27" ht="15.75" x14ac:dyDescent="0.25">
      <c r="A21" s="3" t="str">
        <f t="shared" si="1"/>
        <v>Mediacom - 1 Mbps</v>
      </c>
      <c r="B21" s="3">
        <f t="shared" si="5"/>
        <v>1.855</v>
      </c>
      <c r="C21" s="3">
        <f t="shared" si="3"/>
        <v>0</v>
      </c>
      <c r="D21" s="3">
        <f t="shared" si="4"/>
        <v>0</v>
      </c>
    </row>
    <row r="22" spans="1:27" ht="15.75" x14ac:dyDescent="0.25">
      <c r="A22" s="3" t="str">
        <f t="shared" si="1"/>
        <v>TWC - 1 Mbps</v>
      </c>
      <c r="B22" s="3">
        <f t="shared" si="5"/>
        <v>1.147</v>
      </c>
      <c r="C22" s="3">
        <f t="shared" si="3"/>
        <v>0</v>
      </c>
      <c r="D22" s="3">
        <f t="shared" si="4"/>
        <v>0</v>
      </c>
    </row>
    <row r="23" spans="1:27" ht="15.75" x14ac:dyDescent="0.25">
      <c r="A23" s="3" t="str">
        <f t="shared" si="1"/>
        <v>AT&amp;T IPBB - 1.5 Mbps</v>
      </c>
      <c r="B23" s="3">
        <f t="shared" si="5"/>
        <v>1.2190000000000001</v>
      </c>
      <c r="C23" s="3">
        <f t="shared" si="3"/>
        <v>0</v>
      </c>
      <c r="D23" s="3">
        <f t="shared" si="4"/>
        <v>0</v>
      </c>
    </row>
    <row r="24" spans="1:27" ht="15.75" x14ac:dyDescent="0.25">
      <c r="A24" s="3" t="str">
        <f t="shared" si="1"/>
        <v>Cox - 2 Mbps</v>
      </c>
      <c r="B24" s="3">
        <f t="shared" si="5"/>
        <v>1.083</v>
      </c>
      <c r="C24" s="3">
        <f t="shared" si="3"/>
        <v>0</v>
      </c>
      <c r="D24" s="3">
        <f t="shared" si="4"/>
        <v>0</v>
      </c>
    </row>
    <row r="25" spans="1:27" ht="21.75" x14ac:dyDescent="0.25">
      <c r="A25" s="3" t="str">
        <f t="shared" si="1"/>
        <v>TWC - 2 Mbps</v>
      </c>
      <c r="B25" s="3">
        <f t="shared" si="5"/>
        <v>1.175</v>
      </c>
      <c r="C25" s="3">
        <f t="shared" si="3"/>
        <v>0</v>
      </c>
      <c r="D25" s="3">
        <f t="shared" si="4"/>
        <v>0</v>
      </c>
      <c r="K25" s="19" t="s">
        <v>246</v>
      </c>
      <c r="AA25" s="19" t="s">
        <v>243</v>
      </c>
    </row>
    <row r="26" spans="1:27" ht="15.75" x14ac:dyDescent="0.25">
      <c r="A26" s="3" t="str">
        <f t="shared" si="1"/>
        <v>AT&amp;T IPBB - 3 Mbps</v>
      </c>
      <c r="B26" s="3">
        <f t="shared" si="5"/>
        <v>1.5349999999999999</v>
      </c>
      <c r="C26" s="3">
        <f t="shared" si="3"/>
        <v>0</v>
      </c>
      <c r="D26" s="3">
        <f t="shared" si="4"/>
        <v>0</v>
      </c>
    </row>
    <row r="27" spans="1:27" ht="15.75" x14ac:dyDescent="0.25">
      <c r="A27" s="3" t="str">
        <f t="shared" si="1"/>
        <v>ViaSat/Exede - 3 Mbps</v>
      </c>
      <c r="B27" s="3">
        <f t="shared" si="5"/>
        <v>1.6439999999999999</v>
      </c>
      <c r="C27" s="3">
        <f t="shared" si="3"/>
        <v>0</v>
      </c>
      <c r="D27" s="3">
        <f t="shared" si="4"/>
        <v>0</v>
      </c>
    </row>
    <row r="28" spans="1:27" ht="15.75" x14ac:dyDescent="0.25">
      <c r="A28" s="3" t="str">
        <f t="shared" si="1"/>
        <v>Charter - 4 Mbps</v>
      </c>
      <c r="B28" s="3">
        <f t="shared" ref="B28:B47" si="6">B112</f>
        <v>1.054</v>
      </c>
      <c r="C28" s="3">
        <f t="shared" si="3"/>
        <v>0</v>
      </c>
      <c r="D28" s="3">
        <f t="shared" si="4"/>
        <v>0</v>
      </c>
    </row>
    <row r="29" spans="1:27" ht="15.75" x14ac:dyDescent="0.25">
      <c r="A29" s="3" t="str">
        <f t="shared" si="1"/>
        <v>Optimum - 5 Mbps</v>
      </c>
      <c r="B29" s="3">
        <f t="shared" si="6"/>
        <v>1.0129999999999999</v>
      </c>
      <c r="C29" s="3">
        <f t="shared" si="3"/>
        <v>0</v>
      </c>
      <c r="D29" s="3">
        <f t="shared" si="4"/>
        <v>0</v>
      </c>
    </row>
    <row r="30" spans="1:27" ht="15.75" x14ac:dyDescent="0.25">
      <c r="A30" s="3" t="str">
        <f t="shared" si="1"/>
        <v>CenturyLink - 5 Mbps</v>
      </c>
      <c r="B30" s="3">
        <f t="shared" si="6"/>
        <v>0.93600000000000005</v>
      </c>
      <c r="C30" s="3">
        <f t="shared" si="3"/>
        <v>0</v>
      </c>
      <c r="D30" s="3">
        <f t="shared" si="4"/>
        <v>0</v>
      </c>
    </row>
    <row r="31" spans="1:27" ht="15.75" x14ac:dyDescent="0.25">
      <c r="A31" s="3" t="str">
        <f t="shared" si="1"/>
        <v>Comcast - 5 Mbps</v>
      </c>
      <c r="B31" s="3">
        <f t="shared" si="6"/>
        <v>1.1819999999999999</v>
      </c>
      <c r="C31" s="3">
        <f t="shared" si="3"/>
        <v>0</v>
      </c>
      <c r="D31" s="3">
        <f t="shared" si="4"/>
        <v>0</v>
      </c>
    </row>
    <row r="32" spans="1:27" ht="15.75" x14ac:dyDescent="0.25">
      <c r="A32" s="3" t="str">
        <f t="shared" si="1"/>
        <v>Cox - 5 Mbps</v>
      </c>
      <c r="B32" s="3">
        <f t="shared" si="6"/>
        <v>1.038</v>
      </c>
      <c r="C32" s="3">
        <f t="shared" si="3"/>
        <v>0</v>
      </c>
      <c r="D32" s="3">
        <f t="shared" si="4"/>
        <v>0</v>
      </c>
    </row>
    <row r="33" spans="1:4" ht="15.75" x14ac:dyDescent="0.25">
      <c r="A33" s="3" t="str">
        <f t="shared" si="1"/>
        <v>Frontier Fiber - 5 Mbps</v>
      </c>
      <c r="B33" s="3">
        <f t="shared" si="6"/>
        <v>1.2330000000000001</v>
      </c>
      <c r="C33" s="3">
        <f t="shared" si="3"/>
        <v>0</v>
      </c>
      <c r="D33" s="3">
        <f t="shared" si="4"/>
        <v>0</v>
      </c>
    </row>
    <row r="34" spans="1:4" ht="15.75" x14ac:dyDescent="0.25">
      <c r="A34" s="3" t="str">
        <f t="shared" si="1"/>
        <v>Mediacom - 5 Mbps</v>
      </c>
      <c r="B34" s="3">
        <f t="shared" si="6"/>
        <v>1.1339999999999999</v>
      </c>
      <c r="C34" s="3">
        <f t="shared" si="3"/>
        <v>0</v>
      </c>
      <c r="D34" s="3">
        <f t="shared" si="4"/>
        <v>0</v>
      </c>
    </row>
    <row r="35" spans="1:4" ht="15.75" x14ac:dyDescent="0.25">
      <c r="A35" s="3" t="str">
        <f t="shared" si="1"/>
        <v>TWC - 5 Mbps</v>
      </c>
      <c r="B35" s="3">
        <f t="shared" si="6"/>
        <v>1.1759999999999999</v>
      </c>
      <c r="C35" s="3">
        <f t="shared" si="3"/>
        <v>0</v>
      </c>
      <c r="D35" s="3">
        <f t="shared" si="4"/>
        <v>0</v>
      </c>
    </row>
    <row r="36" spans="1:4" ht="15.75" x14ac:dyDescent="0.25">
      <c r="A36" s="3" t="str">
        <f t="shared" si="1"/>
        <v>AT&amp;T IPBB - 6 Mbps</v>
      </c>
      <c r="B36" s="3">
        <f t="shared" si="6"/>
        <v>0.91400000000000003</v>
      </c>
      <c r="C36" s="3">
        <f t="shared" si="3"/>
        <v>0</v>
      </c>
      <c r="D36" s="3">
        <f t="shared" si="4"/>
        <v>0</v>
      </c>
    </row>
    <row r="37" spans="1:4" ht="15.75" x14ac:dyDescent="0.25">
      <c r="A37" s="3" t="str">
        <f t="shared" si="1"/>
        <v>Comcast - 10 Mbps</v>
      </c>
      <c r="B37" s="3">
        <f t="shared" si="6"/>
        <v>1.1870000000000001</v>
      </c>
      <c r="C37" s="3">
        <f t="shared" si="3"/>
        <v>0</v>
      </c>
      <c r="D37" s="3">
        <f t="shared" si="4"/>
        <v>0</v>
      </c>
    </row>
    <row r="38" spans="1:4" ht="15.75" x14ac:dyDescent="0.25">
      <c r="A38" s="3" t="str">
        <f t="shared" si="1"/>
        <v>Cox - 10 Mbps</v>
      </c>
      <c r="B38" s="3">
        <f t="shared" si="6"/>
        <v>1.04</v>
      </c>
      <c r="C38" s="3">
        <f t="shared" si="3"/>
        <v>0</v>
      </c>
      <c r="D38" s="3">
        <f t="shared" si="4"/>
        <v>0</v>
      </c>
    </row>
    <row r="39" spans="1:4" ht="15.75" x14ac:dyDescent="0.25">
      <c r="A39" s="3" t="str">
        <f t="shared" si="1"/>
        <v>Frontier Fiber - 10 Mbps</v>
      </c>
      <c r="B39" s="3">
        <f t="shared" si="6"/>
        <v>1.2330000000000001</v>
      </c>
      <c r="C39" s="3">
        <f t="shared" si="3"/>
        <v>0</v>
      </c>
      <c r="D39" s="3">
        <f t="shared" si="4"/>
        <v>0</v>
      </c>
    </row>
    <row r="40" spans="1:4" ht="15.75" x14ac:dyDescent="0.25">
      <c r="A40" s="3" t="str">
        <f t="shared" si="1"/>
        <v>Mediacom - 10Mbps</v>
      </c>
      <c r="B40" s="3">
        <f t="shared" si="6"/>
        <v>1.1379999999999999</v>
      </c>
      <c r="C40" s="3">
        <f t="shared" si="3"/>
        <v>0</v>
      </c>
      <c r="D40" s="3">
        <f t="shared" si="4"/>
        <v>0</v>
      </c>
    </row>
    <row r="41" spans="1:4" ht="15.75" x14ac:dyDescent="0.25">
      <c r="A41" s="3" t="str">
        <f t="shared" si="1"/>
        <v>TWC - 20 Mbps</v>
      </c>
      <c r="B41" s="3">
        <f t="shared" si="6"/>
        <v>1.149</v>
      </c>
      <c r="C41" s="3">
        <f t="shared" si="3"/>
        <v>0</v>
      </c>
      <c r="D41" s="3">
        <f t="shared" si="4"/>
        <v>0</v>
      </c>
    </row>
    <row r="42" spans="1:4" ht="15.75" x14ac:dyDescent="0.25">
      <c r="A42" s="3" t="str">
        <f t="shared" si="1"/>
        <v>Optimum - 25 Mbps</v>
      </c>
      <c r="B42" s="3">
        <f t="shared" si="6"/>
        <v>1.133</v>
      </c>
      <c r="C42" s="3">
        <f t="shared" si="3"/>
        <v>0</v>
      </c>
      <c r="D42" s="3">
        <f t="shared" si="4"/>
        <v>0</v>
      </c>
    </row>
    <row r="43" spans="1:4" ht="15.75" x14ac:dyDescent="0.25">
      <c r="A43" s="3" t="str">
        <f t="shared" si="1"/>
        <v>Verizon Fiber - 25 Mbps</v>
      </c>
      <c r="B43" s="3">
        <f t="shared" si="6"/>
        <v>1.0680000000000001</v>
      </c>
      <c r="C43" s="3">
        <f t="shared" si="3"/>
        <v>0</v>
      </c>
      <c r="D43" s="3">
        <f t="shared" si="4"/>
        <v>0</v>
      </c>
    </row>
    <row r="44" spans="1:4" ht="15.75" x14ac:dyDescent="0.25">
      <c r="A44" s="3" t="str">
        <f t="shared" si="1"/>
        <v>Optimum - 35 Mbps</v>
      </c>
      <c r="B44" s="3">
        <f t="shared" si="6"/>
        <v>1.133</v>
      </c>
      <c r="C44" s="3">
        <f t="shared" si="3"/>
        <v>0</v>
      </c>
      <c r="D44" s="3">
        <f t="shared" si="4"/>
        <v>0</v>
      </c>
    </row>
    <row r="45" spans="1:4" ht="15.75" x14ac:dyDescent="0.25">
      <c r="A45" s="3" t="str">
        <f t="shared" si="1"/>
        <v>Verizon Fiber - 35 Mbps</v>
      </c>
      <c r="B45" s="3">
        <f t="shared" si="6"/>
        <v>1.0740000000000001</v>
      </c>
      <c r="C45" s="3">
        <f t="shared" si="3"/>
        <v>0</v>
      </c>
      <c r="D45" s="3">
        <f t="shared" si="4"/>
        <v>0</v>
      </c>
    </row>
    <row r="46" spans="1:4" ht="15.75" x14ac:dyDescent="0.25">
      <c r="A46" s="3" t="str">
        <f t="shared" si="1"/>
        <v>Verizon Fiber - 50 Mbps</v>
      </c>
      <c r="B46" s="3">
        <f t="shared" si="6"/>
        <v>1.258</v>
      </c>
      <c r="C46" s="3">
        <f t="shared" si="3"/>
        <v>0</v>
      </c>
      <c r="D46" s="3">
        <f t="shared" si="4"/>
        <v>0</v>
      </c>
    </row>
    <row r="47" spans="1:4" ht="15.75" x14ac:dyDescent="0.25">
      <c r="A47" s="3" t="str">
        <f t="shared" si="1"/>
        <v>Verizon Fiber - 75 Mbps</v>
      </c>
      <c r="B47" s="3">
        <f t="shared" si="6"/>
        <v>1.1419999999999999</v>
      </c>
      <c r="C47" s="3">
        <f t="shared" si="3"/>
        <v>0</v>
      </c>
      <c r="D47" s="3">
        <f t="shared" si="4"/>
        <v>0</v>
      </c>
    </row>
    <row r="48" spans="1:4" ht="15.75" x14ac:dyDescent="0.25">
      <c r="A48" s="3"/>
      <c r="B48" s="3"/>
      <c r="C48" s="3"/>
      <c r="D48" s="3"/>
    </row>
    <row r="49" spans="1:11" ht="21.75" x14ac:dyDescent="0.25">
      <c r="A49" s="3"/>
      <c r="B49" s="3"/>
      <c r="C49" s="3"/>
      <c r="D49" s="3"/>
      <c r="K49" s="19" t="s">
        <v>247</v>
      </c>
    </row>
    <row r="50" spans="1:11" ht="15.75" x14ac:dyDescent="0.25">
      <c r="A50" s="3"/>
      <c r="B50" s="3"/>
      <c r="C50" s="3"/>
      <c r="D50" s="3"/>
    </row>
    <row r="51" spans="1:11" ht="15.75" x14ac:dyDescent="0.25">
      <c r="A51" s="3"/>
    </row>
    <row r="52" spans="1:11" ht="15.75" x14ac:dyDescent="0.25">
      <c r="A52" s="3"/>
    </row>
    <row r="53" spans="1:11" ht="15.75" x14ac:dyDescent="0.25">
      <c r="A53" s="3"/>
    </row>
    <row r="54" spans="1:11" ht="15.75" x14ac:dyDescent="0.25">
      <c r="A54" s="3"/>
    </row>
    <row r="55" spans="1:11" ht="15.75" x14ac:dyDescent="0.25">
      <c r="A55" s="3"/>
    </row>
    <row r="56" spans="1:11" ht="15.75" x14ac:dyDescent="0.25">
      <c r="A56" s="3"/>
    </row>
    <row r="57" spans="1:11" ht="15.75" x14ac:dyDescent="0.25">
      <c r="A57" s="3"/>
    </row>
    <row r="58" spans="1:11" ht="15.75" x14ac:dyDescent="0.25">
      <c r="A58" s="3"/>
    </row>
    <row r="59" spans="1:11" ht="15.75" x14ac:dyDescent="0.25">
      <c r="A59" s="3"/>
    </row>
    <row r="60" spans="1:11" ht="15.75" x14ac:dyDescent="0.25">
      <c r="A60" s="3"/>
    </row>
    <row r="61" spans="1:11" ht="15.75" x14ac:dyDescent="0.25">
      <c r="A61" s="3"/>
    </row>
    <row r="62" spans="1:11" ht="15.75" x14ac:dyDescent="0.25">
      <c r="A62" s="3"/>
    </row>
    <row r="63" spans="1:11" ht="15.75" x14ac:dyDescent="0.25">
      <c r="A63" s="3"/>
    </row>
    <row r="64" spans="1:11" ht="15.75" x14ac:dyDescent="0.25">
      <c r="A64" s="3"/>
    </row>
    <row r="65" spans="1:1" ht="15.75" x14ac:dyDescent="0.25">
      <c r="A65" s="3"/>
    </row>
    <row r="66" spans="1:1" ht="15.75" x14ac:dyDescent="0.25">
      <c r="A66" s="3"/>
    </row>
    <row r="67" spans="1:1" ht="15.75" x14ac:dyDescent="0.25">
      <c r="A67" s="3"/>
    </row>
    <row r="68" spans="1:1" ht="15.75" x14ac:dyDescent="0.25">
      <c r="A68" s="3"/>
    </row>
    <row r="69" spans="1:1" ht="15.75" x14ac:dyDescent="0.25">
      <c r="A69" s="3"/>
    </row>
    <row r="70" spans="1:1" ht="15.75" x14ac:dyDescent="0.25">
      <c r="A70" s="3"/>
    </row>
    <row r="71" spans="1:1" ht="15.75" x14ac:dyDescent="0.25">
      <c r="A71" s="3"/>
    </row>
    <row r="72" spans="1:1" ht="15.75" x14ac:dyDescent="0.25">
      <c r="A72" s="3"/>
    </row>
    <row r="73" spans="1:1" ht="15.75" x14ac:dyDescent="0.25">
      <c r="A73" s="3"/>
    </row>
    <row r="74" spans="1:1" ht="15.75" x14ac:dyDescent="0.25">
      <c r="A74" s="3"/>
    </row>
    <row r="75" spans="1:1" ht="15.75" x14ac:dyDescent="0.25">
      <c r="A75" s="3"/>
    </row>
    <row r="76" spans="1:1" ht="15.75" x14ac:dyDescent="0.25">
      <c r="A76" s="3"/>
    </row>
    <row r="77" spans="1:1" ht="15.75" x14ac:dyDescent="0.25">
      <c r="A77" s="3"/>
    </row>
    <row r="78" spans="1:1" ht="15.75" x14ac:dyDescent="0.25">
      <c r="A78" s="3"/>
    </row>
    <row r="79" spans="1:1" ht="15.75" x14ac:dyDescent="0.25">
      <c r="A79" s="3"/>
    </row>
    <row r="80" spans="1:1" ht="15.75" x14ac:dyDescent="0.25">
      <c r="A80" s="3"/>
    </row>
    <row r="81" spans="1:8" ht="15.75" x14ac:dyDescent="0.25">
      <c r="A81" s="3"/>
    </row>
    <row r="82" spans="1:8" ht="15.75" x14ac:dyDescent="0.25">
      <c r="A82" s="3"/>
    </row>
    <row r="83" spans="1:8" ht="15.75" x14ac:dyDescent="0.25">
      <c r="A83" s="3"/>
    </row>
    <row r="84" spans="1:8" ht="15.75" x14ac:dyDescent="0.25">
      <c r="A84" s="3"/>
    </row>
    <row r="85" spans="1:8" ht="15.75" x14ac:dyDescent="0.25">
      <c r="A85" s="3"/>
    </row>
    <row r="86" spans="1:8" ht="15.75" x14ac:dyDescent="0.25">
      <c r="A86" s="3"/>
    </row>
    <row r="87" spans="1:8" ht="15.75" x14ac:dyDescent="0.25">
      <c r="A87" s="3"/>
    </row>
    <row r="88" spans="1:8" x14ac:dyDescent="0.25">
      <c r="A88" s="15" t="s">
        <v>195</v>
      </c>
      <c r="B88" s="15"/>
      <c r="C88" s="15"/>
    </row>
    <row r="89" spans="1:8" x14ac:dyDescent="0.25">
      <c r="A89" s="15"/>
      <c r="B89" s="15">
        <v>3</v>
      </c>
      <c r="C89" s="15"/>
    </row>
    <row r="90" spans="1:8" x14ac:dyDescent="0.25">
      <c r="A90" s="15"/>
      <c r="B90" s="15" t="s">
        <v>208</v>
      </c>
      <c r="C90" s="15" t="s">
        <v>208</v>
      </c>
    </row>
    <row r="91" spans="1:8" x14ac:dyDescent="0.25">
      <c r="A91" s="15">
        <v>38401</v>
      </c>
      <c r="B91" s="15">
        <v>0.96199999999999997</v>
      </c>
      <c r="C91" s="15">
        <v>0.96199999999999997</v>
      </c>
      <c r="G91">
        <v>25601</v>
      </c>
      <c r="H91" t="s">
        <v>233</v>
      </c>
    </row>
    <row r="92" spans="1:8" x14ac:dyDescent="0.25">
      <c r="A92" s="15">
        <v>38420</v>
      </c>
      <c r="B92" s="15">
        <v>0.91800000000000004</v>
      </c>
      <c r="C92" s="15">
        <v>0.91800000000000004</v>
      </c>
      <c r="G92">
        <v>38401</v>
      </c>
      <c r="H92" t="s">
        <v>209</v>
      </c>
    </row>
    <row r="93" spans="1:8" ht="60" x14ac:dyDescent="0.25">
      <c r="A93" s="15">
        <v>51200</v>
      </c>
      <c r="B93" s="15">
        <v>0.84199999999999997</v>
      </c>
      <c r="C93" s="15">
        <v>0.84199999999999997</v>
      </c>
      <c r="G93">
        <v>51200</v>
      </c>
      <c r="H93" s="18" t="s">
        <v>248</v>
      </c>
    </row>
    <row r="94" spans="1:8" ht="60" x14ac:dyDescent="0.25">
      <c r="A94" s="15">
        <v>51201</v>
      </c>
      <c r="B94" s="15">
        <v>1.115</v>
      </c>
      <c r="C94" s="15">
        <v>1.115</v>
      </c>
      <c r="G94">
        <v>76800</v>
      </c>
      <c r="H94" s="18" t="s">
        <v>238</v>
      </c>
    </row>
    <row r="95" spans="1:8" x14ac:dyDescent="0.25">
      <c r="A95" s="15">
        <v>51203</v>
      </c>
      <c r="B95" s="15">
        <v>0.88700000000000001</v>
      </c>
      <c r="C95" s="15">
        <v>0.88700000000000001</v>
      </c>
      <c r="G95">
        <v>38420</v>
      </c>
      <c r="H95" t="s">
        <v>200</v>
      </c>
    </row>
    <row r="96" spans="1:8" x14ac:dyDescent="0.25">
      <c r="A96" s="15">
        <v>57615</v>
      </c>
      <c r="B96" s="15">
        <v>0.82499999999999996</v>
      </c>
      <c r="C96" s="15">
        <v>1.65</v>
      </c>
      <c r="G96">
        <v>51201</v>
      </c>
      <c r="H96" t="s">
        <v>219</v>
      </c>
    </row>
    <row r="97" spans="1:8" ht="60" x14ac:dyDescent="0.25">
      <c r="A97" s="15">
        <v>76800</v>
      </c>
      <c r="B97" s="15">
        <v>0.86299999999999999</v>
      </c>
      <c r="C97" s="15">
        <v>0.86299999999999999</v>
      </c>
      <c r="G97">
        <v>51203</v>
      </c>
      <c r="H97" s="18" t="s">
        <v>249</v>
      </c>
    </row>
    <row r="98" spans="1:8" ht="75" x14ac:dyDescent="0.25">
      <c r="A98" s="15">
        <v>76803</v>
      </c>
      <c r="B98" s="15">
        <v>0.91100000000000003</v>
      </c>
      <c r="C98" s="15">
        <v>0.91100000000000003</v>
      </c>
      <c r="G98">
        <v>57615</v>
      </c>
      <c r="H98" s="18" t="s">
        <v>237</v>
      </c>
    </row>
    <row r="99" spans="1:8" ht="60" x14ac:dyDescent="0.25">
      <c r="A99" s="15">
        <v>76806</v>
      </c>
      <c r="B99" s="15">
        <v>1.157</v>
      </c>
      <c r="C99" s="15">
        <v>1.157</v>
      </c>
      <c r="G99">
        <v>76803</v>
      </c>
      <c r="H99" s="18" t="s">
        <v>242</v>
      </c>
    </row>
    <row r="100" spans="1:8" ht="45" x14ac:dyDescent="0.25">
      <c r="A100" s="15">
        <v>76817</v>
      </c>
      <c r="B100" s="15">
        <v>0.80400000000000005</v>
      </c>
      <c r="C100" s="15">
        <v>0.80400000000000005</v>
      </c>
      <c r="G100">
        <v>76806</v>
      </c>
      <c r="H100" s="18" t="s">
        <v>241</v>
      </c>
    </row>
    <row r="101" spans="1:8" ht="60" x14ac:dyDescent="0.25">
      <c r="A101" s="15">
        <v>76820</v>
      </c>
      <c r="B101" s="15">
        <v>0.91</v>
      </c>
      <c r="C101" s="15">
        <v>0.91</v>
      </c>
      <c r="G101">
        <v>76817</v>
      </c>
      <c r="H101" s="18" t="s">
        <v>236</v>
      </c>
    </row>
    <row r="102" spans="1:8" ht="60" x14ac:dyDescent="0.25">
      <c r="A102" s="15">
        <v>89603</v>
      </c>
      <c r="B102" s="15">
        <v>0.80200000000000005</v>
      </c>
      <c r="C102" s="15">
        <v>0.80200000000000005</v>
      </c>
      <c r="G102">
        <v>76820</v>
      </c>
      <c r="H102" s="18" t="s">
        <v>239</v>
      </c>
    </row>
    <row r="103" spans="1:8" ht="60" x14ac:dyDescent="0.25">
      <c r="A103" s="15">
        <v>100000</v>
      </c>
      <c r="B103" s="15">
        <v>1.353</v>
      </c>
      <c r="C103" s="15">
        <v>1.353</v>
      </c>
      <c r="G103">
        <v>89603</v>
      </c>
      <c r="H103" s="18" t="s">
        <v>240</v>
      </c>
    </row>
    <row r="104" spans="1:8" x14ac:dyDescent="0.25">
      <c r="A104" s="15">
        <v>100009</v>
      </c>
      <c r="B104" s="15">
        <v>1.9370000000000001</v>
      </c>
      <c r="C104" s="15">
        <v>1.9370000000000001</v>
      </c>
      <c r="G104">
        <v>100000</v>
      </c>
      <c r="H104" t="s">
        <v>227</v>
      </c>
    </row>
    <row r="105" spans="1:8" x14ac:dyDescent="0.25">
      <c r="A105" s="15">
        <v>100011</v>
      </c>
      <c r="B105" s="15">
        <v>1.855</v>
      </c>
      <c r="C105" s="15">
        <v>1.855</v>
      </c>
      <c r="G105">
        <v>100009</v>
      </c>
      <c r="H105" t="s">
        <v>223</v>
      </c>
    </row>
    <row r="106" spans="1:8" x14ac:dyDescent="0.25">
      <c r="A106" s="15">
        <v>100013</v>
      </c>
      <c r="B106" s="15">
        <v>1.147</v>
      </c>
      <c r="C106" s="15">
        <v>1.147</v>
      </c>
      <c r="G106">
        <v>100011</v>
      </c>
      <c r="H106" t="s">
        <v>214</v>
      </c>
    </row>
    <row r="107" spans="1:8" x14ac:dyDescent="0.25">
      <c r="A107" s="15">
        <v>150000</v>
      </c>
      <c r="B107" s="15">
        <v>1.2190000000000001</v>
      </c>
      <c r="C107" s="15">
        <v>1.2190000000000001</v>
      </c>
      <c r="G107">
        <v>100013</v>
      </c>
      <c r="H107" t="s">
        <v>171</v>
      </c>
    </row>
    <row r="108" spans="1:8" x14ac:dyDescent="0.25">
      <c r="A108" s="15">
        <v>200007</v>
      </c>
      <c r="B108" s="15">
        <v>1.083</v>
      </c>
      <c r="C108" s="15">
        <v>1.083</v>
      </c>
      <c r="G108">
        <v>150000</v>
      </c>
      <c r="H108" t="s">
        <v>228</v>
      </c>
    </row>
    <row r="109" spans="1:8" x14ac:dyDescent="0.25">
      <c r="A109" s="15">
        <v>200013</v>
      </c>
      <c r="B109" s="15">
        <v>1.175</v>
      </c>
      <c r="C109" s="15">
        <v>1.175</v>
      </c>
      <c r="G109">
        <v>200007</v>
      </c>
      <c r="H109" t="s">
        <v>158</v>
      </c>
    </row>
    <row r="110" spans="1:8" x14ac:dyDescent="0.25">
      <c r="A110" s="15">
        <v>300000</v>
      </c>
      <c r="B110" s="15">
        <v>1.5349999999999999</v>
      </c>
      <c r="C110" s="15">
        <v>1.5349999999999999</v>
      </c>
      <c r="G110">
        <v>200013</v>
      </c>
      <c r="H110" t="s">
        <v>172</v>
      </c>
    </row>
    <row r="111" spans="1:8" x14ac:dyDescent="0.25">
      <c r="A111" s="15">
        <v>300016</v>
      </c>
      <c r="B111" s="15">
        <v>1.6439999999999999</v>
      </c>
      <c r="C111" s="15">
        <v>1.6439999999999999</v>
      </c>
      <c r="G111">
        <v>300000</v>
      </c>
      <c r="H111" t="s">
        <v>229</v>
      </c>
    </row>
    <row r="112" spans="1:8" x14ac:dyDescent="0.25">
      <c r="A112" s="15">
        <v>400004</v>
      </c>
      <c r="B112" s="15">
        <v>1.054</v>
      </c>
      <c r="C112" s="15">
        <v>1.054</v>
      </c>
      <c r="G112">
        <v>300016</v>
      </c>
      <c r="H112" t="s">
        <v>224</v>
      </c>
    </row>
    <row r="113" spans="1:8" x14ac:dyDescent="0.25">
      <c r="A113" s="15">
        <v>500002</v>
      </c>
      <c r="B113" s="15">
        <v>1.0129999999999999</v>
      </c>
      <c r="C113" s="15">
        <v>1.0129999999999999</v>
      </c>
      <c r="G113">
        <v>400004</v>
      </c>
      <c r="H113" t="s">
        <v>159</v>
      </c>
    </row>
    <row r="114" spans="1:8" x14ac:dyDescent="0.25">
      <c r="A114" s="15">
        <v>500003</v>
      </c>
      <c r="B114" s="15">
        <v>0.93600000000000005</v>
      </c>
      <c r="C114" s="15">
        <v>0.93600000000000005</v>
      </c>
      <c r="G114">
        <v>500002</v>
      </c>
      <c r="H114" t="s">
        <v>231</v>
      </c>
    </row>
    <row r="115" spans="1:8" x14ac:dyDescent="0.25">
      <c r="A115" s="15">
        <v>500006</v>
      </c>
      <c r="B115" s="15">
        <v>1.1819999999999999</v>
      </c>
      <c r="C115" s="15">
        <v>1.1819999999999999</v>
      </c>
      <c r="G115">
        <v>500003</v>
      </c>
      <c r="H115" t="s">
        <v>201</v>
      </c>
    </row>
    <row r="116" spans="1:8" x14ac:dyDescent="0.25">
      <c r="A116" s="15">
        <v>500007</v>
      </c>
      <c r="B116" s="15">
        <v>1.038</v>
      </c>
      <c r="C116" s="15">
        <v>1.038</v>
      </c>
      <c r="G116">
        <v>500006</v>
      </c>
      <c r="H116" t="s">
        <v>179</v>
      </c>
    </row>
    <row r="117" spans="1:8" x14ac:dyDescent="0.25">
      <c r="A117" s="15">
        <v>500008</v>
      </c>
      <c r="B117" s="15">
        <v>1.2330000000000001</v>
      </c>
      <c r="C117" s="15">
        <v>1.2330000000000001</v>
      </c>
      <c r="G117">
        <v>500007</v>
      </c>
      <c r="H117" t="s">
        <v>160</v>
      </c>
    </row>
    <row r="118" spans="1:8" x14ac:dyDescent="0.25">
      <c r="A118" s="15">
        <v>500011</v>
      </c>
      <c r="B118" s="15">
        <v>1.1339999999999999</v>
      </c>
      <c r="C118" s="15">
        <v>1.1339999999999999</v>
      </c>
      <c r="G118">
        <v>500008</v>
      </c>
      <c r="H118" t="s">
        <v>221</v>
      </c>
    </row>
    <row r="119" spans="1:8" x14ac:dyDescent="0.25">
      <c r="A119" s="15">
        <v>500013</v>
      </c>
      <c r="B119" s="15">
        <v>1.1759999999999999</v>
      </c>
      <c r="C119" s="15">
        <v>1.1759999999999999</v>
      </c>
      <c r="G119">
        <v>500011</v>
      </c>
      <c r="H119" t="s">
        <v>213</v>
      </c>
    </row>
    <row r="120" spans="1:8" x14ac:dyDescent="0.25">
      <c r="A120" s="15">
        <v>600000</v>
      </c>
      <c r="B120" s="15">
        <v>0.91400000000000003</v>
      </c>
      <c r="C120" s="15">
        <v>0.91400000000000003</v>
      </c>
      <c r="G120">
        <v>500013</v>
      </c>
      <c r="H120" t="s">
        <v>173</v>
      </c>
    </row>
    <row r="121" spans="1:8" x14ac:dyDescent="0.25">
      <c r="A121" s="15">
        <v>1000006</v>
      </c>
      <c r="B121" s="15">
        <v>1.1870000000000001</v>
      </c>
      <c r="C121" s="15">
        <v>1.1870000000000001</v>
      </c>
      <c r="G121">
        <v>600000</v>
      </c>
      <c r="H121" t="s">
        <v>226</v>
      </c>
    </row>
    <row r="122" spans="1:8" x14ac:dyDescent="0.25">
      <c r="A122" s="15">
        <v>1000007</v>
      </c>
      <c r="B122" s="15">
        <v>1.04</v>
      </c>
      <c r="C122" s="15">
        <v>1.04</v>
      </c>
      <c r="G122">
        <v>1000006</v>
      </c>
      <c r="H122" t="s">
        <v>162</v>
      </c>
    </row>
    <row r="123" spans="1:8" x14ac:dyDescent="0.25">
      <c r="A123" s="15">
        <v>1000008</v>
      </c>
      <c r="B123" s="15">
        <v>1.2330000000000001</v>
      </c>
      <c r="C123" s="15">
        <v>1.2330000000000001</v>
      </c>
      <c r="G123">
        <v>1000007</v>
      </c>
      <c r="H123" t="s">
        <v>180</v>
      </c>
    </row>
    <row r="124" spans="1:8" x14ac:dyDescent="0.25">
      <c r="A124" s="15">
        <v>1000011</v>
      </c>
      <c r="B124" s="15">
        <v>1.1379999999999999</v>
      </c>
      <c r="C124" s="15">
        <v>1.1379999999999999</v>
      </c>
      <c r="G124">
        <v>1000008</v>
      </c>
      <c r="H124" t="s">
        <v>197</v>
      </c>
    </row>
    <row r="125" spans="1:8" x14ac:dyDescent="0.25">
      <c r="A125" s="15">
        <v>2000013</v>
      </c>
      <c r="B125" s="15">
        <v>1.149</v>
      </c>
      <c r="C125" s="15">
        <v>1.149</v>
      </c>
      <c r="G125">
        <v>1000011</v>
      </c>
      <c r="H125" t="s">
        <v>220</v>
      </c>
    </row>
    <row r="126" spans="1:8" x14ac:dyDescent="0.25">
      <c r="A126" s="15">
        <v>2500002</v>
      </c>
      <c r="B126" s="15">
        <v>1.133</v>
      </c>
      <c r="C126" s="15">
        <v>1.133</v>
      </c>
      <c r="G126">
        <v>1000013</v>
      </c>
      <c r="H126" t="s">
        <v>234</v>
      </c>
    </row>
    <row r="127" spans="1:8" x14ac:dyDescent="0.25">
      <c r="A127" s="15">
        <v>2500014</v>
      </c>
      <c r="B127" s="15">
        <v>1.0680000000000001</v>
      </c>
      <c r="C127" s="15">
        <v>1.0680000000000001</v>
      </c>
      <c r="G127">
        <v>2000006</v>
      </c>
      <c r="H127" t="s">
        <v>235</v>
      </c>
    </row>
    <row r="128" spans="1:8" x14ac:dyDescent="0.25">
      <c r="A128" s="15">
        <v>3500002</v>
      </c>
      <c r="B128" s="15">
        <v>1.133</v>
      </c>
      <c r="C128" s="15">
        <v>1.133</v>
      </c>
      <c r="G128">
        <v>2000013</v>
      </c>
      <c r="H128" t="s">
        <v>170</v>
      </c>
    </row>
    <row r="129" spans="1:8" x14ac:dyDescent="0.25">
      <c r="A129" s="15">
        <v>3500014</v>
      </c>
      <c r="B129" s="15">
        <v>1.0740000000000001</v>
      </c>
      <c r="C129" s="15">
        <v>1.0740000000000001</v>
      </c>
      <c r="G129">
        <v>2500002</v>
      </c>
      <c r="H129" t="s">
        <v>230</v>
      </c>
    </row>
    <row r="130" spans="1:8" x14ac:dyDescent="0.25">
      <c r="A130" s="15">
        <v>5000014</v>
      </c>
      <c r="B130" s="15">
        <v>1.258</v>
      </c>
      <c r="C130" s="15">
        <v>1.258</v>
      </c>
      <c r="G130">
        <v>2500014</v>
      </c>
      <c r="H130" t="s">
        <v>161</v>
      </c>
    </row>
    <row r="131" spans="1:8" x14ac:dyDescent="0.25">
      <c r="A131" s="15">
        <v>7500014</v>
      </c>
      <c r="B131" s="15">
        <v>1.1419999999999999</v>
      </c>
      <c r="C131" s="15">
        <v>1.1419999999999999</v>
      </c>
      <c r="D131" s="15"/>
      <c r="G131">
        <v>3500002</v>
      </c>
      <c r="H131" t="s">
        <v>232</v>
      </c>
    </row>
    <row r="132" spans="1:8" x14ac:dyDescent="0.25">
      <c r="A132" s="15"/>
      <c r="B132" s="15"/>
      <c r="C132" s="15"/>
      <c r="D132" s="15"/>
      <c r="G132">
        <v>3500014</v>
      </c>
      <c r="H132" t="s">
        <v>222</v>
      </c>
    </row>
    <row r="133" spans="1:8" x14ac:dyDescent="0.25">
      <c r="A133" s="15"/>
      <c r="B133" s="15"/>
      <c r="C133" s="15"/>
      <c r="D133" s="15"/>
      <c r="G133">
        <v>5000014</v>
      </c>
      <c r="H133" t="s">
        <v>211</v>
      </c>
    </row>
    <row r="134" spans="1:8" x14ac:dyDescent="0.25">
      <c r="A134" s="15"/>
      <c r="B134" s="15"/>
      <c r="C134" s="15"/>
      <c r="D134" s="15"/>
      <c r="G134">
        <v>7500014</v>
      </c>
      <c r="H134" t="s">
        <v>212</v>
      </c>
    </row>
    <row r="135" spans="1:8" x14ac:dyDescent="0.25">
      <c r="A135" s="15"/>
      <c r="B135" s="15"/>
      <c r="C135" s="15"/>
      <c r="D135" s="15"/>
    </row>
    <row r="136" spans="1:8" x14ac:dyDescent="0.25">
      <c r="A136" s="15"/>
      <c r="B136" s="15"/>
      <c r="C136" s="15"/>
      <c r="D136" s="15"/>
    </row>
    <row r="137" spans="1:8" x14ac:dyDescent="0.25">
      <c r="A137" s="15"/>
      <c r="B137" s="15"/>
      <c r="C137" s="15"/>
      <c r="D137" s="15"/>
    </row>
    <row r="138" spans="1:8" x14ac:dyDescent="0.25">
      <c r="A138" s="15"/>
      <c r="B138" s="15"/>
      <c r="C138" s="15"/>
      <c r="D138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218</v>
      </c>
      <c r="E1" s="4"/>
      <c r="F1" t="s">
        <v>163</v>
      </c>
      <c r="I1" s="4"/>
      <c r="N1" s="4"/>
    </row>
    <row r="2" spans="1:14" x14ac:dyDescent="0.25">
      <c r="F2" t="s">
        <v>164</v>
      </c>
    </row>
    <row r="4" spans="1:14" x14ac:dyDescent="0.25">
      <c r="A4" s="5" t="s">
        <v>165</v>
      </c>
      <c r="B4" s="5" t="s">
        <v>166</v>
      </c>
      <c r="D4" s="5" t="s">
        <v>167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181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215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182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183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184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216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185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186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187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188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189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190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191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192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193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198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194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199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217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174</v>
      </c>
      <c r="B45" s="15"/>
      <c r="C45" s="15"/>
      <c r="D45" s="15"/>
    </row>
    <row r="46" spans="1:8" x14ac:dyDescent="0.25">
      <c r="A46" s="15"/>
      <c r="B46" s="15"/>
      <c r="C46" s="15" t="s">
        <v>175</v>
      </c>
      <c r="D46" s="15" t="s">
        <v>176</v>
      </c>
    </row>
    <row r="47" spans="1:8" x14ac:dyDescent="0.25">
      <c r="A47" s="15" t="s">
        <v>177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202</v>
      </c>
    </row>
    <row r="2" spans="1:14" x14ac:dyDescent="0.25">
      <c r="E2" s="4">
        <v>1</v>
      </c>
      <c r="F2" t="s">
        <v>163</v>
      </c>
      <c r="I2" s="4"/>
      <c r="N2" s="4"/>
    </row>
    <row r="3" spans="1:14" x14ac:dyDescent="0.25">
      <c r="E3">
        <v>2.5999999999999999E-2</v>
      </c>
      <c r="F3" t="s">
        <v>164</v>
      </c>
    </row>
    <row r="5" spans="1:14" x14ac:dyDescent="0.25">
      <c r="A5" s="5" t="s">
        <v>165</v>
      </c>
      <c r="B5" s="5" t="s">
        <v>166</v>
      </c>
      <c r="C5" s="5" t="s">
        <v>167</v>
      </c>
      <c r="E5" s="6" t="s">
        <v>196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210</v>
      </c>
    </row>
    <row r="2" spans="1:22" x14ac:dyDescent="0.25">
      <c r="A2" t="s">
        <v>169</v>
      </c>
    </row>
    <row r="3" spans="1:22" x14ac:dyDescent="0.25">
      <c r="C3" t="s">
        <v>168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178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203</v>
      </c>
    </row>
    <row r="3" spans="1:3" x14ac:dyDescent="0.25">
      <c r="A3" t="s">
        <v>12</v>
      </c>
    </row>
    <row r="4" spans="1:3" x14ac:dyDescent="0.25">
      <c r="A4" t="s">
        <v>204</v>
      </c>
    </row>
    <row r="5" spans="1:3" x14ac:dyDescent="0.25">
      <c r="C5" t="s">
        <v>156</v>
      </c>
    </row>
    <row r="6" spans="1:3" x14ac:dyDescent="0.25">
      <c r="B6" t="s">
        <v>205</v>
      </c>
      <c r="C6" t="s">
        <v>206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204</v>
      </c>
    </row>
    <row r="9" spans="1:3" x14ac:dyDescent="0.25">
      <c r="C9" t="s">
        <v>157</v>
      </c>
    </row>
    <row r="10" spans="1:3" x14ac:dyDescent="0.25">
      <c r="B10" t="s">
        <v>205</v>
      </c>
      <c r="C10" t="s">
        <v>206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203</v>
      </c>
    </row>
    <row r="15" spans="1:3" x14ac:dyDescent="0.25">
      <c r="A15" t="s">
        <v>12</v>
      </c>
    </row>
    <row r="16" spans="1:3" x14ac:dyDescent="0.25">
      <c r="A16" t="s">
        <v>207</v>
      </c>
    </row>
    <row r="17" spans="1:3" x14ac:dyDescent="0.25">
      <c r="C17" t="s">
        <v>156</v>
      </c>
    </row>
    <row r="18" spans="1:3" x14ac:dyDescent="0.25">
      <c r="B18" t="s">
        <v>205</v>
      </c>
      <c r="C18" t="s">
        <v>206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207</v>
      </c>
    </row>
    <row r="21" spans="1:3" x14ac:dyDescent="0.25">
      <c r="C21" t="s">
        <v>157</v>
      </c>
    </row>
    <row r="22" spans="1:3" x14ac:dyDescent="0.25">
      <c r="B22" t="s">
        <v>205</v>
      </c>
      <c r="C22" t="s">
        <v>206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Chart 6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6'!_201209_06</vt:lpstr>
      <vt:lpstr>'Chart 18 Data'!_201209_18</vt:lpstr>
      <vt:lpstr>'Chart 20'!_201209_19_1</vt:lpstr>
      <vt:lpstr>'Chart 18 Data'!chart18</vt:lpstr>
      <vt:lpstr>'Chart 20'!chart19</vt:lpstr>
      <vt:lpstr>'Chart 6'!chart6</vt:lpstr>
      <vt:lpstr>'Chart 50'!LEGACY</vt:lpstr>
      <vt:lpstr>UPLOOK6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2016-11-09T16:29:22Z</dcterms:modified>
</cp:coreProperties>
</file>