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excel\"/>
    </mc:Choice>
  </mc:AlternateContent>
  <xr:revisionPtr revIDLastSave="0" documentId="13_ncr:1_{67A9A425-D6AD-40A4-8DB3-C6FC74B0F3B0}" xr6:coauthVersionLast="47" xr6:coauthVersionMax="47" xr10:uidLastSave="{00000000-0000-0000-0000-000000000000}"/>
  <bookViews>
    <workbookView xWindow="-108" yWindow="-108" windowWidth="23256" windowHeight="12456" xr2:uid="{C8A5782F-EF12-45F5-8BBB-3CD340B9D1CD}"/>
  </bookViews>
  <sheets>
    <sheet name="Lookup" sheetId="3" r:id="rId1"/>
    <sheet name="V(1-2)" sheetId="21" r:id="rId2"/>
    <sheet name="V(1-2) (an)" sheetId="28" state="hidden" r:id="rId3"/>
    <sheet name="V(5-6)" sheetId="5" r:id="rId4"/>
    <sheet name="V(5-6) (an)" sheetId="30" state="hidden" r:id="rId5"/>
    <sheet name="V(7-8)" sheetId="23" r:id="rId6"/>
    <sheet name="V(7-8) (an)" sheetId="31" state="hidden" r:id="rId7"/>
    <sheet name="V(9)" sheetId="27" r:id="rId8"/>
    <sheet name="V(9an)" sheetId="32" state="hidden" r:id="rId9"/>
    <sheet name="V(10)" sheetId="33" r:id="rId10"/>
    <sheet name="V(10an)" sheetId="34" state="hidden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91029"/>
  <pivotCaches>
    <pivotCache cacheId="0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33" l="1"/>
  <c r="B23" i="33"/>
  <c r="B24" i="33"/>
  <c r="B25" i="33"/>
  <c r="C12" i="33" l="1"/>
  <c r="D12" i="33"/>
  <c r="E12" i="33"/>
  <c r="B12" i="33"/>
  <c r="A4" i="33"/>
  <c r="A5" i="33"/>
  <c r="A6" i="33"/>
  <c r="A7" i="33"/>
  <c r="A8" i="33"/>
  <c r="A9" i="33"/>
  <c r="A10" i="33"/>
  <c r="B19" i="33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E4" i="23"/>
  <c r="C41" i="21"/>
  <c r="D41" i="21" s="1"/>
  <c r="C42" i="21"/>
  <c r="C43" i="21"/>
  <c r="B24" i="5"/>
  <c r="B25" i="5"/>
  <c r="B26" i="5"/>
  <c r="B27" i="5"/>
  <c r="B28" i="5"/>
  <c r="B29" i="5"/>
  <c r="B23" i="5"/>
  <c r="B16" i="5"/>
  <c r="C16" i="5"/>
  <c r="F23" i="21"/>
  <c r="K23" i="21"/>
  <c r="H8" i="23"/>
  <c r="H5" i="23"/>
  <c r="H6" i="23"/>
  <c r="H7" i="23"/>
  <c r="H4" i="23"/>
  <c r="C18" i="33" l="1"/>
  <c r="D18" i="33"/>
  <c r="E18" i="33"/>
  <c r="B18" i="33"/>
  <c r="C29" i="33"/>
  <c r="B14" i="33"/>
  <c r="E14" i="33"/>
  <c r="D14" i="33"/>
  <c r="C14" i="33"/>
  <c r="B29" i="33"/>
  <c r="E29" i="33"/>
  <c r="D29" i="33"/>
  <c r="D10" i="34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D9" i="33"/>
  <c r="D8" i="33"/>
  <c r="D7" i="33"/>
  <c r="D6" i="33"/>
  <c r="D5" i="33"/>
  <c r="D4" i="33"/>
  <c r="B22" i="34" l="1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3" i="21" l="1"/>
  <c r="D42" i="21"/>
  <c r="D41" i="28"/>
  <c r="C43" i="28"/>
  <c r="D43" i="28" s="1"/>
  <c r="C42" i="28"/>
  <c r="D42" i="28" s="1"/>
  <c r="C41" i="28"/>
  <c r="K23" i="28"/>
  <c r="F23" i="28"/>
  <c r="C16" i="2"/>
  <c r="AP16" i="2" s="1"/>
  <c r="C17" i="2"/>
  <c r="AP17" i="2" s="1"/>
  <c r="C18" i="2"/>
  <c r="AP18" i="2" s="1"/>
  <c r="I16" i="2"/>
  <c r="K4" i="32"/>
  <c r="E41" i="28"/>
  <c r="H4" i="31"/>
  <c r="G23" i="28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B46" i="2"/>
  <c r="H13" i="31"/>
  <c r="E6" i="31"/>
  <c r="C23" i="30"/>
  <c r="C18" i="30"/>
  <c r="B18" i="30"/>
  <c r="D44" i="21" l="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<sst xmlns="http://schemas.openxmlformats.org/spreadsheetml/2006/main" count="60382" uniqueCount="418">
  <si>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</si>
  <si>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</si>
  <si>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</si>
  <si>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</si>
  <si>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</si>
  <si>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</si>
  <si>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</si>
  <si>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</si>
  <si>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</si>
  <si>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</si>
  <si>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</si>
  <si>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</si>
  <si>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</si>
  <si>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</si>
  <si>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</si>
  <si>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</si>
  <si>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</si>
  <si>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</si>
  <si>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</si>
  <si>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</si>
  <si>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</si>
  <si>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</si>
  <si>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</si>
  <si>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</si>
  <si>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</si>
  <si>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</si>
  <si>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</si>
  <si>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</si>
  <si>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</si>
  <si>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</si>
  <si>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</si>
  <si>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</si>
  <si>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</si>
  <si>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</si>
  <si>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</si>
  <si>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</si>
  <si>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</si>
  <si>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</si>
  <si>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</si>
  <si>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</si>
  <si>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</si>
  <si>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</si>
  <si>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</si>
  <si>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</si>
  <si>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</si>
  <si>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</si>
  <si>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</si>
  <si>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</si>
  <si>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</si>
  <si>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</si>
  <si>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</si>
  <si>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</si>
  <si>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</si>
  <si>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</si>
  <si>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</si>
  <si>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</si>
  <si>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</si>
  <si>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</si>
  <si>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</si>
  <si>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</si>
  <si>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</si>
  <si>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</si>
  <si>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</si>
  <si>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</si>
  <si>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</si>
  <si>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</si>
  <si>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</si>
  <si>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</si>
  <si>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</si>
  <si>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</si>
  <si>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</si>
  <si>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</si>
  <si>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</si>
  <si>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</si>
  <si>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</si>
  <si>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</si>
  <si>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</si>
  <si>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</si>
  <si>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</si>
  <si>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</si>
  <si>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</si>
  <si>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</si>
  <si>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</si>
  <si>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</si>
  <si>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</si>
  <si>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</si>
  <si>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</si>
  <si>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</si>
  <si>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</si>
  <si>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</si>
  <si>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</si>
  <si>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</si>
  <si>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</si>
  <si>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</si>
  <si>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</si>
  <si>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</si>
  <si>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</si>
  <si>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</si>
  <si>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</si>
  <si>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</si>
  <si>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</si>
  <si>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</si>
  <si>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</si>
  <si>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</si>
  <si>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</si>
  <si>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</si>
  <si>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</si>
  <si>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</si>
  <si>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</si>
  <si>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</si>
  <si>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</si>
  <si>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</si>
  <si>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</si>
  <si>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</si>
  <si>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</si>
  <si>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</si>
  <si>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</si>
  <si>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</si>
  <si>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</si>
  <si>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</si>
  <si>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</si>
  <si>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</si>
  <si>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</si>
  <si>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</si>
  <si>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</si>
  <si>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</si>
  <si>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</si>
  <si>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</si>
  <si>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</si>
  <si>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</si>
  <si>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</si>
  <si>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</si>
  <si>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</si>
  <si>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</si>
  <si>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</si>
  <si>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</si>
  <si>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</si>
  <si>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</si>
  <si>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</si>
  <si>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</si>
  <si>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</si>
  <si>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</si>
  <si>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</si>
  <si>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</si>
  <si>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</si>
  <si>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</si>
  <si>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</si>
  <si>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</si>
  <si>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</si>
  <si>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</si>
  <si>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</si>
  <si>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</si>
  <si>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</si>
  <si>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</si>
  <si>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</si>
  <si>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</si>
  <si>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</si>
  <si>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</si>
  <si>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</si>
  <si>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</si>
  <si>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</si>
  <si>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</si>
  <si>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</si>
  <si>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</si>
  <si>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</si>
  <si>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</si>
  <si>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</si>
  <si>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</si>
  <si>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</si>
  <si>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</si>
  <si>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</si>
  <si>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</si>
  <si>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</si>
  <si>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</si>
  <si>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</si>
  <si>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</si>
  <si>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</si>
  <si>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</si>
  <si>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</si>
  <si>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</si>
  <si>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</si>
  <si>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</si>
  <si>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</si>
  <si>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</si>
  <si>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</si>
  <si>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</si>
  <si>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</si>
  <si>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</si>
  <si>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</si>
  <si>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</si>
  <si>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</si>
  <si>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</si>
  <si>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</si>
  <si>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</si>
  <si>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</si>
  <si>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</si>
  <si>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</si>
  <si>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</si>
  <si>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</si>
  <si>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</si>
  <si>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</si>
  <si>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</si>
  <si>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</si>
  <si>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</si>
  <si>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</si>
  <si>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</si>
  <si>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</si>
  <si>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</si>
  <si>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</si>
  <si>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</si>
  <si>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</si>
  <si>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</si>
  <si>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</si>
  <si>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</si>
  <si>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</si>
  <si>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</si>
  <si>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</si>
  <si>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</si>
  <si>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</si>
  <si>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</si>
  <si>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</si>
  <si>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</si>
  <si>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</si>
  <si>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</si>
  <si>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</si>
  <si>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</si>
  <si>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</si>
  <si>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</si>
  <si>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</si>
  <si>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</si>
  <si>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</si>
  <si>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</si>
  <si>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</si>
  <si>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</si>
  <si>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</si>
  <si>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</si>
  <si>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</si>
  <si>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</si>
  <si>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</si>
  <si>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</si>
  <si>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</si>
  <si>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</si>
  <si>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</si>
  <si>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</si>
  <si>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</si>
  <si>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</si>
  <si>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</si>
  <si>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</si>
  <si>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</si>
  <si>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</si>
  <si>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</si>
  <si>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</si>
  <si>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</si>
  <si>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</si>
  <si>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</si>
  <si>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</si>
  <si>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</si>
  <si>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</si>
  <si>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</si>
  <si>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</si>
  <si>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</si>
  <si>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</si>
  <si>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</si>
  <si>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</si>
  <si>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</si>
  <si>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</si>
  <si>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</si>
  <si>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</si>
  <si>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</si>
  <si>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</si>
  <si>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</si>
  <si>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</si>
  <si>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</si>
  <si>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</si>
  <si>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</si>
  <si>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</si>
  <si>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</si>
  <si>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</si>
  <si>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</si>
  <si>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</si>
  <si>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</si>
  <si>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</si>
  <si>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</si>
  <si>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</si>
  <si>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</si>
  <si>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</si>
  <si>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</si>
  <si>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</si>
  <si>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</si>
  <si>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</si>
  <si>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</si>
  <si>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</si>
  <si>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</si>
  <si>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</si>
  <si>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</si>
  <si>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</si>
  <si>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</si>
  <si>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</si>
  <si>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</si>
  <si>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</si>
  <si>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</si>
  <si>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</si>
  <si>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</si>
  <si>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</si>
  <si>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</si>
  <si>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</si>
  <si>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</si>
  <si>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</si>
  <si>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</si>
  <si>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</si>
  <si>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</si>
  <si>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</si>
  <si>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</si>
  <si>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</si>
  <si>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</si>
  <si>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</si>
  <si>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</si>
  <si>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</si>
  <si>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</si>
  <si>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</si>
  <si>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</si>
  <si>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</si>
  <si>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</si>
  <si>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</si>
  <si>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</si>
  <si>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</si>
  <si>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</si>
  <si>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</si>
  <si>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</si>
  <si>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</si>
  <si>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</si>
  <si>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</si>
  <si>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</si>
  <si>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</si>
  <si>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</si>
  <si>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</si>
  <si>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</si>
  <si>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</si>
  <si>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</si>
  <si>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</si>
  <si>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</si>
  <si>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</si>
  <si>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</si>
  <si>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</si>
  <si>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</si>
  <si>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</si>
  <si>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</si>
  <si>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</si>
  <si>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</si>
  <si>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</si>
  <si>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</si>
  <si>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</si>
  <si>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</si>
  <si>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</si>
  <si>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</si>
  <si>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</si>
  <si>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</si>
  <si>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</si>
  <si>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</si>
  <si>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</si>
  <si>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</si>
  <si>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</si>
  <si>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</si>
  <si>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</si>
  <si>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</si>
  <si>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</si>
  <si>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</si>
  <si>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</si>
  <si>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</si>
  <si>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</si>
  <si>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</si>
  <si>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</si>
  <si>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</si>
  <si>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</si>
  <si>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</si>
  <si>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</si>
  <si>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</si>
  <si>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</si>
  <si>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</si>
  <si>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</si>
  <si>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</si>
  <si>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</si>
  <si>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</si>
  <si>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</si>
  <si>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</si>
  <si>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</si>
  <si>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</si>
  <si>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</si>
  <si>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</si>
  <si>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</si>
  <si>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</si>
  <si>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</si>
  <si>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</si>
  <si>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</si>
  <si>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</si>
  <si>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</si>
  <si>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</si>
  <si>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</si>
  <si>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</si>
  <si>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</si>
  <si>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</si>
  <si>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</si>
  <si>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</si>
  <si>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</si>
  <si>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</si>
  <si>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</si>
  <si>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</si>
  <si>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</si>
  <si>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</si>
  <si>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</si>
  <si>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</si>
  <si>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</si>
  <si>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</si>
  <si>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</si>
  <si>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</si>
  <si>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</si>
  <si>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</si>
  <si>
    <t>880-10061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</si>
</sst>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44" fontId="5" fillId="0" borderId="0" applyFont="0" applyFill="0" applyBorder="0" applyAlignment="0" applyProtection="0"/>
  </cellStyleXfs>
  <cellXfs count="81">
    <xf numFmtId="0" fontId="0" fillId="0" borderId="0" xfId="0"/>
    <xf numFmtId="0" fontId="3" fillId="0" borderId="0" xfId="0" applyFont="1"/>
    <xf numFmtId="0" fontId="4" fillId="2" borderId="1" xfId="2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8" fillId="0" borderId="1" xfId="3" applyFont="1" applyBorder="1"/>
    <xf numFmtId="43" fontId="8" fillId="0" borderId="1" xfId="1" applyFont="1" applyBorder="1"/>
    <xf numFmtId="10" fontId="0" fillId="4" borderId="1" xfId="0" applyNumberFormat="1" applyFill="1" applyBorder="1"/>
    <xf numFmtId="0" fontId="9" fillId="5" borderId="0" xfId="0" applyFont="1" applyFill="1"/>
    <xf numFmtId="0" fontId="0" fillId="5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4" fontId="0" fillId="0" borderId="0" xfId="0" applyNumberFormat="1"/>
    <xf numFmtId="0" fontId="0" fillId="0" borderId="0" xfId="0" pivotButton="1"/>
    <xf numFmtId="0" fontId="7" fillId="3" borderId="1" xfId="0" applyFont="1" applyFill="1" applyBorder="1"/>
    <xf numFmtId="8" fontId="0" fillId="0" borderId="1" xfId="0" applyNumberFormat="1" applyBorder="1"/>
    <xf numFmtId="6" fontId="5" fillId="0" borderId="1" xfId="3" applyNumberFormat="1" applyBorder="1"/>
    <xf numFmtId="8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4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6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Border="1" applyAlignment="1">
      <alignment horizontal="centerContinuous" wrapText="1"/>
    </xf>
    <xf numFmtId="0" fontId="5" fillId="0" borderId="15" xfId="3" applyBorder="1" applyAlignment="1">
      <alignment horizontal="centerContinuous" wrapText="1"/>
    </xf>
    <xf numFmtId="0" fontId="5" fillId="0" borderId="16" xfId="3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Border="1" applyAlignment="1">
      <alignment horizontal="centerContinuous" wrapText="1"/>
    </xf>
    <xf numFmtId="0" fontId="15" fillId="2" borderId="1" xfId="3" applyFont="1" applyFill="1" applyBorder="1" applyAlignment="1">
      <alignment horizontal="right"/>
    </xf>
    <xf numFmtId="164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4" fontId="0" fillId="0" borderId="1" xfId="0" applyNumberFormat="1" applyBorder="1"/>
    <xf numFmtId="164" fontId="5" fillId="0" borderId="1" xfId="3" applyNumberFormat="1" applyBorder="1"/>
    <xf numFmtId="164" fontId="5" fillId="4" borderId="1" xfId="3" applyNumberFormat="1" applyFill="1" applyBorder="1"/>
    <xf numFmtId="0" fontId="5" fillId="6" borderId="3" xfId="3" applyFill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Border="1"/>
    <xf numFmtId="164" fontId="5" fillId="0" borderId="0" xfId="3" applyNumberFormat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itmalani\Google%20Drive%20-%20BaseCamp%20(MM)\Basecamp\Delta\Content\Delta%20-%20Excel\3.%20Lookup\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ac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tabSelected="1" zoomScale="132" zoomScaleNormal="160" workbookViewId="0">
      <selection activeCell="C66" sqref="C66"/>
    </sheetView>
  </sheetViews>
  <sheetFormatPr defaultColWidth="8.77734375" defaultRowHeight="14.4" x14ac:dyDescent="0.3"/>
  <cols>
    <col min="1" max="1" width="2" customWidth="1"/>
    <col min="2" max="2" width="18.6640625" customWidth="1"/>
    <col min="3" max="3" width="30.44140625" customWidth="1"/>
    <col min="4" max="4" width="15.44140625" customWidth="1"/>
    <col min="5" max="5" width="5.44140625" customWidth="1"/>
    <col min="6" max="6" width="16.6640625" customWidth="1"/>
    <col min="7" max="7" width="30.44140625" customWidth="1"/>
    <col min="8" max="8" width="17.44140625" customWidth="1"/>
    <col min="9" max="10" width="12.44140625" customWidth="1"/>
  </cols>
  <sheetData>
    <row r="2" spans="2:7" x14ac:dyDescent="0.3">
      <c r="B2" s="1" t="s">
        <v>416</v>
      </c>
    </row>
    <row r="3" spans="2:7" x14ac:dyDescent="0.3">
      <c r="B3" s="1" t="s">
        <v>383</v>
      </c>
    </row>
    <row r="4" spans="2:7" x14ac:dyDescent="0.3">
      <c r="B4" s="76" t="s">
        <v>382</v>
      </c>
    </row>
    <row r="6" spans="2:7" x14ac:dyDescent="0.3">
      <c r="B6" s="72" t="s">
        <v>187</v>
      </c>
      <c r="C6" s="73"/>
      <c r="D6" s="74"/>
      <c r="E6" s="8"/>
      <c r="F6" s="8"/>
      <c r="G6" s="8"/>
    </row>
    <row r="8" spans="2:7" x14ac:dyDescent="0.3">
      <c r="B8" s="2" t="s">
        <v>25</v>
      </c>
      <c r="C8" s="2" t="s">
        <v>188</v>
      </c>
      <c r="D8" s="2" t="s">
        <v>189</v>
      </c>
    </row>
    <row r="9" spans="2:7" x14ac:dyDescent="0.3">
      <c r="B9" s="6" t="s">
        <v>190</v>
      </c>
      <c r="C9" s="6" t="s">
        <v>191</v>
      </c>
      <c r="D9" s="31">
        <v>19.95</v>
      </c>
    </row>
    <row r="10" spans="2:7" x14ac:dyDescent="0.3">
      <c r="B10" s="6" t="s">
        <v>192</v>
      </c>
      <c r="C10" s="6" t="s">
        <v>193</v>
      </c>
      <c r="D10" s="31">
        <v>18.95</v>
      </c>
    </row>
    <row r="11" spans="2:7" x14ac:dyDescent="0.3">
      <c r="B11" s="6" t="s">
        <v>61</v>
      </c>
      <c r="C11" s="6" t="s">
        <v>194</v>
      </c>
      <c r="D11" s="31">
        <v>43.95</v>
      </c>
    </row>
    <row r="12" spans="2:7" x14ac:dyDescent="0.3">
      <c r="B12" s="6" t="s">
        <v>59</v>
      </c>
      <c r="C12" s="6" t="s">
        <v>194</v>
      </c>
      <c r="D12" s="31">
        <v>26.95</v>
      </c>
    </row>
    <row r="13" spans="2:7" x14ac:dyDescent="0.3">
      <c r="B13" s="6" t="s">
        <v>54</v>
      </c>
      <c r="C13" s="6" t="s">
        <v>194</v>
      </c>
      <c r="D13" s="31">
        <v>27.95</v>
      </c>
    </row>
    <row r="15" spans="2:7" x14ac:dyDescent="0.3">
      <c r="B15" s="72" t="s">
        <v>398</v>
      </c>
      <c r="C15" s="73"/>
      <c r="D15" s="74"/>
      <c r="E15" s="8"/>
      <c r="F15" s="8"/>
      <c r="G15" s="8"/>
    </row>
    <row r="17" spans="2:10" ht="28.8" x14ac:dyDescent="0.3">
      <c r="B17" s="3" t="s">
        <v>367</v>
      </c>
      <c r="C17" s="3" t="s">
        <v>378</v>
      </c>
      <c r="D17" s="71" t="s">
        <v>368</v>
      </c>
    </row>
    <row r="18" spans="2:10" ht="28.8" x14ac:dyDescent="0.3">
      <c r="B18" s="7">
        <v>0</v>
      </c>
      <c r="C18" s="70" t="str">
        <f t="shared" ref="C18:C23" si="0">DOLLAR(B18,0)&amp;" or more, all the way up to, but not including "&amp;DOLLAR(B19,0)</f>
        <v>$0 or more, all the way up to, but not including $10,000</v>
      </c>
      <c r="D18" s="7">
        <v>0</v>
      </c>
    </row>
    <row r="19" spans="2:10" ht="28.8" x14ac:dyDescent="0.3">
      <c r="B19" s="7">
        <v>10000</v>
      </c>
      <c r="C19" s="70" t="str">
        <f t="shared" si="0"/>
        <v>$10,000 or more, all the way up to, but not including $20,000</v>
      </c>
      <c r="D19" s="7">
        <v>0.01</v>
      </c>
    </row>
    <row r="20" spans="2:10" ht="28.8" x14ac:dyDescent="0.3">
      <c r="B20" s="7">
        <v>20000</v>
      </c>
      <c r="C20" s="70" t="str">
        <f t="shared" si="0"/>
        <v>$20,000 or more, all the way up to, but not including $30,000</v>
      </c>
      <c r="D20" s="7">
        <v>0.02</v>
      </c>
    </row>
    <row r="21" spans="2:10" ht="28.8" x14ac:dyDescent="0.3">
      <c r="B21" s="7">
        <v>30000</v>
      </c>
      <c r="C21" s="70" t="str">
        <f t="shared" si="0"/>
        <v>$30,000 or more, all the way up to, but not including $40,000</v>
      </c>
      <c r="D21" s="7">
        <v>0.04</v>
      </c>
    </row>
    <row r="22" spans="2:10" ht="28.8" x14ac:dyDescent="0.3">
      <c r="B22" s="7">
        <v>40000</v>
      </c>
      <c r="C22" s="70" t="str">
        <f t="shared" si="0"/>
        <v>$40,000 or more, all the way up to, but not including $50,000</v>
      </c>
      <c r="D22" s="7">
        <v>0.05</v>
      </c>
    </row>
    <row r="23" spans="2:10" ht="28.8" x14ac:dyDescent="0.3">
      <c r="B23" s="7">
        <v>50000</v>
      </c>
      <c r="C23" s="70" t="str">
        <f t="shared" si="0"/>
        <v>$50,000 or more, all the way up to, but not including $60,000</v>
      </c>
      <c r="D23" s="7">
        <v>0.06</v>
      </c>
    </row>
    <row r="24" spans="2:10" x14ac:dyDescent="0.3">
      <c r="B24" s="7">
        <v>60000</v>
      </c>
      <c r="C24" s="70" t="str">
        <f>"Bigger than or equal to "&amp;DOLLAR(B24,0)</f>
        <v>Bigger than or equal to $60,000</v>
      </c>
      <c r="D24" s="7">
        <v>7.4999999999999997E-2</v>
      </c>
    </row>
    <row r="26" spans="2:10" x14ac:dyDescent="0.3">
      <c r="B26" s="72" t="s">
        <v>375</v>
      </c>
      <c r="C26" s="73"/>
      <c r="D26" s="74"/>
      <c r="E26" s="8"/>
      <c r="F26" s="8"/>
      <c r="G26" s="8"/>
    </row>
    <row r="28" spans="2:10" x14ac:dyDescent="0.3">
      <c r="B28" s="2" t="s">
        <v>0</v>
      </c>
      <c r="C28" s="2" t="s">
        <v>133</v>
      </c>
      <c r="D28" s="2" t="s">
        <v>134</v>
      </c>
      <c r="E28" s="2" t="s">
        <v>135</v>
      </c>
      <c r="F28" s="2" t="s">
        <v>136</v>
      </c>
      <c r="G28" s="2" t="s">
        <v>137</v>
      </c>
      <c r="H28" s="2" t="s">
        <v>138</v>
      </c>
      <c r="I28" s="2" t="s">
        <v>139</v>
      </c>
      <c r="J28" s="2" t="s">
        <v>140</v>
      </c>
    </row>
    <row r="29" spans="2:10" x14ac:dyDescent="0.3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4">
        <v>38667</v>
      </c>
      <c r="J29" s="29">
        <v>79284</v>
      </c>
    </row>
    <row r="30" spans="2:10" x14ac:dyDescent="0.3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4">
        <v>39729</v>
      </c>
      <c r="J30" s="29">
        <v>39555</v>
      </c>
    </row>
    <row r="31" spans="2:10" x14ac:dyDescent="0.3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4">
        <v>41340</v>
      </c>
      <c r="J31" s="29">
        <v>38066</v>
      </c>
    </row>
    <row r="32" spans="2:10" x14ac:dyDescent="0.3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4">
        <v>41046</v>
      </c>
      <c r="J32" s="29">
        <v>35751</v>
      </c>
    </row>
    <row r="33" spans="2:10" x14ac:dyDescent="0.3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4">
        <v>40630</v>
      </c>
      <c r="J33" s="29">
        <v>61883</v>
      </c>
    </row>
    <row r="34" spans="2:10" x14ac:dyDescent="0.3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4">
        <v>38087</v>
      </c>
      <c r="J34" s="29">
        <v>70157</v>
      </c>
    </row>
    <row r="35" spans="2:10" x14ac:dyDescent="0.3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4">
        <v>38519</v>
      </c>
      <c r="J35" s="29">
        <v>57280</v>
      </c>
    </row>
    <row r="36" spans="2:10" x14ac:dyDescent="0.3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4">
        <v>39767</v>
      </c>
      <c r="J36" s="29">
        <v>63015</v>
      </c>
    </row>
    <row r="37" spans="2:10" x14ac:dyDescent="0.3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4">
        <v>39674</v>
      </c>
      <c r="J37" s="29">
        <v>54005</v>
      </c>
    </row>
    <row r="38" spans="2:10" x14ac:dyDescent="0.3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4">
        <v>39822</v>
      </c>
      <c r="J38" s="29">
        <v>41404</v>
      </c>
    </row>
    <row r="40" spans="2:10" x14ac:dyDescent="0.3">
      <c r="B40" s="72" t="s">
        <v>195</v>
      </c>
      <c r="C40" s="74"/>
      <c r="E40" s="8"/>
      <c r="F40" s="8"/>
      <c r="G40" s="8"/>
    </row>
    <row r="42" spans="2:10" x14ac:dyDescent="0.3">
      <c r="B42" s="2" t="s">
        <v>196</v>
      </c>
      <c r="C42" s="2" t="s">
        <v>197</v>
      </c>
    </row>
    <row r="43" spans="2:10" x14ac:dyDescent="0.3">
      <c r="B43" s="30">
        <v>0</v>
      </c>
      <c r="C43" s="31">
        <v>0</v>
      </c>
    </row>
    <row r="44" spans="2:10" x14ac:dyDescent="0.3">
      <c r="B44" s="30">
        <v>1000</v>
      </c>
      <c r="C44" s="31">
        <v>25</v>
      </c>
    </row>
    <row r="45" spans="2:10" x14ac:dyDescent="0.3">
      <c r="B45" s="30">
        <v>2000</v>
      </c>
      <c r="C45" s="31">
        <v>60</v>
      </c>
    </row>
    <row r="46" spans="2:10" x14ac:dyDescent="0.3">
      <c r="B46" s="30">
        <v>5000</v>
      </c>
      <c r="C46" s="31">
        <v>120</v>
      </c>
    </row>
    <row r="47" spans="2:10" x14ac:dyDescent="0.3">
      <c r="B47" s="30">
        <v>10000</v>
      </c>
      <c r="C47" s="31">
        <v>175</v>
      </c>
    </row>
    <row r="49" spans="2:7" x14ac:dyDescent="0.3">
      <c r="B49" s="72" t="s">
        <v>376</v>
      </c>
      <c r="C49" s="74"/>
      <c r="E49" s="8"/>
      <c r="F49" s="8"/>
      <c r="G49" s="8"/>
    </row>
    <row r="51" spans="2:7" x14ac:dyDescent="0.3">
      <c r="B51" s="2" t="s">
        <v>349</v>
      </c>
      <c r="C51" s="2" t="s">
        <v>304</v>
      </c>
    </row>
    <row r="52" spans="2:7" x14ac:dyDescent="0.3">
      <c r="B52" s="7" t="s">
        <v>350</v>
      </c>
      <c r="C52" s="7" t="s">
        <v>351</v>
      </c>
    </row>
    <row r="53" spans="2:7" x14ac:dyDescent="0.3">
      <c r="B53" s="7" t="s">
        <v>352</v>
      </c>
      <c r="C53" s="7" t="s">
        <v>305</v>
      </c>
    </row>
    <row r="54" spans="2:7" x14ac:dyDescent="0.3">
      <c r="B54" s="7" t="s">
        <v>353</v>
      </c>
      <c r="C54" s="7" t="s">
        <v>306</v>
      </c>
    </row>
    <row r="55" spans="2:7" x14ac:dyDescent="0.3">
      <c r="B55" s="7" t="s">
        <v>354</v>
      </c>
      <c r="C55" s="7" t="s">
        <v>355</v>
      </c>
    </row>
    <row r="56" spans="2:7" x14ac:dyDescent="0.3">
      <c r="B56" s="7" t="s">
        <v>356</v>
      </c>
      <c r="C56" s="7" t="s">
        <v>306</v>
      </c>
    </row>
    <row r="57" spans="2:7" x14ac:dyDescent="0.3">
      <c r="B57" s="7" t="s">
        <v>357</v>
      </c>
      <c r="C57" s="7" t="s">
        <v>358</v>
      </c>
    </row>
    <row r="58" spans="2:7" x14ac:dyDescent="0.3">
      <c r="B58" s="7" t="s">
        <v>359</v>
      </c>
      <c r="C58" s="7" t="s">
        <v>305</v>
      </c>
    </row>
    <row r="59" spans="2:7" x14ac:dyDescent="0.3">
      <c r="B59" s="7" t="s">
        <v>360</v>
      </c>
      <c r="C59" s="7" t="s">
        <v>358</v>
      </c>
    </row>
    <row r="60" spans="2:7" x14ac:dyDescent="0.3">
      <c r="B60" s="7" t="s">
        <v>361</v>
      </c>
      <c r="C60" s="7" t="s">
        <v>351</v>
      </c>
    </row>
    <row r="61" spans="2:7" x14ac:dyDescent="0.3">
      <c r="B61" s="7" t="s">
        <v>362</v>
      </c>
      <c r="C61" s="7" t="s">
        <v>355</v>
      </c>
    </row>
    <row r="63" spans="2:7" x14ac:dyDescent="0.3">
      <c r="B63" s="72" t="s">
        <v>377</v>
      </c>
      <c r="C63" s="74"/>
      <c r="E63" s="8"/>
      <c r="F63" s="8"/>
      <c r="G63" s="8"/>
    </row>
    <row r="65" spans="2:4" x14ac:dyDescent="0.3">
      <c r="B65" s="2" t="s">
        <v>185</v>
      </c>
      <c r="C65" s="2" t="s">
        <v>186</v>
      </c>
    </row>
    <row r="66" spans="2:4" x14ac:dyDescent="0.3">
      <c r="B66" s="30">
        <v>0</v>
      </c>
      <c r="C66" s="30">
        <v>0</v>
      </c>
    </row>
    <row r="67" spans="2:4" x14ac:dyDescent="0.3">
      <c r="B67" s="30">
        <v>5000</v>
      </c>
      <c r="C67" s="30">
        <v>200</v>
      </c>
    </row>
    <row r="68" spans="2:4" x14ac:dyDescent="0.3">
      <c r="B68" s="30">
        <v>12500</v>
      </c>
      <c r="C68" s="30">
        <v>625</v>
      </c>
    </row>
    <row r="69" spans="2:4" x14ac:dyDescent="0.3">
      <c r="B69" s="30">
        <v>15000</v>
      </c>
      <c r="C69" s="30">
        <v>975</v>
      </c>
    </row>
    <row r="70" spans="2:4" x14ac:dyDescent="0.3">
      <c r="B70" s="30">
        <v>20000</v>
      </c>
      <c r="C70" s="30">
        <v>1700.0000000000002</v>
      </c>
    </row>
    <row r="72" spans="2:4" x14ac:dyDescent="0.3">
      <c r="B72" s="72" t="s">
        <v>379</v>
      </c>
      <c r="C72" s="74"/>
    </row>
    <row r="74" spans="2:4" x14ac:dyDescent="0.3">
      <c r="B74" s="3" t="s">
        <v>367</v>
      </c>
      <c r="C74" s="3" t="s">
        <v>378</v>
      </c>
      <c r="D74" s="2" t="s">
        <v>125</v>
      </c>
    </row>
    <row r="75" spans="2:4" ht="28.8" x14ac:dyDescent="0.3">
      <c r="B75" s="7">
        <v>0</v>
      </c>
      <c r="C75" s="70" t="str">
        <f>DOLLAR(B75,0)&amp;" or more, all the way up to, but not including "&amp;DOLLAR(B76,0)</f>
        <v>$0 or more, all the way up to, but not including $100</v>
      </c>
      <c r="D75" s="7" t="s">
        <v>126</v>
      </c>
    </row>
    <row r="76" spans="2:4" ht="28.8" x14ac:dyDescent="0.3">
      <c r="B76" s="7">
        <v>100</v>
      </c>
      <c r="C76" s="70" t="str">
        <f>DOLLAR(B76,0)&amp;" or more, all the way up to, but not including "&amp;DOLLAR(B77,0)</f>
        <v>$100 or more, all the way up to, but not including $250</v>
      </c>
      <c r="D76" s="7" t="s">
        <v>127</v>
      </c>
    </row>
    <row r="77" spans="2:4" ht="28.8" x14ac:dyDescent="0.3">
      <c r="B77" s="7">
        <v>250</v>
      </c>
      <c r="C77" s="70" t="str">
        <f>DOLLAR(B77,0)&amp;" or more, all the way up to, but not including "&amp;DOLLAR(B78,0)</f>
        <v>$250 or more, all the way up to, but not including $500</v>
      </c>
      <c r="D77" s="7" t="s">
        <v>128</v>
      </c>
    </row>
    <row r="78" spans="2:4" ht="28.8" x14ac:dyDescent="0.3">
      <c r="B78" s="7">
        <v>500</v>
      </c>
      <c r="C78" s="70" t="str">
        <f>DOLLAR(B78,0)&amp;" or more, all the way up to, but not including "&amp;DOLLAR(B79,0)</f>
        <v>$500 or more, all the way up to, but not including $600</v>
      </c>
      <c r="D78" s="7" t="s">
        <v>129</v>
      </c>
    </row>
    <row r="79" spans="2:4" x14ac:dyDescent="0.3">
      <c r="B79" s="7">
        <v>600</v>
      </c>
      <c r="C79" s="70" t="str">
        <f>"Bigger than or equal to "&amp;DOLLAR(B79,0)</f>
        <v>Bigger than or equal to $600</v>
      </c>
      <c r="D79" s="7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showGridLines="0" topLeftCell="A42" zoomScale="112" zoomScaleNormal="150" workbookViewId="0">
      <selection activeCell="G34" sqref="G34"/>
    </sheetView>
  </sheetViews>
  <sheetFormatPr defaultColWidth="9.109375" defaultRowHeight="14.4" x14ac:dyDescent="0.3"/>
  <cols>
    <col min="1" max="1" width="15.109375" style="36" customWidth="1"/>
    <col min="2" max="2" width="17.109375" style="36" customWidth="1"/>
    <col min="3" max="3" width="12.44140625" style="36" customWidth="1"/>
    <col min="4" max="4" width="13.44140625" customWidth="1"/>
    <col min="5" max="5" width="10.77734375" style="36" customWidth="1"/>
    <col min="6" max="7" width="15" style="36" customWidth="1"/>
    <col min="8" max="12" width="9.44140625" style="36" customWidth="1"/>
    <col min="13" max="261" width="9.109375" style="36"/>
    <col min="262" max="262" width="8.77734375" style="36" customWidth="1"/>
    <col min="263" max="263" width="8.44140625" style="36" customWidth="1"/>
    <col min="264" max="264" width="1.6640625" style="36" customWidth="1"/>
    <col min="265" max="265" width="9.109375" style="36"/>
    <col min="266" max="266" width="15" style="36" customWidth="1"/>
    <col min="267" max="517" width="9.109375" style="36"/>
    <col min="518" max="518" width="8.77734375" style="36" customWidth="1"/>
    <col min="519" max="519" width="8.44140625" style="36" customWidth="1"/>
    <col min="520" max="520" width="1.6640625" style="36" customWidth="1"/>
    <col min="521" max="521" width="9.109375" style="36"/>
    <col min="522" max="522" width="15" style="36" customWidth="1"/>
    <col min="523" max="773" width="9.109375" style="36"/>
    <col min="774" max="774" width="8.77734375" style="36" customWidth="1"/>
    <col min="775" max="775" width="8.44140625" style="36" customWidth="1"/>
    <col min="776" max="776" width="1.6640625" style="36" customWidth="1"/>
    <col min="777" max="777" width="9.109375" style="36"/>
    <col min="778" max="778" width="15" style="36" customWidth="1"/>
    <col min="779" max="1029" width="9.109375" style="36"/>
    <col min="1030" max="1030" width="8.77734375" style="36" customWidth="1"/>
    <col min="1031" max="1031" width="8.44140625" style="36" customWidth="1"/>
    <col min="1032" max="1032" width="1.6640625" style="36" customWidth="1"/>
    <col min="1033" max="1033" width="9.109375" style="36"/>
    <col min="1034" max="1034" width="15" style="36" customWidth="1"/>
    <col min="1035" max="1285" width="9.109375" style="36"/>
    <col min="1286" max="1286" width="8.77734375" style="36" customWidth="1"/>
    <col min="1287" max="1287" width="8.44140625" style="36" customWidth="1"/>
    <col min="1288" max="1288" width="1.6640625" style="36" customWidth="1"/>
    <col min="1289" max="1289" width="9.109375" style="36"/>
    <col min="1290" max="1290" width="15" style="36" customWidth="1"/>
    <col min="1291" max="1541" width="9.109375" style="36"/>
    <col min="1542" max="1542" width="8.77734375" style="36" customWidth="1"/>
    <col min="1543" max="1543" width="8.44140625" style="36" customWidth="1"/>
    <col min="1544" max="1544" width="1.6640625" style="36" customWidth="1"/>
    <col min="1545" max="1545" width="9.109375" style="36"/>
    <col min="1546" max="1546" width="15" style="36" customWidth="1"/>
    <col min="1547" max="1797" width="9.109375" style="36"/>
    <col min="1798" max="1798" width="8.77734375" style="36" customWidth="1"/>
    <col min="1799" max="1799" width="8.44140625" style="36" customWidth="1"/>
    <col min="1800" max="1800" width="1.6640625" style="36" customWidth="1"/>
    <col min="1801" max="1801" width="9.109375" style="36"/>
    <col min="1802" max="1802" width="15" style="36" customWidth="1"/>
    <col min="1803" max="2053" width="9.109375" style="36"/>
    <col min="2054" max="2054" width="8.77734375" style="36" customWidth="1"/>
    <col min="2055" max="2055" width="8.44140625" style="36" customWidth="1"/>
    <col min="2056" max="2056" width="1.6640625" style="36" customWidth="1"/>
    <col min="2057" max="2057" width="9.109375" style="36"/>
    <col min="2058" max="2058" width="15" style="36" customWidth="1"/>
    <col min="2059" max="2309" width="9.109375" style="36"/>
    <col min="2310" max="2310" width="8.77734375" style="36" customWidth="1"/>
    <col min="2311" max="2311" width="8.44140625" style="36" customWidth="1"/>
    <col min="2312" max="2312" width="1.6640625" style="36" customWidth="1"/>
    <col min="2313" max="2313" width="9.109375" style="36"/>
    <col min="2314" max="2314" width="15" style="36" customWidth="1"/>
    <col min="2315" max="2565" width="9.109375" style="36"/>
    <col min="2566" max="2566" width="8.77734375" style="36" customWidth="1"/>
    <col min="2567" max="2567" width="8.44140625" style="36" customWidth="1"/>
    <col min="2568" max="2568" width="1.6640625" style="36" customWidth="1"/>
    <col min="2569" max="2569" width="9.109375" style="36"/>
    <col min="2570" max="2570" width="15" style="36" customWidth="1"/>
    <col min="2571" max="2821" width="9.109375" style="36"/>
    <col min="2822" max="2822" width="8.77734375" style="36" customWidth="1"/>
    <col min="2823" max="2823" width="8.44140625" style="36" customWidth="1"/>
    <col min="2824" max="2824" width="1.6640625" style="36" customWidth="1"/>
    <col min="2825" max="2825" width="9.109375" style="36"/>
    <col min="2826" max="2826" width="15" style="36" customWidth="1"/>
    <col min="2827" max="3077" width="9.109375" style="36"/>
    <col min="3078" max="3078" width="8.77734375" style="36" customWidth="1"/>
    <col min="3079" max="3079" width="8.44140625" style="36" customWidth="1"/>
    <col min="3080" max="3080" width="1.6640625" style="36" customWidth="1"/>
    <col min="3081" max="3081" width="9.109375" style="36"/>
    <col min="3082" max="3082" width="15" style="36" customWidth="1"/>
    <col min="3083" max="3333" width="9.109375" style="36"/>
    <col min="3334" max="3334" width="8.77734375" style="36" customWidth="1"/>
    <col min="3335" max="3335" width="8.44140625" style="36" customWidth="1"/>
    <col min="3336" max="3336" width="1.6640625" style="36" customWidth="1"/>
    <col min="3337" max="3337" width="9.109375" style="36"/>
    <col min="3338" max="3338" width="15" style="36" customWidth="1"/>
    <col min="3339" max="3589" width="9.109375" style="36"/>
    <col min="3590" max="3590" width="8.77734375" style="36" customWidth="1"/>
    <col min="3591" max="3591" width="8.44140625" style="36" customWidth="1"/>
    <col min="3592" max="3592" width="1.6640625" style="36" customWidth="1"/>
    <col min="3593" max="3593" width="9.109375" style="36"/>
    <col min="3594" max="3594" width="15" style="36" customWidth="1"/>
    <col min="3595" max="3845" width="9.109375" style="36"/>
    <col min="3846" max="3846" width="8.77734375" style="36" customWidth="1"/>
    <col min="3847" max="3847" width="8.44140625" style="36" customWidth="1"/>
    <col min="3848" max="3848" width="1.6640625" style="36" customWidth="1"/>
    <col min="3849" max="3849" width="9.109375" style="36"/>
    <col min="3850" max="3850" width="15" style="36" customWidth="1"/>
    <col min="3851" max="4101" width="9.109375" style="36"/>
    <col min="4102" max="4102" width="8.77734375" style="36" customWidth="1"/>
    <col min="4103" max="4103" width="8.44140625" style="36" customWidth="1"/>
    <col min="4104" max="4104" width="1.6640625" style="36" customWidth="1"/>
    <col min="4105" max="4105" width="9.109375" style="36"/>
    <col min="4106" max="4106" width="15" style="36" customWidth="1"/>
    <col min="4107" max="4357" width="9.109375" style="36"/>
    <col min="4358" max="4358" width="8.77734375" style="36" customWidth="1"/>
    <col min="4359" max="4359" width="8.44140625" style="36" customWidth="1"/>
    <col min="4360" max="4360" width="1.6640625" style="36" customWidth="1"/>
    <col min="4361" max="4361" width="9.109375" style="36"/>
    <col min="4362" max="4362" width="15" style="36" customWidth="1"/>
    <col min="4363" max="4613" width="9.109375" style="36"/>
    <col min="4614" max="4614" width="8.77734375" style="36" customWidth="1"/>
    <col min="4615" max="4615" width="8.44140625" style="36" customWidth="1"/>
    <col min="4616" max="4616" width="1.6640625" style="36" customWidth="1"/>
    <col min="4617" max="4617" width="9.109375" style="36"/>
    <col min="4618" max="4618" width="15" style="36" customWidth="1"/>
    <col min="4619" max="4869" width="9.109375" style="36"/>
    <col min="4870" max="4870" width="8.77734375" style="36" customWidth="1"/>
    <col min="4871" max="4871" width="8.44140625" style="36" customWidth="1"/>
    <col min="4872" max="4872" width="1.6640625" style="36" customWidth="1"/>
    <col min="4873" max="4873" width="9.109375" style="36"/>
    <col min="4874" max="4874" width="15" style="36" customWidth="1"/>
    <col min="4875" max="5125" width="9.109375" style="36"/>
    <col min="5126" max="5126" width="8.77734375" style="36" customWidth="1"/>
    <col min="5127" max="5127" width="8.44140625" style="36" customWidth="1"/>
    <col min="5128" max="5128" width="1.6640625" style="36" customWidth="1"/>
    <col min="5129" max="5129" width="9.109375" style="36"/>
    <col min="5130" max="5130" width="15" style="36" customWidth="1"/>
    <col min="5131" max="5381" width="9.109375" style="36"/>
    <col min="5382" max="5382" width="8.77734375" style="36" customWidth="1"/>
    <col min="5383" max="5383" width="8.44140625" style="36" customWidth="1"/>
    <col min="5384" max="5384" width="1.6640625" style="36" customWidth="1"/>
    <col min="5385" max="5385" width="9.109375" style="36"/>
    <col min="5386" max="5386" width="15" style="36" customWidth="1"/>
    <col min="5387" max="5637" width="9.109375" style="36"/>
    <col min="5638" max="5638" width="8.77734375" style="36" customWidth="1"/>
    <col min="5639" max="5639" width="8.44140625" style="36" customWidth="1"/>
    <col min="5640" max="5640" width="1.6640625" style="36" customWidth="1"/>
    <col min="5641" max="5641" width="9.109375" style="36"/>
    <col min="5642" max="5642" width="15" style="36" customWidth="1"/>
    <col min="5643" max="5893" width="9.109375" style="36"/>
    <col min="5894" max="5894" width="8.77734375" style="36" customWidth="1"/>
    <col min="5895" max="5895" width="8.44140625" style="36" customWidth="1"/>
    <col min="5896" max="5896" width="1.6640625" style="36" customWidth="1"/>
    <col min="5897" max="5897" width="9.109375" style="36"/>
    <col min="5898" max="5898" width="15" style="36" customWidth="1"/>
    <col min="5899" max="6149" width="9.109375" style="36"/>
    <col min="6150" max="6150" width="8.77734375" style="36" customWidth="1"/>
    <col min="6151" max="6151" width="8.44140625" style="36" customWidth="1"/>
    <col min="6152" max="6152" width="1.6640625" style="36" customWidth="1"/>
    <col min="6153" max="6153" width="9.109375" style="36"/>
    <col min="6154" max="6154" width="15" style="36" customWidth="1"/>
    <col min="6155" max="6405" width="9.109375" style="36"/>
    <col min="6406" max="6406" width="8.77734375" style="36" customWidth="1"/>
    <col min="6407" max="6407" width="8.44140625" style="36" customWidth="1"/>
    <col min="6408" max="6408" width="1.6640625" style="36" customWidth="1"/>
    <col min="6409" max="6409" width="9.109375" style="36"/>
    <col min="6410" max="6410" width="15" style="36" customWidth="1"/>
    <col min="6411" max="6661" width="9.109375" style="36"/>
    <col min="6662" max="6662" width="8.77734375" style="36" customWidth="1"/>
    <col min="6663" max="6663" width="8.44140625" style="36" customWidth="1"/>
    <col min="6664" max="6664" width="1.6640625" style="36" customWidth="1"/>
    <col min="6665" max="6665" width="9.109375" style="36"/>
    <col min="6666" max="6666" width="15" style="36" customWidth="1"/>
    <col min="6667" max="6917" width="9.109375" style="36"/>
    <col min="6918" max="6918" width="8.77734375" style="36" customWidth="1"/>
    <col min="6919" max="6919" width="8.44140625" style="36" customWidth="1"/>
    <col min="6920" max="6920" width="1.6640625" style="36" customWidth="1"/>
    <col min="6921" max="6921" width="9.109375" style="36"/>
    <col min="6922" max="6922" width="15" style="36" customWidth="1"/>
    <col min="6923" max="7173" width="9.109375" style="36"/>
    <col min="7174" max="7174" width="8.77734375" style="36" customWidth="1"/>
    <col min="7175" max="7175" width="8.44140625" style="36" customWidth="1"/>
    <col min="7176" max="7176" width="1.6640625" style="36" customWidth="1"/>
    <col min="7177" max="7177" width="9.109375" style="36"/>
    <col min="7178" max="7178" width="15" style="36" customWidth="1"/>
    <col min="7179" max="7429" width="9.109375" style="36"/>
    <col min="7430" max="7430" width="8.77734375" style="36" customWidth="1"/>
    <col min="7431" max="7431" width="8.44140625" style="36" customWidth="1"/>
    <col min="7432" max="7432" width="1.6640625" style="36" customWidth="1"/>
    <col min="7433" max="7433" width="9.109375" style="36"/>
    <col min="7434" max="7434" width="15" style="36" customWidth="1"/>
    <col min="7435" max="7685" width="9.109375" style="36"/>
    <col min="7686" max="7686" width="8.77734375" style="36" customWidth="1"/>
    <col min="7687" max="7687" width="8.44140625" style="36" customWidth="1"/>
    <col min="7688" max="7688" width="1.6640625" style="36" customWidth="1"/>
    <col min="7689" max="7689" width="9.109375" style="36"/>
    <col min="7690" max="7690" width="15" style="36" customWidth="1"/>
    <col min="7691" max="7941" width="9.109375" style="36"/>
    <col min="7942" max="7942" width="8.77734375" style="36" customWidth="1"/>
    <col min="7943" max="7943" width="8.44140625" style="36" customWidth="1"/>
    <col min="7944" max="7944" width="1.6640625" style="36" customWidth="1"/>
    <col min="7945" max="7945" width="9.109375" style="36"/>
    <col min="7946" max="7946" width="15" style="36" customWidth="1"/>
    <col min="7947" max="8197" width="9.109375" style="36"/>
    <col min="8198" max="8198" width="8.77734375" style="36" customWidth="1"/>
    <col min="8199" max="8199" width="8.44140625" style="36" customWidth="1"/>
    <col min="8200" max="8200" width="1.6640625" style="36" customWidth="1"/>
    <col min="8201" max="8201" width="9.109375" style="36"/>
    <col min="8202" max="8202" width="15" style="36" customWidth="1"/>
    <col min="8203" max="8453" width="9.109375" style="36"/>
    <col min="8454" max="8454" width="8.77734375" style="36" customWidth="1"/>
    <col min="8455" max="8455" width="8.44140625" style="36" customWidth="1"/>
    <col min="8456" max="8456" width="1.6640625" style="36" customWidth="1"/>
    <col min="8457" max="8457" width="9.109375" style="36"/>
    <col min="8458" max="8458" width="15" style="36" customWidth="1"/>
    <col min="8459" max="8709" width="9.109375" style="36"/>
    <col min="8710" max="8710" width="8.77734375" style="36" customWidth="1"/>
    <col min="8711" max="8711" width="8.44140625" style="36" customWidth="1"/>
    <col min="8712" max="8712" width="1.6640625" style="36" customWidth="1"/>
    <col min="8713" max="8713" width="9.109375" style="36"/>
    <col min="8714" max="8714" width="15" style="36" customWidth="1"/>
    <col min="8715" max="8965" width="9.109375" style="36"/>
    <col min="8966" max="8966" width="8.77734375" style="36" customWidth="1"/>
    <col min="8967" max="8967" width="8.44140625" style="36" customWidth="1"/>
    <col min="8968" max="8968" width="1.6640625" style="36" customWidth="1"/>
    <col min="8969" max="8969" width="9.109375" style="36"/>
    <col min="8970" max="8970" width="15" style="36" customWidth="1"/>
    <col min="8971" max="9221" width="9.109375" style="36"/>
    <col min="9222" max="9222" width="8.77734375" style="36" customWidth="1"/>
    <col min="9223" max="9223" width="8.44140625" style="36" customWidth="1"/>
    <col min="9224" max="9224" width="1.6640625" style="36" customWidth="1"/>
    <col min="9225" max="9225" width="9.109375" style="36"/>
    <col min="9226" max="9226" width="15" style="36" customWidth="1"/>
    <col min="9227" max="9477" width="9.109375" style="36"/>
    <col min="9478" max="9478" width="8.77734375" style="36" customWidth="1"/>
    <col min="9479" max="9479" width="8.44140625" style="36" customWidth="1"/>
    <col min="9480" max="9480" width="1.6640625" style="36" customWidth="1"/>
    <col min="9481" max="9481" width="9.109375" style="36"/>
    <col min="9482" max="9482" width="15" style="36" customWidth="1"/>
    <col min="9483" max="9733" width="9.109375" style="36"/>
    <col min="9734" max="9734" width="8.77734375" style="36" customWidth="1"/>
    <col min="9735" max="9735" width="8.44140625" style="36" customWidth="1"/>
    <col min="9736" max="9736" width="1.6640625" style="36" customWidth="1"/>
    <col min="9737" max="9737" width="9.109375" style="36"/>
    <col min="9738" max="9738" width="15" style="36" customWidth="1"/>
    <col min="9739" max="9989" width="9.109375" style="36"/>
    <col min="9990" max="9990" width="8.77734375" style="36" customWidth="1"/>
    <col min="9991" max="9991" width="8.44140625" style="36" customWidth="1"/>
    <col min="9992" max="9992" width="1.6640625" style="36" customWidth="1"/>
    <col min="9993" max="9993" width="9.109375" style="36"/>
    <col min="9994" max="9994" width="15" style="36" customWidth="1"/>
    <col min="9995" max="10245" width="9.109375" style="36"/>
    <col min="10246" max="10246" width="8.77734375" style="36" customWidth="1"/>
    <col min="10247" max="10247" width="8.44140625" style="36" customWidth="1"/>
    <col min="10248" max="10248" width="1.6640625" style="36" customWidth="1"/>
    <col min="10249" max="10249" width="9.109375" style="36"/>
    <col min="10250" max="10250" width="15" style="36" customWidth="1"/>
    <col min="10251" max="10501" width="9.109375" style="36"/>
    <col min="10502" max="10502" width="8.77734375" style="36" customWidth="1"/>
    <col min="10503" max="10503" width="8.44140625" style="36" customWidth="1"/>
    <col min="10504" max="10504" width="1.6640625" style="36" customWidth="1"/>
    <col min="10505" max="10505" width="9.109375" style="36"/>
    <col min="10506" max="10506" width="15" style="36" customWidth="1"/>
    <col min="10507" max="10757" width="9.109375" style="36"/>
    <col min="10758" max="10758" width="8.77734375" style="36" customWidth="1"/>
    <col min="10759" max="10759" width="8.44140625" style="36" customWidth="1"/>
    <col min="10760" max="10760" width="1.6640625" style="36" customWidth="1"/>
    <col min="10761" max="10761" width="9.109375" style="36"/>
    <col min="10762" max="10762" width="15" style="36" customWidth="1"/>
    <col min="10763" max="11013" width="9.109375" style="36"/>
    <col min="11014" max="11014" width="8.77734375" style="36" customWidth="1"/>
    <col min="11015" max="11015" width="8.44140625" style="36" customWidth="1"/>
    <col min="11016" max="11016" width="1.6640625" style="36" customWidth="1"/>
    <col min="11017" max="11017" width="9.109375" style="36"/>
    <col min="11018" max="11018" width="15" style="36" customWidth="1"/>
    <col min="11019" max="11269" width="9.109375" style="36"/>
    <col min="11270" max="11270" width="8.77734375" style="36" customWidth="1"/>
    <col min="11271" max="11271" width="8.44140625" style="36" customWidth="1"/>
    <col min="11272" max="11272" width="1.6640625" style="36" customWidth="1"/>
    <col min="11273" max="11273" width="9.109375" style="36"/>
    <col min="11274" max="11274" width="15" style="36" customWidth="1"/>
    <col min="11275" max="11525" width="9.109375" style="36"/>
    <col min="11526" max="11526" width="8.77734375" style="36" customWidth="1"/>
    <col min="11527" max="11527" width="8.44140625" style="36" customWidth="1"/>
    <col min="11528" max="11528" width="1.6640625" style="36" customWidth="1"/>
    <col min="11529" max="11529" width="9.109375" style="36"/>
    <col min="11530" max="11530" width="15" style="36" customWidth="1"/>
    <col min="11531" max="11781" width="9.109375" style="36"/>
    <col min="11782" max="11782" width="8.77734375" style="36" customWidth="1"/>
    <col min="11783" max="11783" width="8.44140625" style="36" customWidth="1"/>
    <col min="11784" max="11784" width="1.6640625" style="36" customWidth="1"/>
    <col min="11785" max="11785" width="9.109375" style="36"/>
    <col min="11786" max="11786" width="15" style="36" customWidth="1"/>
    <col min="11787" max="12037" width="9.109375" style="36"/>
    <col min="12038" max="12038" width="8.77734375" style="36" customWidth="1"/>
    <col min="12039" max="12039" width="8.44140625" style="36" customWidth="1"/>
    <col min="12040" max="12040" width="1.6640625" style="36" customWidth="1"/>
    <col min="12041" max="12041" width="9.109375" style="36"/>
    <col min="12042" max="12042" width="15" style="36" customWidth="1"/>
    <col min="12043" max="12293" width="9.109375" style="36"/>
    <col min="12294" max="12294" width="8.77734375" style="36" customWidth="1"/>
    <col min="12295" max="12295" width="8.44140625" style="36" customWidth="1"/>
    <col min="12296" max="12296" width="1.6640625" style="36" customWidth="1"/>
    <col min="12297" max="12297" width="9.109375" style="36"/>
    <col min="12298" max="12298" width="15" style="36" customWidth="1"/>
    <col min="12299" max="12549" width="9.109375" style="36"/>
    <col min="12550" max="12550" width="8.77734375" style="36" customWidth="1"/>
    <col min="12551" max="12551" width="8.44140625" style="36" customWidth="1"/>
    <col min="12552" max="12552" width="1.6640625" style="36" customWidth="1"/>
    <col min="12553" max="12553" width="9.109375" style="36"/>
    <col min="12554" max="12554" width="15" style="36" customWidth="1"/>
    <col min="12555" max="12805" width="9.109375" style="36"/>
    <col min="12806" max="12806" width="8.77734375" style="36" customWidth="1"/>
    <col min="12807" max="12807" width="8.44140625" style="36" customWidth="1"/>
    <col min="12808" max="12808" width="1.6640625" style="36" customWidth="1"/>
    <col min="12809" max="12809" width="9.109375" style="36"/>
    <col min="12810" max="12810" width="15" style="36" customWidth="1"/>
    <col min="12811" max="13061" width="9.109375" style="36"/>
    <col min="13062" max="13062" width="8.77734375" style="36" customWidth="1"/>
    <col min="13063" max="13063" width="8.44140625" style="36" customWidth="1"/>
    <col min="13064" max="13064" width="1.6640625" style="36" customWidth="1"/>
    <col min="13065" max="13065" width="9.109375" style="36"/>
    <col min="13066" max="13066" width="15" style="36" customWidth="1"/>
    <col min="13067" max="13317" width="9.109375" style="36"/>
    <col min="13318" max="13318" width="8.77734375" style="36" customWidth="1"/>
    <col min="13319" max="13319" width="8.44140625" style="36" customWidth="1"/>
    <col min="13320" max="13320" width="1.6640625" style="36" customWidth="1"/>
    <col min="13321" max="13321" width="9.109375" style="36"/>
    <col min="13322" max="13322" width="15" style="36" customWidth="1"/>
    <col min="13323" max="13573" width="9.109375" style="36"/>
    <col min="13574" max="13574" width="8.77734375" style="36" customWidth="1"/>
    <col min="13575" max="13575" width="8.44140625" style="36" customWidth="1"/>
    <col min="13576" max="13576" width="1.6640625" style="36" customWidth="1"/>
    <col min="13577" max="13577" width="9.109375" style="36"/>
    <col min="13578" max="13578" width="15" style="36" customWidth="1"/>
    <col min="13579" max="13829" width="9.109375" style="36"/>
    <col min="13830" max="13830" width="8.77734375" style="36" customWidth="1"/>
    <col min="13831" max="13831" width="8.44140625" style="36" customWidth="1"/>
    <col min="13832" max="13832" width="1.6640625" style="36" customWidth="1"/>
    <col min="13833" max="13833" width="9.109375" style="36"/>
    <col min="13834" max="13834" width="15" style="36" customWidth="1"/>
    <col min="13835" max="14085" width="9.109375" style="36"/>
    <col min="14086" max="14086" width="8.77734375" style="36" customWidth="1"/>
    <col min="14087" max="14087" width="8.44140625" style="36" customWidth="1"/>
    <col min="14088" max="14088" width="1.6640625" style="36" customWidth="1"/>
    <col min="14089" max="14089" width="9.109375" style="36"/>
    <col min="14090" max="14090" width="15" style="36" customWidth="1"/>
    <col min="14091" max="14341" width="9.109375" style="36"/>
    <col min="14342" max="14342" width="8.77734375" style="36" customWidth="1"/>
    <col min="14343" max="14343" width="8.44140625" style="36" customWidth="1"/>
    <col min="14344" max="14344" width="1.6640625" style="36" customWidth="1"/>
    <col min="14345" max="14345" width="9.109375" style="36"/>
    <col min="14346" max="14346" width="15" style="36" customWidth="1"/>
    <col min="14347" max="14597" width="9.109375" style="36"/>
    <col min="14598" max="14598" width="8.77734375" style="36" customWidth="1"/>
    <col min="14599" max="14599" width="8.44140625" style="36" customWidth="1"/>
    <col min="14600" max="14600" width="1.6640625" style="36" customWidth="1"/>
    <col min="14601" max="14601" width="9.109375" style="36"/>
    <col min="14602" max="14602" width="15" style="36" customWidth="1"/>
    <col min="14603" max="14853" width="9.109375" style="36"/>
    <col min="14854" max="14854" width="8.77734375" style="36" customWidth="1"/>
    <col min="14855" max="14855" width="8.44140625" style="36" customWidth="1"/>
    <col min="14856" max="14856" width="1.6640625" style="36" customWidth="1"/>
    <col min="14857" max="14857" width="9.109375" style="36"/>
    <col min="14858" max="14858" width="15" style="36" customWidth="1"/>
    <col min="14859" max="15109" width="9.109375" style="36"/>
    <col min="15110" max="15110" width="8.77734375" style="36" customWidth="1"/>
    <col min="15111" max="15111" width="8.44140625" style="36" customWidth="1"/>
    <col min="15112" max="15112" width="1.6640625" style="36" customWidth="1"/>
    <col min="15113" max="15113" width="9.109375" style="36"/>
    <col min="15114" max="15114" width="15" style="36" customWidth="1"/>
    <col min="15115" max="15365" width="9.109375" style="36"/>
    <col min="15366" max="15366" width="8.77734375" style="36" customWidth="1"/>
    <col min="15367" max="15367" width="8.44140625" style="36" customWidth="1"/>
    <col min="15368" max="15368" width="1.6640625" style="36" customWidth="1"/>
    <col min="15369" max="15369" width="9.109375" style="36"/>
    <col min="15370" max="15370" width="15" style="36" customWidth="1"/>
    <col min="15371" max="15621" width="9.109375" style="36"/>
    <col min="15622" max="15622" width="8.77734375" style="36" customWidth="1"/>
    <col min="15623" max="15623" width="8.44140625" style="36" customWidth="1"/>
    <col min="15624" max="15624" width="1.6640625" style="36" customWidth="1"/>
    <col min="15625" max="15625" width="9.109375" style="36"/>
    <col min="15626" max="15626" width="15" style="36" customWidth="1"/>
    <col min="15627" max="15877" width="9.109375" style="36"/>
    <col min="15878" max="15878" width="8.77734375" style="36" customWidth="1"/>
    <col min="15879" max="15879" width="8.44140625" style="36" customWidth="1"/>
    <col min="15880" max="15880" width="1.6640625" style="36" customWidth="1"/>
    <col min="15881" max="15881" width="9.109375" style="36"/>
    <col min="15882" max="15882" width="15" style="36" customWidth="1"/>
    <col min="15883" max="16133" width="9.109375" style="36"/>
    <col min="16134" max="16134" width="8.77734375" style="36" customWidth="1"/>
    <col min="16135" max="16135" width="8.44140625" style="36" customWidth="1"/>
    <col min="16136" max="16136" width="1.6640625" style="36" customWidth="1"/>
    <col min="16137" max="16137" width="9.109375" style="36"/>
    <col min="16138" max="16138" width="15" style="36" customWidth="1"/>
    <col min="16139" max="16384" width="9.109375" style="36"/>
  </cols>
  <sheetData>
    <row r="1" spans="1:12" customFormat="1" x14ac:dyDescent="0.3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3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3">
      <c r="A3" s="8"/>
    </row>
    <row r="4" spans="1:12" x14ac:dyDescent="0.3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3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3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3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3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3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3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3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3"/>
    <row r="13" spans="1:12" customFormat="1" x14ac:dyDescent="0.3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3">
      <c r="A14" s="17" t="s">
        <v>413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3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3"/>
    <row r="17" spans="1:14" customFormat="1" x14ac:dyDescent="0.3">
      <c r="A17" s="14" t="s">
        <v>372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6"/>
    </row>
    <row r="18" spans="1:14" customFormat="1" x14ac:dyDescent="0.3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3">
      <c r="A19" s="36"/>
    </row>
    <row r="20" spans="1:14" customFormat="1" x14ac:dyDescent="0.3">
      <c r="A20" s="64" t="s">
        <v>365</v>
      </c>
      <c r="J20" s="1" t="s">
        <v>369</v>
      </c>
      <c r="M20" s="36"/>
      <c r="N20" s="36"/>
    </row>
    <row r="21" spans="1:14" customFormat="1" x14ac:dyDescent="0.3">
      <c r="A21" s="36"/>
      <c r="M21" s="36"/>
      <c r="N21" s="36"/>
    </row>
    <row r="22" spans="1:14" x14ac:dyDescent="0.3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3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VLOOKUP(E23,A22:C27,3,FALSE)</f>
        <v>43.95</v>
      </c>
      <c r="G23"/>
      <c r="J23" s="6" t="s">
        <v>61</v>
      </c>
      <c r="K23" s="37">
        <f>IF(E23=A23,C23,IF(E23=E23=A24,C24,IF(E23=A25,C25,IF(E23=A26,C26,C27))))</f>
        <v>43.95</v>
      </c>
    </row>
    <row r="24" spans="1:14" x14ac:dyDescent="0.3">
      <c r="A24" s="6" t="s">
        <v>366</v>
      </c>
      <c r="B24" s="6" t="s">
        <v>392</v>
      </c>
      <c r="C24" s="31">
        <v>18.95</v>
      </c>
      <c r="G24"/>
    </row>
    <row r="25" spans="1:14" x14ac:dyDescent="0.3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3">
      <c r="A26" s="6" t="s">
        <v>59</v>
      </c>
      <c r="B26" s="6" t="s">
        <v>194</v>
      </c>
      <c r="C26" s="31">
        <v>26.95</v>
      </c>
      <c r="G26"/>
    </row>
    <row r="27" spans="1:14" x14ac:dyDescent="0.3">
      <c r="A27" s="6" t="s">
        <v>54</v>
      </c>
      <c r="B27" s="6" t="s">
        <v>194</v>
      </c>
      <c r="C27" s="31">
        <v>27.95</v>
      </c>
    </row>
    <row r="29" spans="1:14" customFormat="1" x14ac:dyDescent="0.3"/>
    <row r="30" spans="1:14" customFormat="1" x14ac:dyDescent="0.3">
      <c r="A30" s="64" t="s">
        <v>391</v>
      </c>
      <c r="B30" s="36"/>
      <c r="C30" s="36"/>
      <c r="D30" s="36"/>
    </row>
    <row r="31" spans="1:14" customFormat="1" x14ac:dyDescent="0.3">
      <c r="A31" s="36"/>
      <c r="B31" s="36"/>
      <c r="C31" s="36"/>
      <c r="D31" s="36"/>
    </row>
    <row r="32" spans="1:14" customFormat="1" x14ac:dyDescent="0.3">
      <c r="A32" s="39" t="s">
        <v>307</v>
      </c>
      <c r="B32" s="40"/>
      <c r="C32" s="40"/>
      <c r="D32" s="41"/>
    </row>
    <row r="33" spans="1:5" customFormat="1" ht="15" thickBot="1" x14ac:dyDescent="0.35">
      <c r="A33" s="42" t="s">
        <v>308</v>
      </c>
      <c r="B33" s="43"/>
      <c r="C33" s="43"/>
      <c r="D33" s="44"/>
    </row>
    <row r="34" spans="1:5" customFormat="1" x14ac:dyDescent="0.3">
      <c r="A34" s="45"/>
      <c r="B34" s="46"/>
      <c r="C34" s="46"/>
      <c r="D34" s="47"/>
    </row>
    <row r="35" spans="1:5" customFormat="1" x14ac:dyDescent="0.3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3">
      <c r="A36" s="50" t="s">
        <v>311</v>
      </c>
      <c r="B36" s="51"/>
      <c r="C36" s="48" t="s">
        <v>24</v>
      </c>
      <c r="D36" s="52">
        <v>41589</v>
      </c>
    </row>
    <row r="37" spans="1:5" ht="13.2" x14ac:dyDescent="0.25">
      <c r="A37" s="50" t="s">
        <v>312</v>
      </c>
      <c r="B37" s="53"/>
      <c r="C37" s="54"/>
      <c r="D37" s="55"/>
    </row>
    <row r="38" spans="1:5" ht="13.2" x14ac:dyDescent="0.25">
      <c r="A38" s="56" t="s">
        <v>313</v>
      </c>
      <c r="B38" s="53"/>
      <c r="C38" s="53"/>
      <c r="D38" s="57"/>
    </row>
    <row r="39" spans="1:5" ht="13.2" x14ac:dyDescent="0.25">
      <c r="A39" s="58"/>
      <c r="B39" s="59"/>
      <c r="C39" s="60"/>
      <c r="D39" s="61"/>
    </row>
    <row r="40" spans="1:5" ht="13.2" x14ac:dyDescent="0.25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3">
      <c r="A41" s="6" t="s">
        <v>190</v>
      </c>
      <c r="B41" s="6">
        <v>15</v>
      </c>
      <c r="C41" s="63">
        <f>VLOOKUP(A41,$A$23:$C$27,3,FALSE)</f>
        <v>19.95</v>
      </c>
      <c r="D41" s="63">
        <f>C41*B41</f>
        <v>299.25</v>
      </c>
    </row>
    <row r="42" spans="1:5" x14ac:dyDescent="0.3">
      <c r="A42" s="6" t="s">
        <v>59</v>
      </c>
      <c r="B42" s="6">
        <v>10</v>
      </c>
      <c r="C42" s="63">
        <f t="shared" ref="C42:C43" si="0">VLOOKUP(A42,$A$23:$C$27,3,FALSE)</f>
        <v>26.95</v>
      </c>
      <c r="D42" s="63">
        <f t="shared" ref="D42:D43" si="1">C42*B42</f>
        <v>269.5</v>
      </c>
    </row>
    <row r="43" spans="1:5" x14ac:dyDescent="0.3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3">
      <c r="A44" s="58"/>
      <c r="C44" s="48" t="s">
        <v>318</v>
      </c>
      <c r="D44" s="63">
        <f>SUM(D41:D43)</f>
        <v>1042.5</v>
      </c>
      <c r="E44"/>
    </row>
    <row r="45" spans="1:5" x14ac:dyDescent="0.3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3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C43" sqref="C43"/>
    </sheetView>
  </sheetViews>
  <sheetFormatPr defaultColWidth="9.109375" defaultRowHeight="14.4" x14ac:dyDescent="0.3"/>
  <cols>
    <col min="1" max="1" width="15.109375" style="36" customWidth="1"/>
    <col min="2" max="2" width="17.109375" style="36" customWidth="1"/>
    <col min="3" max="3" width="12.44140625" style="36" customWidth="1"/>
    <col min="4" max="4" width="13.44140625" customWidth="1"/>
    <col min="5" max="5" width="10.77734375" style="36" customWidth="1"/>
    <col min="6" max="7" width="15" style="36" customWidth="1"/>
    <col min="8" max="12" width="9.44140625" style="36" customWidth="1"/>
    <col min="13" max="261" width="9.109375" style="36"/>
    <col min="262" max="262" width="8.77734375" style="36" customWidth="1"/>
    <col min="263" max="263" width="8.44140625" style="36" customWidth="1"/>
    <col min="264" max="264" width="1.6640625" style="36" customWidth="1"/>
    <col min="265" max="265" width="9.109375" style="36"/>
    <col min="266" max="266" width="15" style="36" customWidth="1"/>
    <col min="267" max="517" width="9.109375" style="36"/>
    <col min="518" max="518" width="8.77734375" style="36" customWidth="1"/>
    <col min="519" max="519" width="8.44140625" style="36" customWidth="1"/>
    <col min="520" max="520" width="1.6640625" style="36" customWidth="1"/>
    <col min="521" max="521" width="9.109375" style="36"/>
    <col min="522" max="522" width="15" style="36" customWidth="1"/>
    <col min="523" max="773" width="9.109375" style="36"/>
    <col min="774" max="774" width="8.77734375" style="36" customWidth="1"/>
    <col min="775" max="775" width="8.44140625" style="36" customWidth="1"/>
    <col min="776" max="776" width="1.6640625" style="36" customWidth="1"/>
    <col min="777" max="777" width="9.109375" style="36"/>
    <col min="778" max="778" width="15" style="36" customWidth="1"/>
    <col min="779" max="1029" width="9.109375" style="36"/>
    <col min="1030" max="1030" width="8.77734375" style="36" customWidth="1"/>
    <col min="1031" max="1031" width="8.44140625" style="36" customWidth="1"/>
    <col min="1032" max="1032" width="1.6640625" style="36" customWidth="1"/>
    <col min="1033" max="1033" width="9.109375" style="36"/>
    <col min="1034" max="1034" width="15" style="36" customWidth="1"/>
    <col min="1035" max="1285" width="9.109375" style="36"/>
    <col min="1286" max="1286" width="8.77734375" style="36" customWidth="1"/>
    <col min="1287" max="1287" width="8.44140625" style="36" customWidth="1"/>
    <col min="1288" max="1288" width="1.6640625" style="36" customWidth="1"/>
    <col min="1289" max="1289" width="9.109375" style="36"/>
    <col min="1290" max="1290" width="15" style="36" customWidth="1"/>
    <col min="1291" max="1541" width="9.109375" style="36"/>
    <col min="1542" max="1542" width="8.77734375" style="36" customWidth="1"/>
    <col min="1543" max="1543" width="8.44140625" style="36" customWidth="1"/>
    <col min="1544" max="1544" width="1.6640625" style="36" customWidth="1"/>
    <col min="1545" max="1545" width="9.109375" style="36"/>
    <col min="1546" max="1546" width="15" style="36" customWidth="1"/>
    <col min="1547" max="1797" width="9.109375" style="36"/>
    <col min="1798" max="1798" width="8.77734375" style="36" customWidth="1"/>
    <col min="1799" max="1799" width="8.44140625" style="36" customWidth="1"/>
    <col min="1800" max="1800" width="1.6640625" style="36" customWidth="1"/>
    <col min="1801" max="1801" width="9.109375" style="36"/>
    <col min="1802" max="1802" width="15" style="36" customWidth="1"/>
    <col min="1803" max="2053" width="9.109375" style="36"/>
    <col min="2054" max="2054" width="8.77734375" style="36" customWidth="1"/>
    <col min="2055" max="2055" width="8.44140625" style="36" customWidth="1"/>
    <col min="2056" max="2056" width="1.6640625" style="36" customWidth="1"/>
    <col min="2057" max="2057" width="9.109375" style="36"/>
    <col min="2058" max="2058" width="15" style="36" customWidth="1"/>
    <col min="2059" max="2309" width="9.109375" style="36"/>
    <col min="2310" max="2310" width="8.77734375" style="36" customWidth="1"/>
    <col min="2311" max="2311" width="8.44140625" style="36" customWidth="1"/>
    <col min="2312" max="2312" width="1.6640625" style="36" customWidth="1"/>
    <col min="2313" max="2313" width="9.109375" style="36"/>
    <col min="2314" max="2314" width="15" style="36" customWidth="1"/>
    <col min="2315" max="2565" width="9.109375" style="36"/>
    <col min="2566" max="2566" width="8.77734375" style="36" customWidth="1"/>
    <col min="2567" max="2567" width="8.44140625" style="36" customWidth="1"/>
    <col min="2568" max="2568" width="1.6640625" style="36" customWidth="1"/>
    <col min="2569" max="2569" width="9.109375" style="36"/>
    <col min="2570" max="2570" width="15" style="36" customWidth="1"/>
    <col min="2571" max="2821" width="9.109375" style="36"/>
    <col min="2822" max="2822" width="8.77734375" style="36" customWidth="1"/>
    <col min="2823" max="2823" width="8.44140625" style="36" customWidth="1"/>
    <col min="2824" max="2824" width="1.6640625" style="36" customWidth="1"/>
    <col min="2825" max="2825" width="9.109375" style="36"/>
    <col min="2826" max="2826" width="15" style="36" customWidth="1"/>
    <col min="2827" max="3077" width="9.109375" style="36"/>
    <col min="3078" max="3078" width="8.77734375" style="36" customWidth="1"/>
    <col min="3079" max="3079" width="8.44140625" style="36" customWidth="1"/>
    <col min="3080" max="3080" width="1.6640625" style="36" customWidth="1"/>
    <col min="3081" max="3081" width="9.109375" style="36"/>
    <col min="3082" max="3082" width="15" style="36" customWidth="1"/>
    <col min="3083" max="3333" width="9.109375" style="36"/>
    <col min="3334" max="3334" width="8.77734375" style="36" customWidth="1"/>
    <col min="3335" max="3335" width="8.44140625" style="36" customWidth="1"/>
    <col min="3336" max="3336" width="1.6640625" style="36" customWidth="1"/>
    <col min="3337" max="3337" width="9.109375" style="36"/>
    <col min="3338" max="3338" width="15" style="36" customWidth="1"/>
    <col min="3339" max="3589" width="9.109375" style="36"/>
    <col min="3590" max="3590" width="8.77734375" style="36" customWidth="1"/>
    <col min="3591" max="3591" width="8.44140625" style="36" customWidth="1"/>
    <col min="3592" max="3592" width="1.6640625" style="36" customWidth="1"/>
    <col min="3593" max="3593" width="9.109375" style="36"/>
    <col min="3594" max="3594" width="15" style="36" customWidth="1"/>
    <col min="3595" max="3845" width="9.109375" style="36"/>
    <col min="3846" max="3846" width="8.77734375" style="36" customWidth="1"/>
    <col min="3847" max="3847" width="8.44140625" style="36" customWidth="1"/>
    <col min="3848" max="3848" width="1.6640625" style="36" customWidth="1"/>
    <col min="3849" max="3849" width="9.109375" style="36"/>
    <col min="3850" max="3850" width="15" style="36" customWidth="1"/>
    <col min="3851" max="4101" width="9.109375" style="36"/>
    <col min="4102" max="4102" width="8.77734375" style="36" customWidth="1"/>
    <col min="4103" max="4103" width="8.44140625" style="36" customWidth="1"/>
    <col min="4104" max="4104" width="1.6640625" style="36" customWidth="1"/>
    <col min="4105" max="4105" width="9.109375" style="36"/>
    <col min="4106" max="4106" width="15" style="36" customWidth="1"/>
    <col min="4107" max="4357" width="9.109375" style="36"/>
    <col min="4358" max="4358" width="8.77734375" style="36" customWidth="1"/>
    <col min="4359" max="4359" width="8.44140625" style="36" customWidth="1"/>
    <col min="4360" max="4360" width="1.6640625" style="36" customWidth="1"/>
    <col min="4361" max="4361" width="9.109375" style="36"/>
    <col min="4362" max="4362" width="15" style="36" customWidth="1"/>
    <col min="4363" max="4613" width="9.109375" style="36"/>
    <col min="4614" max="4614" width="8.77734375" style="36" customWidth="1"/>
    <col min="4615" max="4615" width="8.44140625" style="36" customWidth="1"/>
    <col min="4616" max="4616" width="1.6640625" style="36" customWidth="1"/>
    <col min="4617" max="4617" width="9.109375" style="36"/>
    <col min="4618" max="4618" width="15" style="36" customWidth="1"/>
    <col min="4619" max="4869" width="9.109375" style="36"/>
    <col min="4870" max="4870" width="8.77734375" style="36" customWidth="1"/>
    <col min="4871" max="4871" width="8.44140625" style="36" customWidth="1"/>
    <col min="4872" max="4872" width="1.6640625" style="36" customWidth="1"/>
    <col min="4873" max="4873" width="9.109375" style="36"/>
    <col min="4874" max="4874" width="15" style="36" customWidth="1"/>
    <col min="4875" max="5125" width="9.109375" style="36"/>
    <col min="5126" max="5126" width="8.77734375" style="36" customWidth="1"/>
    <col min="5127" max="5127" width="8.44140625" style="36" customWidth="1"/>
    <col min="5128" max="5128" width="1.6640625" style="36" customWidth="1"/>
    <col min="5129" max="5129" width="9.109375" style="36"/>
    <col min="5130" max="5130" width="15" style="36" customWidth="1"/>
    <col min="5131" max="5381" width="9.109375" style="36"/>
    <col min="5382" max="5382" width="8.77734375" style="36" customWidth="1"/>
    <col min="5383" max="5383" width="8.44140625" style="36" customWidth="1"/>
    <col min="5384" max="5384" width="1.6640625" style="36" customWidth="1"/>
    <col min="5385" max="5385" width="9.109375" style="36"/>
    <col min="5386" max="5386" width="15" style="36" customWidth="1"/>
    <col min="5387" max="5637" width="9.109375" style="36"/>
    <col min="5638" max="5638" width="8.77734375" style="36" customWidth="1"/>
    <col min="5639" max="5639" width="8.44140625" style="36" customWidth="1"/>
    <col min="5640" max="5640" width="1.6640625" style="36" customWidth="1"/>
    <col min="5641" max="5641" width="9.109375" style="36"/>
    <col min="5642" max="5642" width="15" style="36" customWidth="1"/>
    <col min="5643" max="5893" width="9.109375" style="36"/>
    <col min="5894" max="5894" width="8.77734375" style="36" customWidth="1"/>
    <col min="5895" max="5895" width="8.44140625" style="36" customWidth="1"/>
    <col min="5896" max="5896" width="1.6640625" style="36" customWidth="1"/>
    <col min="5897" max="5897" width="9.109375" style="36"/>
    <col min="5898" max="5898" width="15" style="36" customWidth="1"/>
    <col min="5899" max="6149" width="9.109375" style="36"/>
    <col min="6150" max="6150" width="8.77734375" style="36" customWidth="1"/>
    <col min="6151" max="6151" width="8.44140625" style="36" customWidth="1"/>
    <col min="6152" max="6152" width="1.6640625" style="36" customWidth="1"/>
    <col min="6153" max="6153" width="9.109375" style="36"/>
    <col min="6154" max="6154" width="15" style="36" customWidth="1"/>
    <col min="6155" max="6405" width="9.109375" style="36"/>
    <col min="6406" max="6406" width="8.77734375" style="36" customWidth="1"/>
    <col min="6407" max="6407" width="8.44140625" style="36" customWidth="1"/>
    <col min="6408" max="6408" width="1.6640625" style="36" customWidth="1"/>
    <col min="6409" max="6409" width="9.109375" style="36"/>
    <col min="6410" max="6410" width="15" style="36" customWidth="1"/>
    <col min="6411" max="6661" width="9.109375" style="36"/>
    <col min="6662" max="6662" width="8.77734375" style="36" customWidth="1"/>
    <col min="6663" max="6663" width="8.44140625" style="36" customWidth="1"/>
    <col min="6664" max="6664" width="1.6640625" style="36" customWidth="1"/>
    <col min="6665" max="6665" width="9.109375" style="36"/>
    <col min="6666" max="6666" width="15" style="36" customWidth="1"/>
    <col min="6667" max="6917" width="9.109375" style="36"/>
    <col min="6918" max="6918" width="8.77734375" style="36" customWidth="1"/>
    <col min="6919" max="6919" width="8.44140625" style="36" customWidth="1"/>
    <col min="6920" max="6920" width="1.6640625" style="36" customWidth="1"/>
    <col min="6921" max="6921" width="9.109375" style="36"/>
    <col min="6922" max="6922" width="15" style="36" customWidth="1"/>
    <col min="6923" max="7173" width="9.109375" style="36"/>
    <col min="7174" max="7174" width="8.77734375" style="36" customWidth="1"/>
    <col min="7175" max="7175" width="8.44140625" style="36" customWidth="1"/>
    <col min="7176" max="7176" width="1.6640625" style="36" customWidth="1"/>
    <col min="7177" max="7177" width="9.109375" style="36"/>
    <col min="7178" max="7178" width="15" style="36" customWidth="1"/>
    <col min="7179" max="7429" width="9.109375" style="36"/>
    <col min="7430" max="7430" width="8.77734375" style="36" customWidth="1"/>
    <col min="7431" max="7431" width="8.44140625" style="36" customWidth="1"/>
    <col min="7432" max="7432" width="1.6640625" style="36" customWidth="1"/>
    <col min="7433" max="7433" width="9.109375" style="36"/>
    <col min="7434" max="7434" width="15" style="36" customWidth="1"/>
    <col min="7435" max="7685" width="9.109375" style="36"/>
    <col min="7686" max="7686" width="8.77734375" style="36" customWidth="1"/>
    <col min="7687" max="7687" width="8.44140625" style="36" customWidth="1"/>
    <col min="7688" max="7688" width="1.6640625" style="36" customWidth="1"/>
    <col min="7689" max="7689" width="9.109375" style="36"/>
    <col min="7690" max="7690" width="15" style="36" customWidth="1"/>
    <col min="7691" max="7941" width="9.109375" style="36"/>
    <col min="7942" max="7942" width="8.77734375" style="36" customWidth="1"/>
    <col min="7943" max="7943" width="8.44140625" style="36" customWidth="1"/>
    <col min="7944" max="7944" width="1.6640625" style="36" customWidth="1"/>
    <col min="7945" max="7945" width="9.109375" style="36"/>
    <col min="7946" max="7946" width="15" style="36" customWidth="1"/>
    <col min="7947" max="8197" width="9.109375" style="36"/>
    <col min="8198" max="8198" width="8.77734375" style="36" customWidth="1"/>
    <col min="8199" max="8199" width="8.44140625" style="36" customWidth="1"/>
    <col min="8200" max="8200" width="1.6640625" style="36" customWidth="1"/>
    <col min="8201" max="8201" width="9.109375" style="36"/>
    <col min="8202" max="8202" width="15" style="36" customWidth="1"/>
    <col min="8203" max="8453" width="9.109375" style="36"/>
    <col min="8454" max="8454" width="8.77734375" style="36" customWidth="1"/>
    <col min="8455" max="8455" width="8.44140625" style="36" customWidth="1"/>
    <col min="8456" max="8456" width="1.6640625" style="36" customWidth="1"/>
    <col min="8457" max="8457" width="9.109375" style="36"/>
    <col min="8458" max="8458" width="15" style="36" customWidth="1"/>
    <col min="8459" max="8709" width="9.109375" style="36"/>
    <col min="8710" max="8710" width="8.77734375" style="36" customWidth="1"/>
    <col min="8711" max="8711" width="8.44140625" style="36" customWidth="1"/>
    <col min="8712" max="8712" width="1.6640625" style="36" customWidth="1"/>
    <col min="8713" max="8713" width="9.109375" style="36"/>
    <col min="8714" max="8714" width="15" style="36" customWidth="1"/>
    <col min="8715" max="8965" width="9.109375" style="36"/>
    <col min="8966" max="8966" width="8.77734375" style="36" customWidth="1"/>
    <col min="8967" max="8967" width="8.44140625" style="36" customWidth="1"/>
    <col min="8968" max="8968" width="1.6640625" style="36" customWidth="1"/>
    <col min="8969" max="8969" width="9.109375" style="36"/>
    <col min="8970" max="8970" width="15" style="36" customWidth="1"/>
    <col min="8971" max="9221" width="9.109375" style="36"/>
    <col min="9222" max="9222" width="8.77734375" style="36" customWidth="1"/>
    <col min="9223" max="9223" width="8.44140625" style="36" customWidth="1"/>
    <col min="9224" max="9224" width="1.6640625" style="36" customWidth="1"/>
    <col min="9225" max="9225" width="9.109375" style="36"/>
    <col min="9226" max="9226" width="15" style="36" customWidth="1"/>
    <col min="9227" max="9477" width="9.109375" style="36"/>
    <col min="9478" max="9478" width="8.77734375" style="36" customWidth="1"/>
    <col min="9479" max="9479" width="8.44140625" style="36" customWidth="1"/>
    <col min="9480" max="9480" width="1.6640625" style="36" customWidth="1"/>
    <col min="9481" max="9481" width="9.109375" style="36"/>
    <col min="9482" max="9482" width="15" style="36" customWidth="1"/>
    <col min="9483" max="9733" width="9.109375" style="36"/>
    <col min="9734" max="9734" width="8.77734375" style="36" customWidth="1"/>
    <col min="9735" max="9735" width="8.44140625" style="36" customWidth="1"/>
    <col min="9736" max="9736" width="1.6640625" style="36" customWidth="1"/>
    <col min="9737" max="9737" width="9.109375" style="36"/>
    <col min="9738" max="9738" width="15" style="36" customWidth="1"/>
    <col min="9739" max="9989" width="9.109375" style="36"/>
    <col min="9990" max="9990" width="8.77734375" style="36" customWidth="1"/>
    <col min="9991" max="9991" width="8.44140625" style="36" customWidth="1"/>
    <col min="9992" max="9992" width="1.6640625" style="36" customWidth="1"/>
    <col min="9993" max="9993" width="9.109375" style="36"/>
    <col min="9994" max="9994" width="15" style="36" customWidth="1"/>
    <col min="9995" max="10245" width="9.109375" style="36"/>
    <col min="10246" max="10246" width="8.77734375" style="36" customWidth="1"/>
    <col min="10247" max="10247" width="8.44140625" style="36" customWidth="1"/>
    <col min="10248" max="10248" width="1.6640625" style="36" customWidth="1"/>
    <col min="10249" max="10249" width="9.109375" style="36"/>
    <col min="10250" max="10250" width="15" style="36" customWidth="1"/>
    <col min="10251" max="10501" width="9.109375" style="36"/>
    <col min="10502" max="10502" width="8.77734375" style="36" customWidth="1"/>
    <col min="10503" max="10503" width="8.44140625" style="36" customWidth="1"/>
    <col min="10504" max="10504" width="1.6640625" style="36" customWidth="1"/>
    <col min="10505" max="10505" width="9.109375" style="36"/>
    <col min="10506" max="10506" width="15" style="36" customWidth="1"/>
    <col min="10507" max="10757" width="9.109375" style="36"/>
    <col min="10758" max="10758" width="8.77734375" style="36" customWidth="1"/>
    <col min="10759" max="10759" width="8.44140625" style="36" customWidth="1"/>
    <col min="10760" max="10760" width="1.6640625" style="36" customWidth="1"/>
    <col min="10761" max="10761" width="9.109375" style="36"/>
    <col min="10762" max="10762" width="15" style="36" customWidth="1"/>
    <col min="10763" max="11013" width="9.109375" style="36"/>
    <col min="11014" max="11014" width="8.77734375" style="36" customWidth="1"/>
    <col min="11015" max="11015" width="8.44140625" style="36" customWidth="1"/>
    <col min="11016" max="11016" width="1.6640625" style="36" customWidth="1"/>
    <col min="11017" max="11017" width="9.109375" style="36"/>
    <col min="11018" max="11018" width="15" style="36" customWidth="1"/>
    <col min="11019" max="11269" width="9.109375" style="36"/>
    <col min="11270" max="11270" width="8.77734375" style="36" customWidth="1"/>
    <col min="11271" max="11271" width="8.44140625" style="36" customWidth="1"/>
    <col min="11272" max="11272" width="1.6640625" style="36" customWidth="1"/>
    <col min="11273" max="11273" width="9.109375" style="36"/>
    <col min="11274" max="11274" width="15" style="36" customWidth="1"/>
    <col min="11275" max="11525" width="9.109375" style="36"/>
    <col min="11526" max="11526" width="8.77734375" style="36" customWidth="1"/>
    <col min="11527" max="11527" width="8.44140625" style="36" customWidth="1"/>
    <col min="11528" max="11528" width="1.6640625" style="36" customWidth="1"/>
    <col min="11529" max="11529" width="9.109375" style="36"/>
    <col min="11530" max="11530" width="15" style="36" customWidth="1"/>
    <col min="11531" max="11781" width="9.109375" style="36"/>
    <col min="11782" max="11782" width="8.77734375" style="36" customWidth="1"/>
    <col min="11783" max="11783" width="8.44140625" style="36" customWidth="1"/>
    <col min="11784" max="11784" width="1.6640625" style="36" customWidth="1"/>
    <col min="11785" max="11785" width="9.109375" style="36"/>
    <col min="11786" max="11786" width="15" style="36" customWidth="1"/>
    <col min="11787" max="12037" width="9.109375" style="36"/>
    <col min="12038" max="12038" width="8.77734375" style="36" customWidth="1"/>
    <col min="12039" max="12039" width="8.44140625" style="36" customWidth="1"/>
    <col min="12040" max="12040" width="1.6640625" style="36" customWidth="1"/>
    <col min="12041" max="12041" width="9.109375" style="36"/>
    <col min="12042" max="12042" width="15" style="36" customWidth="1"/>
    <col min="12043" max="12293" width="9.109375" style="36"/>
    <col min="12294" max="12294" width="8.77734375" style="36" customWidth="1"/>
    <col min="12295" max="12295" width="8.44140625" style="36" customWidth="1"/>
    <col min="12296" max="12296" width="1.6640625" style="36" customWidth="1"/>
    <col min="12297" max="12297" width="9.109375" style="36"/>
    <col min="12298" max="12298" width="15" style="36" customWidth="1"/>
    <col min="12299" max="12549" width="9.109375" style="36"/>
    <col min="12550" max="12550" width="8.77734375" style="36" customWidth="1"/>
    <col min="12551" max="12551" width="8.44140625" style="36" customWidth="1"/>
    <col min="12552" max="12552" width="1.6640625" style="36" customWidth="1"/>
    <col min="12553" max="12553" width="9.109375" style="36"/>
    <col min="12554" max="12554" width="15" style="36" customWidth="1"/>
    <col min="12555" max="12805" width="9.109375" style="36"/>
    <col min="12806" max="12806" width="8.77734375" style="36" customWidth="1"/>
    <col min="12807" max="12807" width="8.44140625" style="36" customWidth="1"/>
    <col min="12808" max="12808" width="1.6640625" style="36" customWidth="1"/>
    <col min="12809" max="12809" width="9.109375" style="36"/>
    <col min="12810" max="12810" width="15" style="36" customWidth="1"/>
    <col min="12811" max="13061" width="9.109375" style="36"/>
    <col min="13062" max="13062" width="8.77734375" style="36" customWidth="1"/>
    <col min="13063" max="13063" width="8.44140625" style="36" customWidth="1"/>
    <col min="13064" max="13064" width="1.6640625" style="36" customWidth="1"/>
    <col min="13065" max="13065" width="9.109375" style="36"/>
    <col min="13066" max="13066" width="15" style="36" customWidth="1"/>
    <col min="13067" max="13317" width="9.109375" style="36"/>
    <col min="13318" max="13318" width="8.77734375" style="36" customWidth="1"/>
    <col min="13319" max="13319" width="8.44140625" style="36" customWidth="1"/>
    <col min="13320" max="13320" width="1.6640625" style="36" customWidth="1"/>
    <col min="13321" max="13321" width="9.109375" style="36"/>
    <col min="13322" max="13322" width="15" style="36" customWidth="1"/>
    <col min="13323" max="13573" width="9.109375" style="36"/>
    <col min="13574" max="13574" width="8.77734375" style="36" customWidth="1"/>
    <col min="13575" max="13575" width="8.44140625" style="36" customWidth="1"/>
    <col min="13576" max="13576" width="1.6640625" style="36" customWidth="1"/>
    <col min="13577" max="13577" width="9.109375" style="36"/>
    <col min="13578" max="13578" width="15" style="36" customWidth="1"/>
    <col min="13579" max="13829" width="9.109375" style="36"/>
    <col min="13830" max="13830" width="8.77734375" style="36" customWidth="1"/>
    <col min="13831" max="13831" width="8.44140625" style="36" customWidth="1"/>
    <col min="13832" max="13832" width="1.6640625" style="36" customWidth="1"/>
    <col min="13833" max="13833" width="9.109375" style="36"/>
    <col min="13834" max="13834" width="15" style="36" customWidth="1"/>
    <col min="13835" max="14085" width="9.109375" style="36"/>
    <col min="14086" max="14086" width="8.77734375" style="36" customWidth="1"/>
    <col min="14087" max="14087" width="8.44140625" style="36" customWidth="1"/>
    <col min="14088" max="14088" width="1.6640625" style="36" customWidth="1"/>
    <col min="14089" max="14089" width="9.109375" style="36"/>
    <col min="14090" max="14090" width="15" style="36" customWidth="1"/>
    <col min="14091" max="14341" width="9.109375" style="36"/>
    <col min="14342" max="14342" width="8.77734375" style="36" customWidth="1"/>
    <col min="14343" max="14343" width="8.44140625" style="36" customWidth="1"/>
    <col min="14344" max="14344" width="1.6640625" style="36" customWidth="1"/>
    <col min="14345" max="14345" width="9.109375" style="36"/>
    <col min="14346" max="14346" width="15" style="36" customWidth="1"/>
    <col min="14347" max="14597" width="9.109375" style="36"/>
    <col min="14598" max="14598" width="8.77734375" style="36" customWidth="1"/>
    <col min="14599" max="14599" width="8.44140625" style="36" customWidth="1"/>
    <col min="14600" max="14600" width="1.6640625" style="36" customWidth="1"/>
    <col min="14601" max="14601" width="9.109375" style="36"/>
    <col min="14602" max="14602" width="15" style="36" customWidth="1"/>
    <col min="14603" max="14853" width="9.109375" style="36"/>
    <col min="14854" max="14854" width="8.77734375" style="36" customWidth="1"/>
    <col min="14855" max="14855" width="8.44140625" style="36" customWidth="1"/>
    <col min="14856" max="14856" width="1.6640625" style="36" customWidth="1"/>
    <col min="14857" max="14857" width="9.109375" style="36"/>
    <col min="14858" max="14858" width="15" style="36" customWidth="1"/>
    <col min="14859" max="15109" width="9.109375" style="36"/>
    <col min="15110" max="15110" width="8.77734375" style="36" customWidth="1"/>
    <col min="15111" max="15111" width="8.44140625" style="36" customWidth="1"/>
    <col min="15112" max="15112" width="1.6640625" style="36" customWidth="1"/>
    <col min="15113" max="15113" width="9.109375" style="36"/>
    <col min="15114" max="15114" width="15" style="36" customWidth="1"/>
    <col min="15115" max="15365" width="9.109375" style="36"/>
    <col min="15366" max="15366" width="8.77734375" style="36" customWidth="1"/>
    <col min="15367" max="15367" width="8.44140625" style="36" customWidth="1"/>
    <col min="15368" max="15368" width="1.6640625" style="36" customWidth="1"/>
    <col min="15369" max="15369" width="9.109375" style="36"/>
    <col min="15370" max="15370" width="15" style="36" customWidth="1"/>
    <col min="15371" max="15621" width="9.109375" style="36"/>
    <col min="15622" max="15622" width="8.77734375" style="36" customWidth="1"/>
    <col min="15623" max="15623" width="8.44140625" style="36" customWidth="1"/>
    <col min="15624" max="15624" width="1.6640625" style="36" customWidth="1"/>
    <col min="15625" max="15625" width="9.109375" style="36"/>
    <col min="15626" max="15626" width="15" style="36" customWidth="1"/>
    <col min="15627" max="15877" width="9.109375" style="36"/>
    <col min="15878" max="15878" width="8.77734375" style="36" customWidth="1"/>
    <col min="15879" max="15879" width="8.44140625" style="36" customWidth="1"/>
    <col min="15880" max="15880" width="1.6640625" style="36" customWidth="1"/>
    <col min="15881" max="15881" width="9.109375" style="36"/>
    <col min="15882" max="15882" width="15" style="36" customWidth="1"/>
    <col min="15883" max="16133" width="9.109375" style="36"/>
    <col min="16134" max="16134" width="8.77734375" style="36" customWidth="1"/>
    <col min="16135" max="16135" width="8.44140625" style="36" customWidth="1"/>
    <col min="16136" max="16136" width="1.6640625" style="36" customWidth="1"/>
    <col min="16137" max="16137" width="9.109375" style="36"/>
    <col min="16138" max="16138" width="15" style="36" customWidth="1"/>
    <col min="16139" max="16384" width="9.109375" style="36"/>
  </cols>
  <sheetData>
    <row r="1" spans="1:12" customFormat="1" x14ac:dyDescent="0.3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3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3">
      <c r="A3" s="8"/>
    </row>
    <row r="4" spans="1:12" x14ac:dyDescent="0.3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3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3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3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3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3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3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3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3"/>
    <row r="13" spans="1:12" customFormat="1" x14ac:dyDescent="0.3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3">
      <c r="A14" s="17" t="s">
        <v>201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3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3"/>
    <row r="17" spans="1:14" customFormat="1" x14ac:dyDescent="0.3">
      <c r="A17" s="14" t="s">
        <v>372</v>
      </c>
      <c r="B17" s="15"/>
      <c r="C17" s="15"/>
      <c r="D17" s="15"/>
      <c r="E17" s="15"/>
      <c r="F17" s="15"/>
      <c r="G17" s="15" t="s">
        <v>371</v>
      </c>
      <c r="H17" s="15"/>
      <c r="I17" s="15"/>
      <c r="J17" s="15"/>
      <c r="K17" s="15"/>
      <c r="L17" s="16"/>
    </row>
    <row r="18" spans="1:14" customFormat="1" x14ac:dyDescent="0.3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3">
      <c r="A19" s="36"/>
    </row>
    <row r="20" spans="1:14" customFormat="1" x14ac:dyDescent="0.3">
      <c r="A20" s="64" t="s">
        <v>365</v>
      </c>
      <c r="J20" s="1" t="s">
        <v>369</v>
      </c>
      <c r="M20" s="36"/>
      <c r="N20" s="36"/>
    </row>
    <row r="21" spans="1:14" customFormat="1" x14ac:dyDescent="0.3">
      <c r="A21" s="36"/>
      <c r="M21" s="36"/>
      <c r="N21" s="36"/>
    </row>
    <row r="22" spans="1:14" x14ac:dyDescent="0.3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3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37">
        <f>IF(E23=A23,C23,IF(E23=E23=A24,C24,IF(E23=A25,C25,IF(E23=A26,C26,C27))))</f>
        <v>43.95</v>
      </c>
    </row>
    <row r="24" spans="1:14" x14ac:dyDescent="0.3">
      <c r="A24" s="6" t="s">
        <v>366</v>
      </c>
      <c r="B24" s="6" t="s">
        <v>392</v>
      </c>
      <c r="C24" s="31">
        <v>18.95</v>
      </c>
      <c r="G24"/>
    </row>
    <row r="25" spans="1:14" x14ac:dyDescent="0.3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3">
      <c r="A26" s="6" t="s">
        <v>59</v>
      </c>
      <c r="B26" s="6" t="s">
        <v>194</v>
      </c>
      <c r="C26" s="31">
        <v>26.95</v>
      </c>
      <c r="G26"/>
    </row>
    <row r="27" spans="1:14" x14ac:dyDescent="0.3">
      <c r="A27" s="6" t="s">
        <v>54</v>
      </c>
      <c r="B27" s="6" t="s">
        <v>194</v>
      </c>
      <c r="C27" s="31">
        <v>27.95</v>
      </c>
    </row>
    <row r="29" spans="1:14" customFormat="1" x14ac:dyDescent="0.3"/>
    <row r="30" spans="1:14" customFormat="1" x14ac:dyDescent="0.3">
      <c r="A30" s="64" t="s">
        <v>391</v>
      </c>
      <c r="B30" s="36"/>
      <c r="C30" s="36"/>
      <c r="D30" s="36"/>
    </row>
    <row r="31" spans="1:14" customFormat="1" x14ac:dyDescent="0.3">
      <c r="A31" s="36"/>
      <c r="B31" s="36"/>
      <c r="C31" s="36"/>
      <c r="D31" s="36"/>
    </row>
    <row r="32" spans="1:14" customFormat="1" x14ac:dyDescent="0.3">
      <c r="A32" s="39" t="s">
        <v>307</v>
      </c>
      <c r="B32" s="40"/>
      <c r="C32" s="40"/>
      <c r="D32" s="41"/>
    </row>
    <row r="33" spans="1:5" customFormat="1" ht="15" thickBot="1" x14ac:dyDescent="0.35">
      <c r="A33" s="42" t="s">
        <v>308</v>
      </c>
      <c r="B33" s="43"/>
      <c r="C33" s="43"/>
      <c r="D33" s="44"/>
    </row>
    <row r="34" spans="1:5" customFormat="1" x14ac:dyDescent="0.3">
      <c r="A34" s="45"/>
      <c r="B34" s="46"/>
      <c r="C34" s="46"/>
      <c r="D34" s="47"/>
    </row>
    <row r="35" spans="1:5" customFormat="1" x14ac:dyDescent="0.3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3">
      <c r="A36" s="50" t="s">
        <v>311</v>
      </c>
      <c r="B36" s="51"/>
      <c r="C36" s="48" t="s">
        <v>24</v>
      </c>
      <c r="D36" s="52">
        <v>41589</v>
      </c>
    </row>
    <row r="37" spans="1:5" ht="13.2" x14ac:dyDescent="0.25">
      <c r="A37" s="50" t="s">
        <v>312</v>
      </c>
      <c r="B37" s="53"/>
      <c r="C37" s="54"/>
      <c r="D37" s="55"/>
    </row>
    <row r="38" spans="1:5" ht="13.2" x14ac:dyDescent="0.25">
      <c r="A38" s="56" t="s">
        <v>313</v>
      </c>
      <c r="B38" s="53"/>
      <c r="C38" s="53"/>
      <c r="D38" s="57"/>
    </row>
    <row r="39" spans="1:5" ht="13.2" x14ac:dyDescent="0.25">
      <c r="A39" s="58"/>
      <c r="B39" s="59"/>
      <c r="C39" s="60"/>
      <c r="D39" s="61"/>
    </row>
    <row r="40" spans="1:5" ht="13.2" x14ac:dyDescent="0.25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3">
      <c r="A41" s="6" t="s">
        <v>190</v>
      </c>
      <c r="B41" s="6">
        <v>15</v>
      </c>
      <c r="C41" s="63">
        <f>VLOOKUP(A41,$A$23:$C$27,3,0)</f>
        <v>19.95</v>
      </c>
      <c r="D41" s="63">
        <f>C41*B41</f>
        <v>299.25</v>
      </c>
      <c r="E41" t="str">
        <f ca="1">IF(_xlfn.ISFORMULA(C41),_xlfn.FORMULATEXT(C41),"")</f>
        <v>=VLOOKUP(A41,$A$23:$C$27,3,0)</v>
      </c>
    </row>
    <row r="42" spans="1:5" x14ac:dyDescent="0.3">
      <c r="A42" s="6" t="s">
        <v>59</v>
      </c>
      <c r="B42" s="6">
        <v>10</v>
      </c>
      <c r="C42" s="63">
        <f t="shared" ref="C42:C43" si="0">VLOOKUP(A42,$A$23:$C$27,3,0)</f>
        <v>26.95</v>
      </c>
      <c r="D42" s="63">
        <f t="shared" ref="D42:D43" si="1">C42*B42</f>
        <v>269.5</v>
      </c>
    </row>
    <row r="43" spans="1:5" x14ac:dyDescent="0.3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3">
      <c r="A44" s="58"/>
      <c r="C44" s="48" t="s">
        <v>318</v>
      </c>
      <c r="D44" s="63">
        <f>SUM(D41:D43)</f>
        <v>1042.5</v>
      </c>
      <c r="E44"/>
    </row>
    <row r="45" spans="1:5" x14ac:dyDescent="0.3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3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showGridLines="0" zoomScale="130" zoomScaleNormal="130" workbookViewId="0">
      <selection activeCell="B16" sqref="B16"/>
    </sheetView>
  </sheetViews>
  <sheetFormatPr defaultColWidth="8.77734375" defaultRowHeight="14.4" x14ac:dyDescent="0.3"/>
  <cols>
    <col min="1" max="1" width="16.109375" customWidth="1"/>
    <col min="2" max="2" width="21.44140625" customWidth="1"/>
    <col min="3" max="3" width="20.44140625" customWidth="1"/>
    <col min="4" max="4" width="17.77734375" customWidth="1"/>
    <col min="5" max="5" width="7.77734375" customWidth="1"/>
    <col min="6" max="6" width="11.6640625" customWidth="1"/>
    <col min="7" max="7" width="17.44140625" customWidth="1"/>
    <col min="8" max="8" width="12.44140625" customWidth="1"/>
    <col min="9" max="9" width="10.6640625" bestFit="1" customWidth="1"/>
  </cols>
  <sheetData>
    <row r="1" spans="1:9" x14ac:dyDescent="0.3">
      <c r="A1" s="2" t="s">
        <v>139</v>
      </c>
      <c r="B1" s="2" t="s">
        <v>0</v>
      </c>
      <c r="C1" s="2" t="s">
        <v>133</v>
      </c>
      <c r="D1" s="2" t="s">
        <v>134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140</v>
      </c>
    </row>
    <row r="2" spans="1:9" x14ac:dyDescent="0.3">
      <c r="A2" s="24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29">
        <v>79284</v>
      </c>
    </row>
    <row r="3" spans="1:9" x14ac:dyDescent="0.3">
      <c r="A3" s="24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29">
        <v>39555</v>
      </c>
    </row>
    <row r="4" spans="1:9" x14ac:dyDescent="0.3">
      <c r="A4" s="24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29">
        <v>38066</v>
      </c>
    </row>
    <row r="5" spans="1:9" x14ac:dyDescent="0.3">
      <c r="A5" s="24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29">
        <v>35751</v>
      </c>
    </row>
    <row r="6" spans="1:9" x14ac:dyDescent="0.3">
      <c r="A6" s="24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29">
        <v>61883</v>
      </c>
    </row>
    <row r="7" spans="1:9" x14ac:dyDescent="0.3">
      <c r="A7" s="24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29">
        <v>70157</v>
      </c>
    </row>
    <row r="8" spans="1:9" x14ac:dyDescent="0.3">
      <c r="A8" s="24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29">
        <v>57280</v>
      </c>
    </row>
    <row r="9" spans="1:9" x14ac:dyDescent="0.3">
      <c r="A9" s="24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29">
        <v>63015</v>
      </c>
    </row>
    <row r="10" spans="1:9" x14ac:dyDescent="0.3">
      <c r="A10" s="24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29">
        <v>54005</v>
      </c>
    </row>
    <row r="11" spans="1:9" x14ac:dyDescent="0.3">
      <c r="A11" s="24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29">
        <v>41404</v>
      </c>
    </row>
    <row r="13" spans="1:9" x14ac:dyDescent="0.3">
      <c r="A13" s="64" t="s">
        <v>389</v>
      </c>
    </row>
    <row r="15" spans="1:9" x14ac:dyDescent="0.3">
      <c r="A15" s="2" t="s">
        <v>0</v>
      </c>
      <c r="B15" s="2" t="s">
        <v>137</v>
      </c>
      <c r="C15" s="2" t="s">
        <v>138</v>
      </c>
    </row>
    <row r="16" spans="1:9" x14ac:dyDescent="0.3">
      <c r="A16" s="7" t="s">
        <v>165</v>
      </c>
      <c r="B16" s="78" t="str">
        <f>VLOOKUP(A16,B1:I11,6,FALSE)</f>
        <v>MJG@yahoo.com</v>
      </c>
      <c r="C16" s="78" t="str">
        <f>VLOOKUP(A16,B1:I11,7,FALSE)</f>
        <v>253-585-7294</v>
      </c>
    </row>
    <row r="20" spans="1:2" x14ac:dyDescent="0.3">
      <c r="A20" s="64" t="s">
        <v>390</v>
      </c>
    </row>
    <row r="22" spans="1:2" x14ac:dyDescent="0.3">
      <c r="A22" s="2" t="s">
        <v>0</v>
      </c>
      <c r="B22" s="2" t="s">
        <v>140</v>
      </c>
    </row>
    <row r="23" spans="1:2" x14ac:dyDescent="0.3">
      <c r="A23" s="7" t="s">
        <v>165</v>
      </c>
      <c r="B23" s="34">
        <f>VLOOKUP(A23,$B$1:$I$11,8,FALSE)</f>
        <v>70157</v>
      </c>
    </row>
    <row r="24" spans="1:2" x14ac:dyDescent="0.3">
      <c r="A24" s="7" t="s">
        <v>156</v>
      </c>
      <c r="B24" s="34">
        <f t="shared" ref="B24:B29" si="0">VLOOKUP(A24,$B$1:$I$11,8,FALSE)</f>
        <v>35751</v>
      </c>
    </row>
    <row r="25" spans="1:2" x14ac:dyDescent="0.3">
      <c r="A25" s="7" t="s">
        <v>181</v>
      </c>
      <c r="B25" s="34">
        <f t="shared" si="0"/>
        <v>41404</v>
      </c>
    </row>
    <row r="26" spans="1:2" x14ac:dyDescent="0.3">
      <c r="A26" s="7" t="s">
        <v>177</v>
      </c>
      <c r="B26" s="34">
        <f t="shared" si="0"/>
        <v>54005</v>
      </c>
    </row>
    <row r="27" spans="1:2" x14ac:dyDescent="0.3">
      <c r="A27" s="7" t="s">
        <v>147</v>
      </c>
      <c r="B27" s="34">
        <f t="shared" si="0"/>
        <v>39555</v>
      </c>
    </row>
    <row r="28" spans="1:2" x14ac:dyDescent="0.3">
      <c r="A28" s="7" t="s">
        <v>152</v>
      </c>
      <c r="B28" s="34">
        <f t="shared" si="0"/>
        <v>38066</v>
      </c>
    </row>
    <row r="29" spans="1:2" x14ac:dyDescent="0.3">
      <c r="A29" s="7" t="s">
        <v>160</v>
      </c>
      <c r="B29" s="34">
        <f t="shared" si="0"/>
        <v>61883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C43" sqref="C43"/>
    </sheetView>
  </sheetViews>
  <sheetFormatPr defaultColWidth="8.77734375" defaultRowHeight="14.4" x14ac:dyDescent="0.3"/>
  <cols>
    <col min="1" max="1" width="20.44140625" customWidth="1"/>
    <col min="2" max="3" width="27.33203125" customWidth="1"/>
    <col min="4" max="4" width="5.44140625" bestFit="1" customWidth="1"/>
    <col min="5" max="5" width="11.44140625" customWidth="1"/>
    <col min="6" max="7" width="17.44140625" customWidth="1"/>
    <col min="8" max="9" width="12.44140625" customWidth="1"/>
  </cols>
  <sheetData>
    <row r="1" spans="1:9" x14ac:dyDescent="0.3">
      <c r="A1" s="2" t="s">
        <v>0</v>
      </c>
      <c r="B1" s="2" t="s">
        <v>133</v>
      </c>
      <c r="C1" s="2" t="s">
        <v>134</v>
      </c>
      <c r="D1" s="2" t="s">
        <v>135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140</v>
      </c>
    </row>
    <row r="2" spans="1:9" x14ac:dyDescent="0.3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4">
        <v>38667</v>
      </c>
      <c r="I2" s="29">
        <v>79284</v>
      </c>
    </row>
    <row r="3" spans="1:9" x14ac:dyDescent="0.3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4">
        <v>39729</v>
      </c>
      <c r="I3" s="29">
        <v>39555</v>
      </c>
    </row>
    <row r="4" spans="1:9" x14ac:dyDescent="0.3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4">
        <v>41340</v>
      </c>
      <c r="I4" s="29">
        <v>38066</v>
      </c>
    </row>
    <row r="5" spans="1:9" x14ac:dyDescent="0.3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4">
        <v>41046</v>
      </c>
      <c r="I5" s="29">
        <v>35751</v>
      </c>
    </row>
    <row r="6" spans="1:9" x14ac:dyDescent="0.3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4">
        <v>40630</v>
      </c>
      <c r="I6" s="29">
        <v>61883</v>
      </c>
    </row>
    <row r="7" spans="1:9" x14ac:dyDescent="0.3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4">
        <v>38087</v>
      </c>
      <c r="I7" s="29">
        <v>70157</v>
      </c>
    </row>
    <row r="8" spans="1:9" x14ac:dyDescent="0.3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4">
        <v>38519</v>
      </c>
      <c r="I8" s="29">
        <v>57280</v>
      </c>
    </row>
    <row r="9" spans="1:9" x14ac:dyDescent="0.3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4">
        <v>39767</v>
      </c>
      <c r="I9" s="29">
        <v>63015</v>
      </c>
    </row>
    <row r="10" spans="1:9" x14ac:dyDescent="0.3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4">
        <v>39674</v>
      </c>
      <c r="I10" s="29">
        <v>54005</v>
      </c>
    </row>
    <row r="11" spans="1:9" x14ac:dyDescent="0.3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4">
        <v>39822</v>
      </c>
      <c r="I11" s="29">
        <v>41404</v>
      </c>
    </row>
    <row r="13" spans="1:9" x14ac:dyDescent="0.3">
      <c r="A13" s="64" t="s">
        <v>389</v>
      </c>
    </row>
    <row r="15" spans="1:9" x14ac:dyDescent="0.3">
      <c r="A15" s="2" t="s">
        <v>0</v>
      </c>
      <c r="B15" s="2" t="s">
        <v>137</v>
      </c>
      <c r="C15" s="2" t="s">
        <v>138</v>
      </c>
    </row>
    <row r="16" spans="1:9" x14ac:dyDescent="0.3">
      <c r="A16" s="7" t="s">
        <v>156</v>
      </c>
      <c r="B16" s="78" t="str">
        <f>VLOOKUP(A16,A2:I11,6,0)</f>
        <v>MGF675@fun.edu</v>
      </c>
      <c r="C16" s="78" t="str">
        <f>VLOOKUP(A16,A2:I11,7,0)</f>
        <v>253-522-4565</v>
      </c>
    </row>
    <row r="18" spans="1:3" x14ac:dyDescent="0.3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3">
      <c r="A20" s="64" t="s">
        <v>390</v>
      </c>
    </row>
    <row r="22" spans="1:3" x14ac:dyDescent="0.3">
      <c r="A22" s="2" t="s">
        <v>0</v>
      </c>
      <c r="B22" s="2" t="s">
        <v>140</v>
      </c>
    </row>
    <row r="23" spans="1:3" x14ac:dyDescent="0.3">
      <c r="A23" s="7" t="s">
        <v>165</v>
      </c>
      <c r="B23" s="3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3">
      <c r="A24" s="7" t="s">
        <v>156</v>
      </c>
      <c r="B24" s="34">
        <f t="shared" ref="B24:B29" si="1">VLOOKUP(A24,$A$2:$I$11,9,0)</f>
        <v>35751</v>
      </c>
    </row>
    <row r="25" spans="1:3" x14ac:dyDescent="0.3">
      <c r="A25" s="7" t="s">
        <v>181</v>
      </c>
      <c r="B25" s="34">
        <f t="shared" si="1"/>
        <v>41404</v>
      </c>
    </row>
    <row r="26" spans="1:3" x14ac:dyDescent="0.3">
      <c r="A26" s="7" t="s">
        <v>177</v>
      </c>
      <c r="B26" s="34">
        <f t="shared" si="1"/>
        <v>54005</v>
      </c>
    </row>
    <row r="27" spans="1:3" x14ac:dyDescent="0.3">
      <c r="A27" s="7" t="s">
        <v>147</v>
      </c>
      <c r="B27" s="34">
        <f t="shared" si="1"/>
        <v>39555</v>
      </c>
    </row>
    <row r="28" spans="1:3" x14ac:dyDescent="0.3">
      <c r="A28" s="7" t="s">
        <v>152</v>
      </c>
      <c r="B28" s="34">
        <f t="shared" si="1"/>
        <v>38066</v>
      </c>
    </row>
    <row r="29" spans="1:3" x14ac:dyDescent="0.3">
      <c r="A29" s="7" t="s">
        <v>160</v>
      </c>
      <c r="B29" s="3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showGridLines="0" topLeftCell="A57" zoomScale="119" zoomScaleNormal="180" workbookViewId="0">
      <selection activeCell="F13" sqref="F13:F112"/>
    </sheetView>
  </sheetViews>
  <sheetFormatPr defaultColWidth="32.33203125" defaultRowHeight="14.4" x14ac:dyDescent="0.3"/>
  <cols>
    <col min="1" max="1" width="13.44140625" customWidth="1"/>
    <col min="2" max="2" width="16.6640625" customWidth="1"/>
    <col min="3" max="3" width="1.77734375" customWidth="1"/>
    <col min="4" max="4" width="19.4414062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77734375" customWidth="1"/>
    <col min="10" max="10" width="11.77734375" bestFit="1" customWidth="1"/>
    <col min="11" max="11" width="3.109375" customWidth="1"/>
    <col min="12" max="12" width="17.109375" customWidth="1"/>
    <col min="13" max="13" width="8.44140625" customWidth="1"/>
    <col min="14" max="14" width="11.77734375" customWidth="1"/>
    <col min="15" max="15" width="19" bestFit="1" customWidth="1"/>
    <col min="16" max="16" width="17.6640625" customWidth="1"/>
  </cols>
  <sheetData>
    <row r="1" spans="1:8" x14ac:dyDescent="0.3">
      <c r="A1" s="64" t="s">
        <v>395</v>
      </c>
      <c r="G1" s="36"/>
    </row>
    <row r="2" spans="1:8" x14ac:dyDescent="0.3">
      <c r="G2" s="36"/>
    </row>
    <row r="3" spans="1:8" x14ac:dyDescent="0.3">
      <c r="A3" s="2" t="s">
        <v>196</v>
      </c>
      <c r="B3" s="2" t="s">
        <v>197</v>
      </c>
      <c r="D3" s="2" t="s">
        <v>196</v>
      </c>
      <c r="E3" s="2" t="s">
        <v>197</v>
      </c>
      <c r="G3" s="36"/>
      <c r="H3" t="s">
        <v>414</v>
      </c>
    </row>
    <row r="4" spans="1:8" x14ac:dyDescent="0.3">
      <c r="A4" s="67">
        <v>0</v>
      </c>
      <c r="B4" s="67">
        <v>0</v>
      </c>
      <c r="D4" s="67">
        <v>6895.25</v>
      </c>
      <c r="E4" s="68">
        <f>VLOOKUP(D4,A4:B8,2,TRUE)</f>
        <v>120</v>
      </c>
      <c r="H4" s="7" t="str">
        <f>DOLLAR(A4,0)&amp;" &lt;= Sales &lt; "&amp;DOLLAR(A5,0)</f>
        <v>₹0 &lt;= Sales &lt; ₹1,000</v>
      </c>
    </row>
    <row r="5" spans="1:8" x14ac:dyDescent="0.3">
      <c r="A5" s="67">
        <v>1000</v>
      </c>
      <c r="B5" s="67">
        <v>25</v>
      </c>
      <c r="D5" s="36"/>
      <c r="E5" s="36"/>
      <c r="F5" s="36"/>
      <c r="G5" s="36"/>
      <c r="H5" s="7" t="str">
        <f>DOLLAR(A5,0)&amp;" &lt;= Sales &lt; "&amp;DOLLAR(A6,0)</f>
        <v>₹1,000 &lt;= Sales &lt; ₹2,000</v>
      </c>
    </row>
    <row r="6" spans="1:8" x14ac:dyDescent="0.3">
      <c r="A6" s="67">
        <v>2000</v>
      </c>
      <c r="B6" s="67">
        <v>60</v>
      </c>
      <c r="D6" s="36"/>
      <c r="F6" s="36"/>
      <c r="G6" s="36"/>
      <c r="H6" s="7" t="str">
        <f>DOLLAR(A6,0)&amp;" &lt;= Sales &lt; "&amp;DOLLAR(A7,0)</f>
        <v>₹2,000 &lt;= Sales &lt; ₹5,000</v>
      </c>
    </row>
    <row r="7" spans="1:8" x14ac:dyDescent="0.3">
      <c r="A7" s="67">
        <v>5000</v>
      </c>
      <c r="B7" s="67">
        <v>120</v>
      </c>
      <c r="D7" s="36"/>
      <c r="E7" s="36"/>
      <c r="F7" s="36"/>
      <c r="H7" s="7" t="str">
        <f>DOLLAR(A7,0)&amp;" &lt;= Sales &lt; "&amp;DOLLAR(A8,0)</f>
        <v>₹5,000 &lt;= Sales &lt; ₹10,000</v>
      </c>
    </row>
    <row r="8" spans="1:8" x14ac:dyDescent="0.3">
      <c r="A8" s="67">
        <v>10000</v>
      </c>
      <c r="B8" s="67">
        <v>175</v>
      </c>
      <c r="D8" s="36"/>
      <c r="E8" s="36"/>
      <c r="F8" s="36"/>
      <c r="H8" s="7" t="str">
        <f>DOLLAR(A8,0)&amp;" &gt;= Sales"</f>
        <v>₹10,000 &gt;= Sales</v>
      </c>
    </row>
    <row r="10" spans="1:8" x14ac:dyDescent="0.3">
      <c r="A10" s="64" t="s">
        <v>399</v>
      </c>
    </row>
    <row r="12" spans="1:8" x14ac:dyDescent="0.3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3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VLOOKUP(E13,$A$13:$B$17,2,TRUE)</f>
        <v>200</v>
      </c>
    </row>
    <row r="14" spans="1:8" x14ac:dyDescent="0.3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VLOOKUP(E14,$A$13:$B$17,2,TRUE)</f>
        <v>0</v>
      </c>
    </row>
    <row r="15" spans="1:8" x14ac:dyDescent="0.3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3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3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3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3">
      <c r="D19" s="7" t="s">
        <v>210</v>
      </c>
      <c r="E19" s="30">
        <v>24954</v>
      </c>
      <c r="F19" s="38">
        <f t="shared" si="0"/>
        <v>1700.0000000000002</v>
      </c>
    </row>
    <row r="20" spans="1:6" x14ac:dyDescent="0.3">
      <c r="D20" s="7" t="s">
        <v>211</v>
      </c>
      <c r="E20" s="30">
        <v>15364</v>
      </c>
      <c r="F20" s="38">
        <f t="shared" si="0"/>
        <v>975</v>
      </c>
    </row>
    <row r="21" spans="1:6" x14ac:dyDescent="0.3">
      <c r="D21" s="7" t="s">
        <v>212</v>
      </c>
      <c r="E21" s="30">
        <v>2415</v>
      </c>
      <c r="F21" s="38">
        <f t="shared" si="0"/>
        <v>0</v>
      </c>
    </row>
    <row r="22" spans="1:6" x14ac:dyDescent="0.3">
      <c r="D22" s="7" t="s">
        <v>213</v>
      </c>
      <c r="E22" s="30">
        <v>33198</v>
      </c>
      <c r="F22" s="38">
        <f t="shared" si="0"/>
        <v>1700.0000000000002</v>
      </c>
    </row>
    <row r="23" spans="1:6" x14ac:dyDescent="0.3">
      <c r="D23" s="7" t="s">
        <v>214</v>
      </c>
      <c r="E23" s="30">
        <v>23569</v>
      </c>
      <c r="F23" s="38">
        <f t="shared" si="0"/>
        <v>1700.0000000000002</v>
      </c>
    </row>
    <row r="24" spans="1:6" x14ac:dyDescent="0.3">
      <c r="D24" s="7" t="s">
        <v>215</v>
      </c>
      <c r="E24" s="30">
        <v>6242</v>
      </c>
      <c r="F24" s="38">
        <f t="shared" si="0"/>
        <v>200</v>
      </c>
    </row>
    <row r="25" spans="1:6" x14ac:dyDescent="0.3">
      <c r="D25" s="7" t="s">
        <v>216</v>
      </c>
      <c r="E25" s="30">
        <v>9111</v>
      </c>
      <c r="F25" s="38">
        <f t="shared" si="0"/>
        <v>200</v>
      </c>
    </row>
    <row r="26" spans="1:6" x14ac:dyDescent="0.3">
      <c r="D26" s="7" t="s">
        <v>217</v>
      </c>
      <c r="E26" s="30">
        <v>138</v>
      </c>
      <c r="F26" s="38">
        <f t="shared" si="0"/>
        <v>0</v>
      </c>
    </row>
    <row r="27" spans="1:6" x14ac:dyDescent="0.3">
      <c r="D27" s="7" t="s">
        <v>218</v>
      </c>
      <c r="E27" s="30">
        <v>9487</v>
      </c>
      <c r="F27" s="38">
        <f t="shared" si="0"/>
        <v>200</v>
      </c>
    </row>
    <row r="28" spans="1:6" x14ac:dyDescent="0.3">
      <c r="D28" s="7" t="s">
        <v>219</v>
      </c>
      <c r="E28" s="30">
        <v>3607</v>
      </c>
      <c r="F28" s="38">
        <f t="shared" si="0"/>
        <v>0</v>
      </c>
    </row>
    <row r="29" spans="1:6" x14ac:dyDescent="0.3">
      <c r="D29" s="7" t="s">
        <v>220</v>
      </c>
      <c r="E29" s="30">
        <v>24144</v>
      </c>
      <c r="F29" s="38">
        <f t="shared" si="0"/>
        <v>1700.0000000000002</v>
      </c>
    </row>
    <row r="30" spans="1:6" x14ac:dyDescent="0.3">
      <c r="D30" s="7" t="s">
        <v>221</v>
      </c>
      <c r="E30" s="30">
        <v>18774</v>
      </c>
      <c r="F30" s="38">
        <f t="shared" si="0"/>
        <v>975</v>
      </c>
    </row>
    <row r="31" spans="1:6" x14ac:dyDescent="0.3">
      <c r="D31" s="7" t="s">
        <v>222</v>
      </c>
      <c r="E31" s="30">
        <v>12464</v>
      </c>
      <c r="F31" s="38">
        <f t="shared" si="0"/>
        <v>200</v>
      </c>
    </row>
    <row r="32" spans="1:6" x14ac:dyDescent="0.3">
      <c r="D32" s="7" t="s">
        <v>223</v>
      </c>
      <c r="E32" s="30">
        <v>13162</v>
      </c>
      <c r="F32" s="38">
        <f t="shared" si="0"/>
        <v>625</v>
      </c>
    </row>
    <row r="33" spans="4:6" x14ac:dyDescent="0.3">
      <c r="D33" s="7" t="s">
        <v>224</v>
      </c>
      <c r="E33" s="30">
        <v>6318</v>
      </c>
      <c r="F33" s="38">
        <f t="shared" si="0"/>
        <v>200</v>
      </c>
    </row>
    <row r="34" spans="4:6" x14ac:dyDescent="0.3">
      <c r="D34" s="7" t="s">
        <v>225</v>
      </c>
      <c r="E34" s="30">
        <v>15656</v>
      </c>
      <c r="F34" s="38">
        <f t="shared" si="0"/>
        <v>975</v>
      </c>
    </row>
    <row r="35" spans="4:6" x14ac:dyDescent="0.3">
      <c r="D35" s="7" t="s">
        <v>226</v>
      </c>
      <c r="E35" s="30">
        <v>13148</v>
      </c>
      <c r="F35" s="38">
        <f t="shared" si="0"/>
        <v>625</v>
      </c>
    </row>
    <row r="36" spans="4:6" x14ac:dyDescent="0.3">
      <c r="D36" s="7" t="s">
        <v>227</v>
      </c>
      <c r="E36" s="30">
        <v>2467</v>
      </c>
      <c r="F36" s="38">
        <f t="shared" si="0"/>
        <v>0</v>
      </c>
    </row>
    <row r="37" spans="4:6" x14ac:dyDescent="0.3">
      <c r="D37" s="7" t="s">
        <v>228</v>
      </c>
      <c r="E37" s="30">
        <v>6900</v>
      </c>
      <c r="F37" s="38">
        <f t="shared" si="0"/>
        <v>200</v>
      </c>
    </row>
    <row r="38" spans="4:6" x14ac:dyDescent="0.3">
      <c r="D38" s="7" t="s">
        <v>229</v>
      </c>
      <c r="E38" s="30">
        <v>11455</v>
      </c>
      <c r="F38" s="38">
        <f t="shared" si="0"/>
        <v>200</v>
      </c>
    </row>
    <row r="39" spans="4:6" x14ac:dyDescent="0.3">
      <c r="D39" s="7" t="s">
        <v>230</v>
      </c>
      <c r="E39" s="30">
        <v>5527</v>
      </c>
      <c r="F39" s="38">
        <f t="shared" si="0"/>
        <v>200</v>
      </c>
    </row>
    <row r="40" spans="4:6" x14ac:dyDescent="0.3">
      <c r="D40" s="7" t="s">
        <v>231</v>
      </c>
      <c r="E40" s="30">
        <v>4629</v>
      </c>
      <c r="F40" s="38">
        <f t="shared" si="0"/>
        <v>0</v>
      </c>
    </row>
    <row r="41" spans="4:6" x14ac:dyDescent="0.3">
      <c r="D41" s="7" t="s">
        <v>232</v>
      </c>
      <c r="E41" s="30">
        <v>28609</v>
      </c>
      <c r="F41" s="38">
        <f t="shared" si="0"/>
        <v>1700.0000000000002</v>
      </c>
    </row>
    <row r="42" spans="4:6" x14ac:dyDescent="0.3">
      <c r="D42" s="7" t="s">
        <v>233</v>
      </c>
      <c r="E42" s="30">
        <v>19679</v>
      </c>
      <c r="F42" s="38">
        <f t="shared" si="0"/>
        <v>975</v>
      </c>
    </row>
    <row r="43" spans="4:6" x14ac:dyDescent="0.3">
      <c r="D43" s="7" t="s">
        <v>234</v>
      </c>
      <c r="E43" s="30">
        <v>11486</v>
      </c>
      <c r="F43" s="38">
        <f t="shared" si="0"/>
        <v>200</v>
      </c>
    </row>
    <row r="44" spans="4:6" x14ac:dyDescent="0.3">
      <c r="D44" s="7" t="s">
        <v>235</v>
      </c>
      <c r="E44" s="30">
        <v>19776</v>
      </c>
      <c r="F44" s="38">
        <f t="shared" si="0"/>
        <v>975</v>
      </c>
    </row>
    <row r="45" spans="4:6" x14ac:dyDescent="0.3">
      <c r="D45" s="7" t="s">
        <v>236</v>
      </c>
      <c r="E45" s="30">
        <v>1585</v>
      </c>
      <c r="F45" s="38">
        <f t="shared" si="0"/>
        <v>0</v>
      </c>
    </row>
    <row r="46" spans="4:6" x14ac:dyDescent="0.3">
      <c r="D46" s="7" t="s">
        <v>237</v>
      </c>
      <c r="E46" s="30">
        <v>11501</v>
      </c>
      <c r="F46" s="38">
        <f t="shared" si="0"/>
        <v>200</v>
      </c>
    </row>
    <row r="47" spans="4:6" x14ac:dyDescent="0.3">
      <c r="D47" s="7" t="s">
        <v>238</v>
      </c>
      <c r="E47" s="30">
        <v>34247</v>
      </c>
      <c r="F47" s="38">
        <f t="shared" si="0"/>
        <v>1700.0000000000002</v>
      </c>
    </row>
    <row r="48" spans="4:6" x14ac:dyDescent="0.3">
      <c r="D48" s="7" t="s">
        <v>239</v>
      </c>
      <c r="E48" s="30">
        <v>7377</v>
      </c>
      <c r="F48" s="38">
        <f t="shared" si="0"/>
        <v>200</v>
      </c>
    </row>
    <row r="49" spans="4:6" x14ac:dyDescent="0.3">
      <c r="D49" s="7" t="s">
        <v>240</v>
      </c>
      <c r="E49" s="30">
        <v>24817</v>
      </c>
      <c r="F49" s="38">
        <f t="shared" si="0"/>
        <v>1700.0000000000002</v>
      </c>
    </row>
    <row r="50" spans="4:6" x14ac:dyDescent="0.3">
      <c r="D50" s="7" t="s">
        <v>241</v>
      </c>
      <c r="E50" s="30">
        <v>24509</v>
      </c>
      <c r="F50" s="38">
        <f t="shared" si="0"/>
        <v>1700.0000000000002</v>
      </c>
    </row>
    <row r="51" spans="4:6" x14ac:dyDescent="0.3">
      <c r="D51" s="7" t="s">
        <v>242</v>
      </c>
      <c r="E51" s="30">
        <v>15938</v>
      </c>
      <c r="F51" s="38">
        <f t="shared" si="0"/>
        <v>975</v>
      </c>
    </row>
    <row r="52" spans="4:6" x14ac:dyDescent="0.3">
      <c r="D52" s="7" t="s">
        <v>243</v>
      </c>
      <c r="E52" s="30">
        <v>27338</v>
      </c>
      <c r="F52" s="38">
        <f t="shared" si="0"/>
        <v>1700.0000000000002</v>
      </c>
    </row>
    <row r="53" spans="4:6" x14ac:dyDescent="0.3">
      <c r="D53" s="7" t="s">
        <v>244</v>
      </c>
      <c r="E53" s="30">
        <v>28257</v>
      </c>
      <c r="F53" s="38">
        <f t="shared" si="0"/>
        <v>1700.0000000000002</v>
      </c>
    </row>
    <row r="54" spans="4:6" x14ac:dyDescent="0.3">
      <c r="D54" s="7" t="s">
        <v>245</v>
      </c>
      <c r="E54" s="30">
        <v>21829</v>
      </c>
      <c r="F54" s="38">
        <f t="shared" si="0"/>
        <v>1700.0000000000002</v>
      </c>
    </row>
    <row r="55" spans="4:6" x14ac:dyDescent="0.3">
      <c r="D55" s="7" t="s">
        <v>246</v>
      </c>
      <c r="E55" s="30">
        <v>13999</v>
      </c>
      <c r="F55" s="38">
        <f t="shared" si="0"/>
        <v>625</v>
      </c>
    </row>
    <row r="56" spans="4:6" x14ac:dyDescent="0.3">
      <c r="D56" s="7" t="s">
        <v>247</v>
      </c>
      <c r="E56" s="30">
        <v>22301</v>
      </c>
      <c r="F56" s="38">
        <f t="shared" si="0"/>
        <v>1700.0000000000002</v>
      </c>
    </row>
    <row r="57" spans="4:6" x14ac:dyDescent="0.3">
      <c r="D57" s="7" t="s">
        <v>248</v>
      </c>
      <c r="E57" s="30">
        <v>3969</v>
      </c>
      <c r="F57" s="38">
        <f t="shared" si="0"/>
        <v>0</v>
      </c>
    </row>
    <row r="58" spans="4:6" x14ac:dyDescent="0.3">
      <c r="D58" s="7" t="s">
        <v>249</v>
      </c>
      <c r="E58" s="30">
        <v>12072</v>
      </c>
      <c r="F58" s="38">
        <f t="shared" si="0"/>
        <v>200</v>
      </c>
    </row>
    <row r="59" spans="4:6" x14ac:dyDescent="0.3">
      <c r="D59" s="7" t="s">
        <v>250</v>
      </c>
      <c r="E59" s="30">
        <v>16733</v>
      </c>
      <c r="F59" s="38">
        <f t="shared" si="0"/>
        <v>975</v>
      </c>
    </row>
    <row r="60" spans="4:6" x14ac:dyDescent="0.3">
      <c r="D60" s="7" t="s">
        <v>251</v>
      </c>
      <c r="E60" s="30">
        <v>32260</v>
      </c>
      <c r="F60" s="38">
        <f t="shared" si="0"/>
        <v>1700.0000000000002</v>
      </c>
    </row>
    <row r="61" spans="4:6" x14ac:dyDescent="0.3">
      <c r="D61" s="7" t="s">
        <v>252</v>
      </c>
      <c r="E61" s="30">
        <v>16905</v>
      </c>
      <c r="F61" s="38">
        <f t="shared" si="0"/>
        <v>975</v>
      </c>
    </row>
    <row r="62" spans="4:6" x14ac:dyDescent="0.3">
      <c r="D62" s="7" t="s">
        <v>253</v>
      </c>
      <c r="E62" s="30">
        <v>31439</v>
      </c>
      <c r="F62" s="38">
        <f t="shared" si="0"/>
        <v>1700.0000000000002</v>
      </c>
    </row>
    <row r="63" spans="4:6" x14ac:dyDescent="0.3">
      <c r="D63" s="7" t="s">
        <v>254</v>
      </c>
      <c r="E63" s="30">
        <v>34687</v>
      </c>
      <c r="F63" s="38">
        <f t="shared" si="0"/>
        <v>1700.0000000000002</v>
      </c>
    </row>
    <row r="64" spans="4:6" x14ac:dyDescent="0.3">
      <c r="D64" s="7" t="s">
        <v>255</v>
      </c>
      <c r="E64" s="30">
        <v>26559</v>
      </c>
      <c r="F64" s="38">
        <f t="shared" si="0"/>
        <v>1700.0000000000002</v>
      </c>
    </row>
    <row r="65" spans="4:6" x14ac:dyDescent="0.3">
      <c r="D65" s="7" t="s">
        <v>256</v>
      </c>
      <c r="E65" s="30">
        <v>34179</v>
      </c>
      <c r="F65" s="38">
        <f t="shared" si="0"/>
        <v>1700.0000000000002</v>
      </c>
    </row>
    <row r="66" spans="4:6" x14ac:dyDescent="0.3">
      <c r="D66" s="7" t="s">
        <v>257</v>
      </c>
      <c r="E66" s="30">
        <v>7654</v>
      </c>
      <c r="F66" s="38">
        <f t="shared" si="0"/>
        <v>200</v>
      </c>
    </row>
    <row r="67" spans="4:6" x14ac:dyDescent="0.3">
      <c r="D67" s="7" t="s">
        <v>258</v>
      </c>
      <c r="E67" s="30">
        <v>24034</v>
      </c>
      <c r="F67" s="38">
        <f t="shared" si="0"/>
        <v>1700.0000000000002</v>
      </c>
    </row>
    <row r="68" spans="4:6" x14ac:dyDescent="0.3">
      <c r="D68" s="7" t="s">
        <v>259</v>
      </c>
      <c r="E68" s="30">
        <v>14395</v>
      </c>
      <c r="F68" s="38">
        <f t="shared" si="0"/>
        <v>625</v>
      </c>
    </row>
    <row r="69" spans="4:6" x14ac:dyDescent="0.3">
      <c r="D69" s="7" t="s">
        <v>260</v>
      </c>
      <c r="E69" s="30">
        <v>33789</v>
      </c>
      <c r="F69" s="38">
        <f t="shared" si="0"/>
        <v>1700.0000000000002</v>
      </c>
    </row>
    <row r="70" spans="4:6" x14ac:dyDescent="0.3">
      <c r="D70" s="7" t="s">
        <v>261</v>
      </c>
      <c r="E70" s="30">
        <v>2856</v>
      </c>
      <c r="F70" s="38">
        <f t="shared" si="0"/>
        <v>0</v>
      </c>
    </row>
    <row r="71" spans="4:6" x14ac:dyDescent="0.3">
      <c r="D71" s="7" t="s">
        <v>262</v>
      </c>
      <c r="E71" s="30">
        <v>29477</v>
      </c>
      <c r="F71" s="38">
        <f t="shared" si="0"/>
        <v>1700.0000000000002</v>
      </c>
    </row>
    <row r="72" spans="4:6" x14ac:dyDescent="0.3">
      <c r="D72" s="7" t="s">
        <v>263</v>
      </c>
      <c r="E72" s="30">
        <v>31158</v>
      </c>
      <c r="F72" s="38">
        <f t="shared" si="0"/>
        <v>1700.0000000000002</v>
      </c>
    </row>
    <row r="73" spans="4:6" x14ac:dyDescent="0.3">
      <c r="D73" s="7" t="s">
        <v>264</v>
      </c>
      <c r="E73" s="30">
        <v>3350</v>
      </c>
      <c r="F73" s="38">
        <f t="shared" si="0"/>
        <v>0</v>
      </c>
    </row>
    <row r="74" spans="4:6" x14ac:dyDescent="0.3">
      <c r="D74" s="7" t="s">
        <v>265</v>
      </c>
      <c r="E74" s="30">
        <v>22735</v>
      </c>
      <c r="F74" s="38">
        <f t="shared" si="0"/>
        <v>1700.0000000000002</v>
      </c>
    </row>
    <row r="75" spans="4:6" x14ac:dyDescent="0.3">
      <c r="D75" s="7" t="s">
        <v>266</v>
      </c>
      <c r="E75" s="30">
        <v>8853</v>
      </c>
      <c r="F75" s="38">
        <f t="shared" si="0"/>
        <v>200</v>
      </c>
    </row>
    <row r="76" spans="4:6" x14ac:dyDescent="0.3">
      <c r="D76" s="7" t="s">
        <v>267</v>
      </c>
      <c r="E76" s="30">
        <v>14882</v>
      </c>
      <c r="F76" s="38">
        <f t="shared" si="0"/>
        <v>625</v>
      </c>
    </row>
    <row r="77" spans="4:6" x14ac:dyDescent="0.3">
      <c r="D77" s="7" t="s">
        <v>268</v>
      </c>
      <c r="E77" s="30">
        <v>6835</v>
      </c>
      <c r="F77" s="38">
        <f t="shared" si="0"/>
        <v>200</v>
      </c>
    </row>
    <row r="78" spans="4:6" x14ac:dyDescent="0.3">
      <c r="D78" s="7" t="s">
        <v>269</v>
      </c>
      <c r="E78" s="30">
        <v>10569</v>
      </c>
      <c r="F78" s="38">
        <f t="shared" ref="F78:F112" si="1">VLOOKUP(E78,$A$13:$B$17,2,TRUE)</f>
        <v>200</v>
      </c>
    </row>
    <row r="79" spans="4:6" x14ac:dyDescent="0.3">
      <c r="D79" s="7" t="s">
        <v>270</v>
      </c>
      <c r="E79" s="30">
        <v>17916</v>
      </c>
      <c r="F79" s="38">
        <f t="shared" si="1"/>
        <v>975</v>
      </c>
    </row>
    <row r="80" spans="4:6" x14ac:dyDescent="0.3">
      <c r="D80" s="7" t="s">
        <v>271</v>
      </c>
      <c r="E80" s="30">
        <v>3846</v>
      </c>
      <c r="F80" s="38">
        <f t="shared" si="1"/>
        <v>0</v>
      </c>
    </row>
    <row r="81" spans="4:6" x14ac:dyDescent="0.3">
      <c r="D81" s="7" t="s">
        <v>272</v>
      </c>
      <c r="E81" s="30">
        <v>26659</v>
      </c>
      <c r="F81" s="38">
        <f t="shared" si="1"/>
        <v>1700.0000000000002</v>
      </c>
    </row>
    <row r="82" spans="4:6" x14ac:dyDescent="0.3">
      <c r="D82" s="7" t="s">
        <v>273</v>
      </c>
      <c r="E82" s="30">
        <v>23916</v>
      </c>
      <c r="F82" s="38">
        <f t="shared" si="1"/>
        <v>1700.0000000000002</v>
      </c>
    </row>
    <row r="83" spans="4:6" x14ac:dyDescent="0.3">
      <c r="D83" s="7" t="s">
        <v>274</v>
      </c>
      <c r="E83" s="30">
        <v>12124</v>
      </c>
      <c r="F83" s="38">
        <f t="shared" si="1"/>
        <v>200</v>
      </c>
    </row>
    <row r="84" spans="4:6" x14ac:dyDescent="0.3">
      <c r="D84" s="7" t="s">
        <v>275</v>
      </c>
      <c r="E84" s="30">
        <v>19504</v>
      </c>
      <c r="F84" s="38">
        <f t="shared" si="1"/>
        <v>975</v>
      </c>
    </row>
    <row r="85" spans="4:6" x14ac:dyDescent="0.3">
      <c r="D85" s="7" t="s">
        <v>276</v>
      </c>
      <c r="E85" s="30">
        <v>30158</v>
      </c>
      <c r="F85" s="38">
        <f t="shared" si="1"/>
        <v>1700.0000000000002</v>
      </c>
    </row>
    <row r="86" spans="4:6" x14ac:dyDescent="0.3">
      <c r="D86" s="7" t="s">
        <v>277</v>
      </c>
      <c r="E86" s="30">
        <v>15801</v>
      </c>
      <c r="F86" s="38">
        <f t="shared" si="1"/>
        <v>975</v>
      </c>
    </row>
    <row r="87" spans="4:6" x14ac:dyDescent="0.3">
      <c r="D87" s="7" t="s">
        <v>278</v>
      </c>
      <c r="E87" s="30">
        <v>1586</v>
      </c>
      <c r="F87" s="38">
        <f t="shared" si="1"/>
        <v>0</v>
      </c>
    </row>
    <row r="88" spans="4:6" x14ac:dyDescent="0.3">
      <c r="D88" s="7" t="s">
        <v>279</v>
      </c>
      <c r="E88" s="30">
        <v>27113</v>
      </c>
      <c r="F88" s="38">
        <f t="shared" si="1"/>
        <v>1700.0000000000002</v>
      </c>
    </row>
    <row r="89" spans="4:6" x14ac:dyDescent="0.3">
      <c r="D89" s="7" t="s">
        <v>280</v>
      </c>
      <c r="E89" s="30">
        <v>32183</v>
      </c>
      <c r="F89" s="38">
        <f t="shared" si="1"/>
        <v>1700.0000000000002</v>
      </c>
    </row>
    <row r="90" spans="4:6" x14ac:dyDescent="0.3">
      <c r="D90" s="7" t="s">
        <v>281</v>
      </c>
      <c r="E90" s="30">
        <v>11047</v>
      </c>
      <c r="F90" s="38">
        <f t="shared" si="1"/>
        <v>200</v>
      </c>
    </row>
    <row r="91" spans="4:6" x14ac:dyDescent="0.3">
      <c r="D91" s="7" t="s">
        <v>282</v>
      </c>
      <c r="E91" s="30">
        <v>34753</v>
      </c>
      <c r="F91" s="38">
        <f t="shared" si="1"/>
        <v>1700.0000000000002</v>
      </c>
    </row>
    <row r="92" spans="4:6" x14ac:dyDescent="0.3">
      <c r="D92" s="7" t="s">
        <v>283</v>
      </c>
      <c r="E92" s="30">
        <v>12187</v>
      </c>
      <c r="F92" s="38">
        <f t="shared" si="1"/>
        <v>200</v>
      </c>
    </row>
    <row r="93" spans="4:6" x14ac:dyDescent="0.3">
      <c r="D93" s="7" t="s">
        <v>284</v>
      </c>
      <c r="E93" s="30">
        <v>17897</v>
      </c>
      <c r="F93" s="38">
        <f t="shared" si="1"/>
        <v>975</v>
      </c>
    </row>
    <row r="94" spans="4:6" x14ac:dyDescent="0.3">
      <c r="D94" s="7" t="s">
        <v>285</v>
      </c>
      <c r="E94" s="30">
        <v>10202</v>
      </c>
      <c r="F94" s="38">
        <f t="shared" si="1"/>
        <v>200</v>
      </c>
    </row>
    <row r="95" spans="4:6" x14ac:dyDescent="0.3">
      <c r="D95" s="7" t="s">
        <v>286</v>
      </c>
      <c r="E95" s="30">
        <v>27823</v>
      </c>
      <c r="F95" s="38">
        <f t="shared" si="1"/>
        <v>1700.0000000000002</v>
      </c>
    </row>
    <row r="96" spans="4:6" x14ac:dyDescent="0.3">
      <c r="D96" s="7" t="s">
        <v>287</v>
      </c>
      <c r="E96" s="30">
        <v>1352</v>
      </c>
      <c r="F96" s="38">
        <f t="shared" si="1"/>
        <v>0</v>
      </c>
    </row>
    <row r="97" spans="4:6" x14ac:dyDescent="0.3">
      <c r="D97" s="7" t="s">
        <v>288</v>
      </c>
      <c r="E97" s="30">
        <v>5515</v>
      </c>
      <c r="F97" s="38">
        <f t="shared" si="1"/>
        <v>200</v>
      </c>
    </row>
    <row r="98" spans="4:6" x14ac:dyDescent="0.3">
      <c r="D98" s="7" t="s">
        <v>289</v>
      </c>
      <c r="E98" s="30">
        <v>15066</v>
      </c>
      <c r="F98" s="38">
        <f t="shared" si="1"/>
        <v>975</v>
      </c>
    </row>
    <row r="99" spans="4:6" x14ac:dyDescent="0.3">
      <c r="D99" s="7" t="s">
        <v>290</v>
      </c>
      <c r="E99" s="30">
        <v>8636</v>
      </c>
      <c r="F99" s="38">
        <f t="shared" si="1"/>
        <v>200</v>
      </c>
    </row>
    <row r="100" spans="4:6" x14ac:dyDescent="0.3">
      <c r="D100" s="7" t="s">
        <v>291</v>
      </c>
      <c r="E100" s="30">
        <v>2377</v>
      </c>
      <c r="F100" s="38">
        <f t="shared" si="1"/>
        <v>0</v>
      </c>
    </row>
    <row r="101" spans="4:6" x14ac:dyDescent="0.3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3">
      <c r="D102" s="7" t="s">
        <v>293</v>
      </c>
      <c r="E102" s="30">
        <v>2893</v>
      </c>
      <c r="F102" s="38">
        <f t="shared" si="1"/>
        <v>0</v>
      </c>
    </row>
    <row r="103" spans="4:6" x14ac:dyDescent="0.3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3">
      <c r="D104" s="7" t="s">
        <v>295</v>
      </c>
      <c r="E104" s="30">
        <v>14065</v>
      </c>
      <c r="F104" s="38">
        <f t="shared" si="1"/>
        <v>625</v>
      </c>
    </row>
    <row r="105" spans="4:6" x14ac:dyDescent="0.3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3">
      <c r="D106" s="7" t="s">
        <v>297</v>
      </c>
      <c r="E106" s="30">
        <v>5415</v>
      </c>
      <c r="F106" s="38">
        <f t="shared" si="1"/>
        <v>200</v>
      </c>
    </row>
    <row r="107" spans="4:6" x14ac:dyDescent="0.3">
      <c r="D107" s="7" t="s">
        <v>298</v>
      </c>
      <c r="E107" s="30">
        <v>13310</v>
      </c>
      <c r="F107" s="38">
        <f t="shared" si="1"/>
        <v>625</v>
      </c>
    </row>
    <row r="108" spans="4:6" x14ac:dyDescent="0.3">
      <c r="D108" s="7" t="s">
        <v>299</v>
      </c>
      <c r="E108" s="30">
        <v>527</v>
      </c>
      <c r="F108" s="38">
        <f t="shared" si="1"/>
        <v>0</v>
      </c>
    </row>
    <row r="109" spans="4:6" x14ac:dyDescent="0.3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3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3">
      <c r="D111" s="7" t="s">
        <v>302</v>
      </c>
      <c r="E111" s="30">
        <v>12466</v>
      </c>
      <c r="F111" s="38">
        <f t="shared" si="1"/>
        <v>200</v>
      </c>
    </row>
    <row r="112" spans="4:6" x14ac:dyDescent="0.3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C43" sqref="C43"/>
    </sheetView>
  </sheetViews>
  <sheetFormatPr defaultColWidth="32.33203125" defaultRowHeight="14.4" x14ac:dyDescent="0.3"/>
  <cols>
    <col min="1" max="1" width="13.44140625" customWidth="1"/>
    <col min="2" max="2" width="16.6640625" customWidth="1"/>
    <col min="3" max="3" width="1.77734375" customWidth="1"/>
    <col min="4" max="4" width="19.4414062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77734375" customWidth="1"/>
    <col min="10" max="10" width="11.77734375" bestFit="1" customWidth="1"/>
    <col min="11" max="11" width="3.109375" customWidth="1"/>
    <col min="12" max="12" width="17.109375" customWidth="1"/>
    <col min="13" max="13" width="8.44140625" customWidth="1"/>
    <col min="14" max="14" width="11.77734375" customWidth="1"/>
    <col min="15" max="15" width="19" bestFit="1" customWidth="1"/>
    <col min="16" max="16" width="17.6640625" customWidth="1"/>
  </cols>
  <sheetData>
    <row r="1" spans="1:8" x14ac:dyDescent="0.3">
      <c r="A1" s="64" t="s">
        <v>395</v>
      </c>
      <c r="G1" s="36"/>
    </row>
    <row r="2" spans="1:8" x14ac:dyDescent="0.3">
      <c r="G2" s="36"/>
    </row>
    <row r="3" spans="1:8" x14ac:dyDescent="0.3">
      <c r="A3" s="2" t="s">
        <v>196</v>
      </c>
      <c r="B3" s="2" t="s">
        <v>197</v>
      </c>
      <c r="D3" s="2" t="s">
        <v>196</v>
      </c>
      <c r="E3" s="2" t="s">
        <v>197</v>
      </c>
      <c r="G3" s="36"/>
    </row>
    <row r="4" spans="1:8" x14ac:dyDescent="0.3">
      <c r="A4" s="67">
        <v>0</v>
      </c>
      <c r="B4" s="67">
        <v>0</v>
      </c>
      <c r="D4" s="67">
        <v>6895.25</v>
      </c>
      <c r="E4" s="68">
        <f>VLOOKUP(D4,A4:B8,2)</f>
        <v>120</v>
      </c>
      <c r="H4" t="str">
        <f ca="1">IF(_xlfn.ISFORMULA(E4),_xlfn.FORMULATEXT(E4),"")</f>
        <v>=VLOOKUP(D4,A4:B8,2)</v>
      </c>
    </row>
    <row r="5" spans="1:8" x14ac:dyDescent="0.3">
      <c r="A5" s="67">
        <v>1000</v>
      </c>
      <c r="B5" s="67">
        <v>25</v>
      </c>
      <c r="D5" s="36"/>
      <c r="E5" s="36"/>
      <c r="F5" s="36"/>
      <c r="G5" s="36"/>
    </row>
    <row r="6" spans="1:8" x14ac:dyDescent="0.3">
      <c r="A6" s="67">
        <v>2000</v>
      </c>
      <c r="B6" s="67">
        <v>60</v>
      </c>
      <c r="D6" s="36"/>
      <c r="E6" t="str">
        <f ca="1">IF(_xlfn.ISFORMULA(E4),_xlfn.FORMULATEXT(E4),"")</f>
        <v>=VLOOKUP(D4,A4:B8,2)</v>
      </c>
      <c r="F6" s="36"/>
      <c r="G6" s="36"/>
    </row>
    <row r="7" spans="1:8" x14ac:dyDescent="0.3">
      <c r="A7" s="67">
        <v>5000</v>
      </c>
      <c r="B7" s="67">
        <v>120</v>
      </c>
      <c r="D7" s="36"/>
      <c r="E7" s="36"/>
      <c r="F7" s="36"/>
    </row>
    <row r="8" spans="1:8" x14ac:dyDescent="0.3">
      <c r="A8" s="67">
        <v>10000</v>
      </c>
      <c r="B8" s="67">
        <v>175</v>
      </c>
      <c r="D8" s="36"/>
      <c r="E8" s="36"/>
      <c r="F8" s="36"/>
    </row>
    <row r="10" spans="1:8" x14ac:dyDescent="0.3">
      <c r="A10" s="64" t="s">
        <v>399</v>
      </c>
    </row>
    <row r="12" spans="1:8" x14ac:dyDescent="0.3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3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3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VLOOKUP(E14,$A$13:$B$17,2)</f>
        <v>0</v>
      </c>
    </row>
    <row r="15" spans="1:8" x14ac:dyDescent="0.3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3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3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3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3">
      <c r="D19" s="7" t="s">
        <v>210</v>
      </c>
      <c r="E19" s="30">
        <v>24954</v>
      </c>
      <c r="F19" s="38">
        <f t="shared" si="0"/>
        <v>1700.0000000000002</v>
      </c>
    </row>
    <row r="20" spans="1:6" x14ac:dyDescent="0.3">
      <c r="D20" s="7" t="s">
        <v>211</v>
      </c>
      <c r="E20" s="30">
        <v>15364</v>
      </c>
      <c r="F20" s="38">
        <f t="shared" si="0"/>
        <v>975</v>
      </c>
    </row>
    <row r="21" spans="1:6" x14ac:dyDescent="0.3">
      <c r="D21" s="7" t="s">
        <v>212</v>
      </c>
      <c r="E21" s="30">
        <v>2415</v>
      </c>
      <c r="F21" s="38">
        <f t="shared" si="0"/>
        <v>0</v>
      </c>
    </row>
    <row r="22" spans="1:6" x14ac:dyDescent="0.3">
      <c r="D22" s="7" t="s">
        <v>213</v>
      </c>
      <c r="E22" s="30">
        <v>33198</v>
      </c>
      <c r="F22" s="38">
        <f t="shared" si="0"/>
        <v>1700.0000000000002</v>
      </c>
    </row>
    <row r="23" spans="1:6" x14ac:dyDescent="0.3">
      <c r="D23" s="7" t="s">
        <v>214</v>
      </c>
      <c r="E23" s="30">
        <v>23569</v>
      </c>
      <c r="F23" s="38">
        <f t="shared" si="0"/>
        <v>1700.0000000000002</v>
      </c>
    </row>
    <row r="24" spans="1:6" x14ac:dyDescent="0.3">
      <c r="D24" s="7" t="s">
        <v>215</v>
      </c>
      <c r="E24" s="30">
        <v>6242</v>
      </c>
      <c r="F24" s="38">
        <f t="shared" si="0"/>
        <v>200</v>
      </c>
    </row>
    <row r="25" spans="1:6" x14ac:dyDescent="0.3">
      <c r="D25" s="7" t="s">
        <v>216</v>
      </c>
      <c r="E25" s="30">
        <v>9111</v>
      </c>
      <c r="F25" s="38">
        <f t="shared" si="0"/>
        <v>200</v>
      </c>
    </row>
    <row r="26" spans="1:6" x14ac:dyDescent="0.3">
      <c r="D26" s="7" t="s">
        <v>217</v>
      </c>
      <c r="E26" s="30">
        <v>138</v>
      </c>
      <c r="F26" s="38">
        <f t="shared" si="0"/>
        <v>0</v>
      </c>
    </row>
    <row r="27" spans="1:6" x14ac:dyDescent="0.3">
      <c r="D27" s="7" t="s">
        <v>218</v>
      </c>
      <c r="E27" s="30">
        <v>9487</v>
      </c>
      <c r="F27" s="38">
        <f t="shared" si="0"/>
        <v>200</v>
      </c>
    </row>
    <row r="28" spans="1:6" x14ac:dyDescent="0.3">
      <c r="D28" s="7" t="s">
        <v>219</v>
      </c>
      <c r="E28" s="30">
        <v>3607</v>
      </c>
      <c r="F28" s="38">
        <f t="shared" si="0"/>
        <v>0</v>
      </c>
    </row>
    <row r="29" spans="1:6" x14ac:dyDescent="0.3">
      <c r="D29" s="7" t="s">
        <v>220</v>
      </c>
      <c r="E29" s="30">
        <v>24144</v>
      </c>
      <c r="F29" s="38">
        <f t="shared" si="0"/>
        <v>1700.0000000000002</v>
      </c>
    </row>
    <row r="30" spans="1:6" x14ac:dyDescent="0.3">
      <c r="D30" s="7" t="s">
        <v>221</v>
      </c>
      <c r="E30" s="30">
        <v>18774</v>
      </c>
      <c r="F30" s="38">
        <f t="shared" si="0"/>
        <v>975</v>
      </c>
    </row>
    <row r="31" spans="1:6" x14ac:dyDescent="0.3">
      <c r="D31" s="7" t="s">
        <v>222</v>
      </c>
      <c r="E31" s="30">
        <v>12464</v>
      </c>
      <c r="F31" s="38">
        <f t="shared" si="0"/>
        <v>200</v>
      </c>
    </row>
    <row r="32" spans="1:6" x14ac:dyDescent="0.3">
      <c r="D32" s="7" t="s">
        <v>223</v>
      </c>
      <c r="E32" s="30">
        <v>13162</v>
      </c>
      <c r="F32" s="38">
        <f t="shared" si="0"/>
        <v>625</v>
      </c>
    </row>
    <row r="33" spans="4:6" x14ac:dyDescent="0.3">
      <c r="D33" s="7" t="s">
        <v>224</v>
      </c>
      <c r="E33" s="30">
        <v>6318</v>
      </c>
      <c r="F33" s="38">
        <f t="shared" si="0"/>
        <v>200</v>
      </c>
    </row>
    <row r="34" spans="4:6" x14ac:dyDescent="0.3">
      <c r="D34" s="7" t="s">
        <v>225</v>
      </c>
      <c r="E34" s="30">
        <v>15656</v>
      </c>
      <c r="F34" s="38">
        <f t="shared" si="0"/>
        <v>975</v>
      </c>
    </row>
    <row r="35" spans="4:6" x14ac:dyDescent="0.3">
      <c r="D35" s="7" t="s">
        <v>226</v>
      </c>
      <c r="E35" s="30">
        <v>13148</v>
      </c>
      <c r="F35" s="38">
        <f t="shared" si="0"/>
        <v>625</v>
      </c>
    </row>
    <row r="36" spans="4:6" x14ac:dyDescent="0.3">
      <c r="D36" s="7" t="s">
        <v>227</v>
      </c>
      <c r="E36" s="30">
        <v>2467</v>
      </c>
      <c r="F36" s="38">
        <f t="shared" si="0"/>
        <v>0</v>
      </c>
    </row>
    <row r="37" spans="4:6" x14ac:dyDescent="0.3">
      <c r="D37" s="7" t="s">
        <v>228</v>
      </c>
      <c r="E37" s="30">
        <v>6900</v>
      </c>
      <c r="F37" s="38">
        <f t="shared" si="0"/>
        <v>200</v>
      </c>
    </row>
    <row r="38" spans="4:6" x14ac:dyDescent="0.3">
      <c r="D38" s="7" t="s">
        <v>229</v>
      </c>
      <c r="E38" s="30">
        <v>11455</v>
      </c>
      <c r="F38" s="38">
        <f t="shared" si="0"/>
        <v>200</v>
      </c>
    </row>
    <row r="39" spans="4:6" x14ac:dyDescent="0.3">
      <c r="D39" s="7" t="s">
        <v>230</v>
      </c>
      <c r="E39" s="30">
        <v>5527</v>
      </c>
      <c r="F39" s="38">
        <f t="shared" si="0"/>
        <v>200</v>
      </c>
    </row>
    <row r="40" spans="4:6" x14ac:dyDescent="0.3">
      <c r="D40" s="7" t="s">
        <v>231</v>
      </c>
      <c r="E40" s="30">
        <v>4629</v>
      </c>
      <c r="F40" s="38">
        <f t="shared" si="0"/>
        <v>0</v>
      </c>
    </row>
    <row r="41" spans="4:6" x14ac:dyDescent="0.3">
      <c r="D41" s="7" t="s">
        <v>232</v>
      </c>
      <c r="E41" s="30">
        <v>28609</v>
      </c>
      <c r="F41" s="38">
        <f t="shared" si="0"/>
        <v>1700.0000000000002</v>
      </c>
    </row>
    <row r="42" spans="4:6" x14ac:dyDescent="0.3">
      <c r="D42" s="7" t="s">
        <v>233</v>
      </c>
      <c r="E42" s="30">
        <v>19679</v>
      </c>
      <c r="F42" s="38">
        <f t="shared" si="0"/>
        <v>975</v>
      </c>
    </row>
    <row r="43" spans="4:6" x14ac:dyDescent="0.3">
      <c r="D43" s="7" t="s">
        <v>234</v>
      </c>
      <c r="E43" s="30">
        <v>11486</v>
      </c>
      <c r="F43" s="38">
        <f t="shared" si="0"/>
        <v>200</v>
      </c>
    </row>
    <row r="44" spans="4:6" x14ac:dyDescent="0.3">
      <c r="D44" s="7" t="s">
        <v>235</v>
      </c>
      <c r="E44" s="30">
        <v>19776</v>
      </c>
      <c r="F44" s="38">
        <f t="shared" si="0"/>
        <v>975</v>
      </c>
    </row>
    <row r="45" spans="4:6" x14ac:dyDescent="0.3">
      <c r="D45" s="7" t="s">
        <v>236</v>
      </c>
      <c r="E45" s="30">
        <v>1585</v>
      </c>
      <c r="F45" s="38">
        <f t="shared" si="0"/>
        <v>0</v>
      </c>
    </row>
    <row r="46" spans="4:6" x14ac:dyDescent="0.3">
      <c r="D46" s="7" t="s">
        <v>237</v>
      </c>
      <c r="E46" s="30">
        <v>11501</v>
      </c>
      <c r="F46" s="38">
        <f t="shared" si="0"/>
        <v>200</v>
      </c>
    </row>
    <row r="47" spans="4:6" x14ac:dyDescent="0.3">
      <c r="D47" s="7" t="s">
        <v>238</v>
      </c>
      <c r="E47" s="30">
        <v>34247</v>
      </c>
      <c r="F47" s="38">
        <f t="shared" si="0"/>
        <v>1700.0000000000002</v>
      </c>
    </row>
    <row r="48" spans="4:6" x14ac:dyDescent="0.3">
      <c r="D48" s="7" t="s">
        <v>239</v>
      </c>
      <c r="E48" s="30">
        <v>7377</v>
      </c>
      <c r="F48" s="38">
        <f t="shared" si="0"/>
        <v>200</v>
      </c>
    </row>
    <row r="49" spans="4:6" x14ac:dyDescent="0.3">
      <c r="D49" s="7" t="s">
        <v>240</v>
      </c>
      <c r="E49" s="30">
        <v>24817</v>
      </c>
      <c r="F49" s="38">
        <f t="shared" si="0"/>
        <v>1700.0000000000002</v>
      </c>
    </row>
    <row r="50" spans="4:6" x14ac:dyDescent="0.3">
      <c r="D50" s="7" t="s">
        <v>241</v>
      </c>
      <c r="E50" s="30">
        <v>24509</v>
      </c>
      <c r="F50" s="38">
        <f t="shared" si="0"/>
        <v>1700.0000000000002</v>
      </c>
    </row>
    <row r="51" spans="4:6" x14ac:dyDescent="0.3">
      <c r="D51" s="7" t="s">
        <v>242</v>
      </c>
      <c r="E51" s="30">
        <v>15938</v>
      </c>
      <c r="F51" s="38">
        <f t="shared" si="0"/>
        <v>975</v>
      </c>
    </row>
    <row r="52" spans="4:6" x14ac:dyDescent="0.3">
      <c r="D52" s="7" t="s">
        <v>243</v>
      </c>
      <c r="E52" s="30">
        <v>27338</v>
      </c>
      <c r="F52" s="38">
        <f t="shared" si="0"/>
        <v>1700.0000000000002</v>
      </c>
    </row>
    <row r="53" spans="4:6" x14ac:dyDescent="0.3">
      <c r="D53" s="7" t="s">
        <v>244</v>
      </c>
      <c r="E53" s="30">
        <v>28257</v>
      </c>
      <c r="F53" s="38">
        <f t="shared" si="0"/>
        <v>1700.0000000000002</v>
      </c>
    </row>
    <row r="54" spans="4:6" x14ac:dyDescent="0.3">
      <c r="D54" s="7" t="s">
        <v>245</v>
      </c>
      <c r="E54" s="30">
        <v>21829</v>
      </c>
      <c r="F54" s="38">
        <f t="shared" si="0"/>
        <v>1700.0000000000002</v>
      </c>
    </row>
    <row r="55" spans="4:6" x14ac:dyDescent="0.3">
      <c r="D55" s="7" t="s">
        <v>246</v>
      </c>
      <c r="E55" s="30">
        <v>13999</v>
      </c>
      <c r="F55" s="38">
        <f t="shared" si="0"/>
        <v>625</v>
      </c>
    </row>
    <row r="56" spans="4:6" x14ac:dyDescent="0.3">
      <c r="D56" s="7" t="s">
        <v>247</v>
      </c>
      <c r="E56" s="30">
        <v>22301</v>
      </c>
      <c r="F56" s="38">
        <f t="shared" si="0"/>
        <v>1700.0000000000002</v>
      </c>
    </row>
    <row r="57" spans="4:6" x14ac:dyDescent="0.3">
      <c r="D57" s="7" t="s">
        <v>248</v>
      </c>
      <c r="E57" s="30">
        <v>3969</v>
      </c>
      <c r="F57" s="38">
        <f t="shared" si="0"/>
        <v>0</v>
      </c>
    </row>
    <row r="58" spans="4:6" x14ac:dyDescent="0.3">
      <c r="D58" s="7" t="s">
        <v>249</v>
      </c>
      <c r="E58" s="30">
        <v>12072</v>
      </c>
      <c r="F58" s="38">
        <f t="shared" si="0"/>
        <v>200</v>
      </c>
    </row>
    <row r="59" spans="4:6" x14ac:dyDescent="0.3">
      <c r="D59" s="7" t="s">
        <v>250</v>
      </c>
      <c r="E59" s="30">
        <v>16733</v>
      </c>
      <c r="F59" s="38">
        <f t="shared" si="0"/>
        <v>975</v>
      </c>
    </row>
    <row r="60" spans="4:6" x14ac:dyDescent="0.3">
      <c r="D60" s="7" t="s">
        <v>251</v>
      </c>
      <c r="E60" s="30">
        <v>32260</v>
      </c>
      <c r="F60" s="38">
        <f t="shared" si="0"/>
        <v>1700.0000000000002</v>
      </c>
    </row>
    <row r="61" spans="4:6" x14ac:dyDescent="0.3">
      <c r="D61" s="7" t="s">
        <v>252</v>
      </c>
      <c r="E61" s="30">
        <v>16905</v>
      </c>
      <c r="F61" s="38">
        <f t="shared" si="0"/>
        <v>975</v>
      </c>
    </row>
    <row r="62" spans="4:6" x14ac:dyDescent="0.3">
      <c r="D62" s="7" t="s">
        <v>253</v>
      </c>
      <c r="E62" s="30">
        <v>31439</v>
      </c>
      <c r="F62" s="38">
        <f t="shared" si="0"/>
        <v>1700.0000000000002</v>
      </c>
    </row>
    <row r="63" spans="4:6" x14ac:dyDescent="0.3">
      <c r="D63" s="7" t="s">
        <v>254</v>
      </c>
      <c r="E63" s="30">
        <v>34687</v>
      </c>
      <c r="F63" s="38">
        <f t="shared" si="0"/>
        <v>1700.0000000000002</v>
      </c>
    </row>
    <row r="64" spans="4:6" x14ac:dyDescent="0.3">
      <c r="D64" s="7" t="s">
        <v>255</v>
      </c>
      <c r="E64" s="30">
        <v>26559</v>
      </c>
      <c r="F64" s="38">
        <f t="shared" si="0"/>
        <v>1700.0000000000002</v>
      </c>
    </row>
    <row r="65" spans="4:6" x14ac:dyDescent="0.3">
      <c r="D65" s="7" t="s">
        <v>256</v>
      </c>
      <c r="E65" s="30">
        <v>34179</v>
      </c>
      <c r="F65" s="38">
        <f t="shared" si="0"/>
        <v>1700.0000000000002</v>
      </c>
    </row>
    <row r="66" spans="4:6" x14ac:dyDescent="0.3">
      <c r="D66" s="7" t="s">
        <v>257</v>
      </c>
      <c r="E66" s="30">
        <v>7654</v>
      </c>
      <c r="F66" s="38">
        <f t="shared" si="0"/>
        <v>200</v>
      </c>
    </row>
    <row r="67" spans="4:6" x14ac:dyDescent="0.3">
      <c r="D67" s="7" t="s">
        <v>258</v>
      </c>
      <c r="E67" s="30">
        <v>24034</v>
      </c>
      <c r="F67" s="38">
        <f t="shared" si="0"/>
        <v>1700.0000000000002</v>
      </c>
    </row>
    <row r="68" spans="4:6" x14ac:dyDescent="0.3">
      <c r="D68" s="7" t="s">
        <v>259</v>
      </c>
      <c r="E68" s="30">
        <v>14395</v>
      </c>
      <c r="F68" s="38">
        <f t="shared" si="0"/>
        <v>625</v>
      </c>
    </row>
    <row r="69" spans="4:6" x14ac:dyDescent="0.3">
      <c r="D69" s="7" t="s">
        <v>260</v>
      </c>
      <c r="E69" s="30">
        <v>33789</v>
      </c>
      <c r="F69" s="38">
        <f t="shared" si="0"/>
        <v>1700.0000000000002</v>
      </c>
    </row>
    <row r="70" spans="4:6" x14ac:dyDescent="0.3">
      <c r="D70" s="7" t="s">
        <v>261</v>
      </c>
      <c r="E70" s="30">
        <v>2856</v>
      </c>
      <c r="F70" s="38">
        <f t="shared" si="0"/>
        <v>0</v>
      </c>
    </row>
    <row r="71" spans="4:6" x14ac:dyDescent="0.3">
      <c r="D71" s="7" t="s">
        <v>262</v>
      </c>
      <c r="E71" s="30">
        <v>29477</v>
      </c>
      <c r="F71" s="38">
        <f t="shared" si="0"/>
        <v>1700.0000000000002</v>
      </c>
    </row>
    <row r="72" spans="4:6" x14ac:dyDescent="0.3">
      <c r="D72" s="7" t="s">
        <v>263</v>
      </c>
      <c r="E72" s="30">
        <v>31158</v>
      </c>
      <c r="F72" s="38">
        <f t="shared" si="0"/>
        <v>1700.0000000000002</v>
      </c>
    </row>
    <row r="73" spans="4:6" x14ac:dyDescent="0.3">
      <c r="D73" s="7" t="s">
        <v>264</v>
      </c>
      <c r="E73" s="30">
        <v>3350</v>
      </c>
      <c r="F73" s="38">
        <f t="shared" si="0"/>
        <v>0</v>
      </c>
    </row>
    <row r="74" spans="4:6" x14ac:dyDescent="0.3">
      <c r="D74" s="7" t="s">
        <v>265</v>
      </c>
      <c r="E74" s="30">
        <v>22735</v>
      </c>
      <c r="F74" s="38">
        <f t="shared" si="0"/>
        <v>1700.0000000000002</v>
      </c>
    </row>
    <row r="75" spans="4:6" x14ac:dyDescent="0.3">
      <c r="D75" s="7" t="s">
        <v>266</v>
      </c>
      <c r="E75" s="30">
        <v>8853</v>
      </c>
      <c r="F75" s="38">
        <f t="shared" si="0"/>
        <v>200</v>
      </c>
    </row>
    <row r="76" spans="4:6" x14ac:dyDescent="0.3">
      <c r="D76" s="7" t="s">
        <v>267</v>
      </c>
      <c r="E76" s="30">
        <v>14882</v>
      </c>
      <c r="F76" s="38">
        <f t="shared" si="0"/>
        <v>625</v>
      </c>
    </row>
    <row r="77" spans="4:6" x14ac:dyDescent="0.3">
      <c r="D77" s="7" t="s">
        <v>268</v>
      </c>
      <c r="E77" s="30">
        <v>6835</v>
      </c>
      <c r="F77" s="38">
        <f t="shared" si="0"/>
        <v>200</v>
      </c>
    </row>
    <row r="78" spans="4:6" x14ac:dyDescent="0.3">
      <c r="D78" s="7" t="s">
        <v>269</v>
      </c>
      <c r="E78" s="30">
        <v>10569</v>
      </c>
      <c r="F78" s="38">
        <f t="shared" ref="F78:F112" si="1">VLOOKUP(E78,$A$13:$B$17,2)</f>
        <v>200</v>
      </c>
    </row>
    <row r="79" spans="4:6" x14ac:dyDescent="0.3">
      <c r="D79" s="7" t="s">
        <v>270</v>
      </c>
      <c r="E79" s="30">
        <v>17916</v>
      </c>
      <c r="F79" s="38">
        <f t="shared" si="1"/>
        <v>975</v>
      </c>
    </row>
    <row r="80" spans="4:6" x14ac:dyDescent="0.3">
      <c r="D80" s="7" t="s">
        <v>271</v>
      </c>
      <c r="E80" s="30">
        <v>3846</v>
      </c>
      <c r="F80" s="38">
        <f t="shared" si="1"/>
        <v>0</v>
      </c>
    </row>
    <row r="81" spans="4:6" x14ac:dyDescent="0.3">
      <c r="D81" s="7" t="s">
        <v>272</v>
      </c>
      <c r="E81" s="30">
        <v>26659</v>
      </c>
      <c r="F81" s="38">
        <f t="shared" si="1"/>
        <v>1700.0000000000002</v>
      </c>
    </row>
    <row r="82" spans="4:6" x14ac:dyDescent="0.3">
      <c r="D82" s="7" t="s">
        <v>273</v>
      </c>
      <c r="E82" s="30">
        <v>23916</v>
      </c>
      <c r="F82" s="38">
        <f t="shared" si="1"/>
        <v>1700.0000000000002</v>
      </c>
    </row>
    <row r="83" spans="4:6" x14ac:dyDescent="0.3">
      <c r="D83" s="7" t="s">
        <v>274</v>
      </c>
      <c r="E83" s="30">
        <v>12124</v>
      </c>
      <c r="F83" s="38">
        <f t="shared" si="1"/>
        <v>200</v>
      </c>
    </row>
    <row r="84" spans="4:6" x14ac:dyDescent="0.3">
      <c r="D84" s="7" t="s">
        <v>275</v>
      </c>
      <c r="E84" s="30">
        <v>19504</v>
      </c>
      <c r="F84" s="38">
        <f t="shared" si="1"/>
        <v>975</v>
      </c>
    </row>
    <row r="85" spans="4:6" x14ac:dyDescent="0.3">
      <c r="D85" s="7" t="s">
        <v>276</v>
      </c>
      <c r="E85" s="30">
        <v>30158</v>
      </c>
      <c r="F85" s="38">
        <f t="shared" si="1"/>
        <v>1700.0000000000002</v>
      </c>
    </row>
    <row r="86" spans="4:6" x14ac:dyDescent="0.3">
      <c r="D86" s="7" t="s">
        <v>277</v>
      </c>
      <c r="E86" s="30">
        <v>15801</v>
      </c>
      <c r="F86" s="38">
        <f t="shared" si="1"/>
        <v>975</v>
      </c>
    </row>
    <row r="87" spans="4:6" x14ac:dyDescent="0.3">
      <c r="D87" s="7" t="s">
        <v>278</v>
      </c>
      <c r="E87" s="30">
        <v>1586</v>
      </c>
      <c r="F87" s="38">
        <f t="shared" si="1"/>
        <v>0</v>
      </c>
    </row>
    <row r="88" spans="4:6" x14ac:dyDescent="0.3">
      <c r="D88" s="7" t="s">
        <v>279</v>
      </c>
      <c r="E88" s="30">
        <v>27113</v>
      </c>
      <c r="F88" s="38">
        <f t="shared" si="1"/>
        <v>1700.0000000000002</v>
      </c>
    </row>
    <row r="89" spans="4:6" x14ac:dyDescent="0.3">
      <c r="D89" s="7" t="s">
        <v>280</v>
      </c>
      <c r="E89" s="30">
        <v>32183</v>
      </c>
      <c r="F89" s="38">
        <f t="shared" si="1"/>
        <v>1700.0000000000002</v>
      </c>
    </row>
    <row r="90" spans="4:6" x14ac:dyDescent="0.3">
      <c r="D90" s="7" t="s">
        <v>281</v>
      </c>
      <c r="E90" s="30">
        <v>11047</v>
      </c>
      <c r="F90" s="38">
        <f t="shared" si="1"/>
        <v>200</v>
      </c>
    </row>
    <row r="91" spans="4:6" x14ac:dyDescent="0.3">
      <c r="D91" s="7" t="s">
        <v>282</v>
      </c>
      <c r="E91" s="30">
        <v>34753</v>
      </c>
      <c r="F91" s="38">
        <f t="shared" si="1"/>
        <v>1700.0000000000002</v>
      </c>
    </row>
    <row r="92" spans="4:6" x14ac:dyDescent="0.3">
      <c r="D92" s="7" t="s">
        <v>283</v>
      </c>
      <c r="E92" s="30">
        <v>12187</v>
      </c>
      <c r="F92" s="38">
        <f t="shared" si="1"/>
        <v>200</v>
      </c>
    </row>
    <row r="93" spans="4:6" x14ac:dyDescent="0.3">
      <c r="D93" s="7" t="s">
        <v>284</v>
      </c>
      <c r="E93" s="30">
        <v>17897</v>
      </c>
      <c r="F93" s="38">
        <f t="shared" si="1"/>
        <v>975</v>
      </c>
    </row>
    <row r="94" spans="4:6" x14ac:dyDescent="0.3">
      <c r="D94" s="7" t="s">
        <v>285</v>
      </c>
      <c r="E94" s="30">
        <v>10202</v>
      </c>
      <c r="F94" s="38">
        <f t="shared" si="1"/>
        <v>200</v>
      </c>
    </row>
    <row r="95" spans="4:6" x14ac:dyDescent="0.3">
      <c r="D95" s="7" t="s">
        <v>286</v>
      </c>
      <c r="E95" s="30">
        <v>27823</v>
      </c>
      <c r="F95" s="38">
        <f t="shared" si="1"/>
        <v>1700.0000000000002</v>
      </c>
    </row>
    <row r="96" spans="4:6" x14ac:dyDescent="0.3">
      <c r="D96" s="7" t="s">
        <v>287</v>
      </c>
      <c r="E96" s="30">
        <v>1352</v>
      </c>
      <c r="F96" s="38">
        <f t="shared" si="1"/>
        <v>0</v>
      </c>
    </row>
    <row r="97" spans="4:6" x14ac:dyDescent="0.3">
      <c r="D97" s="7" t="s">
        <v>288</v>
      </c>
      <c r="E97" s="30">
        <v>5515</v>
      </c>
      <c r="F97" s="38">
        <f t="shared" si="1"/>
        <v>200</v>
      </c>
    </row>
    <row r="98" spans="4:6" x14ac:dyDescent="0.3">
      <c r="D98" s="7" t="s">
        <v>289</v>
      </c>
      <c r="E98" s="30">
        <v>15066</v>
      </c>
      <c r="F98" s="38">
        <f t="shared" si="1"/>
        <v>975</v>
      </c>
    </row>
    <row r="99" spans="4:6" x14ac:dyDescent="0.3">
      <c r="D99" s="7" t="s">
        <v>290</v>
      </c>
      <c r="E99" s="30">
        <v>8636</v>
      </c>
      <c r="F99" s="38">
        <f t="shared" si="1"/>
        <v>200</v>
      </c>
    </row>
    <row r="100" spans="4:6" x14ac:dyDescent="0.3">
      <c r="D100" s="7" t="s">
        <v>291</v>
      </c>
      <c r="E100" s="30">
        <v>2377</v>
      </c>
      <c r="F100" s="38">
        <f t="shared" si="1"/>
        <v>0</v>
      </c>
    </row>
    <row r="101" spans="4:6" x14ac:dyDescent="0.3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3">
      <c r="D102" s="7" t="s">
        <v>293</v>
      </c>
      <c r="E102" s="30">
        <v>2893</v>
      </c>
      <c r="F102" s="38">
        <f t="shared" si="1"/>
        <v>0</v>
      </c>
    </row>
    <row r="103" spans="4:6" x14ac:dyDescent="0.3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3">
      <c r="D104" s="7" t="s">
        <v>295</v>
      </c>
      <c r="E104" s="30">
        <v>14065</v>
      </c>
      <c r="F104" s="38">
        <f t="shared" si="1"/>
        <v>625</v>
      </c>
    </row>
    <row r="105" spans="4:6" x14ac:dyDescent="0.3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3">
      <c r="D106" s="7" t="s">
        <v>297</v>
      </c>
      <c r="E106" s="30">
        <v>5415</v>
      </c>
      <c r="F106" s="38">
        <f t="shared" si="1"/>
        <v>200</v>
      </c>
    </row>
    <row r="107" spans="4:6" x14ac:dyDescent="0.3">
      <c r="D107" s="7" t="s">
        <v>298</v>
      </c>
      <c r="E107" s="30">
        <v>13310</v>
      </c>
      <c r="F107" s="38">
        <f t="shared" si="1"/>
        <v>625</v>
      </c>
    </row>
    <row r="108" spans="4:6" x14ac:dyDescent="0.3">
      <c r="D108" s="7" t="s">
        <v>299</v>
      </c>
      <c r="E108" s="30">
        <v>527</v>
      </c>
      <c r="F108" s="38">
        <f t="shared" si="1"/>
        <v>0</v>
      </c>
    </row>
    <row r="109" spans="4:6" x14ac:dyDescent="0.3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3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3">
      <c r="D111" s="7" t="s">
        <v>302</v>
      </c>
      <c r="E111" s="30">
        <v>12466</v>
      </c>
      <c r="F111" s="38">
        <f t="shared" si="1"/>
        <v>200</v>
      </c>
    </row>
    <row r="112" spans="4:6" x14ac:dyDescent="0.3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showGridLines="0" zoomScale="138" zoomScaleNormal="190" workbookViewId="0">
      <selection activeCell="F4" sqref="F4"/>
    </sheetView>
  </sheetViews>
  <sheetFormatPr defaultColWidth="8.77734375"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44140625" bestFit="1" customWidth="1"/>
  </cols>
  <sheetData>
    <row r="1" spans="1:9" x14ac:dyDescent="0.3">
      <c r="A1" s="64" t="s">
        <v>400</v>
      </c>
    </row>
    <row r="3" spans="1:9" x14ac:dyDescent="0.3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9" x14ac:dyDescent="0.3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>VLOOKUP(E4,$H$4:$I$9,2,TRUE)</f>
        <v>Above Target</v>
      </c>
      <c r="H4" s="7">
        <v>0</v>
      </c>
      <c r="I4" s="7" t="s">
        <v>126</v>
      </c>
    </row>
    <row r="5" spans="1:9" x14ac:dyDescent="0.3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ref="F5:F68" si="0">VLOOKUP(E5,$H$4:$I$9,2,TRUE)</f>
        <v>Par</v>
      </c>
      <c r="H5" s="7">
        <v>30</v>
      </c>
      <c r="I5" s="7" t="s">
        <v>127</v>
      </c>
    </row>
    <row r="6" spans="1:9" x14ac:dyDescent="0.3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9" x14ac:dyDescent="0.3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9" x14ac:dyDescent="0.3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9" x14ac:dyDescent="0.3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9" x14ac:dyDescent="0.3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9" x14ac:dyDescent="0.3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9" x14ac:dyDescent="0.3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9" x14ac:dyDescent="0.3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9" x14ac:dyDescent="0.3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9" x14ac:dyDescent="0.3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9" x14ac:dyDescent="0.3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3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3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3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3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3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3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3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3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3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3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3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3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3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3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3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3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3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3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3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3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3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3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3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3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3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3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3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3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3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3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3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3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3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3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3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3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3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3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3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3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3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3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3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3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3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3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3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3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3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3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3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3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si="0"/>
        <v>Par</v>
      </c>
    </row>
    <row r="69" spans="1:6" x14ac:dyDescent="0.3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ref="F69:F132" si="1">VLOOKUP(E69,$H$4:$I$9,2,TRUE)</f>
        <v>Par</v>
      </c>
    </row>
    <row r="70" spans="1:6" x14ac:dyDescent="0.3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3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3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3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3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3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3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3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3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3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3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3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3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3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3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3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3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3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3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3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3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3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3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3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3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3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3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3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3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3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3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3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3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3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3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3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3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3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3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3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3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3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3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3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3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3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3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3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3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3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3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3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3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3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3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3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3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3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3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3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3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3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3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si="1"/>
        <v>Par</v>
      </c>
    </row>
    <row r="133" spans="1:6" x14ac:dyDescent="0.3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ref="F133:F196" si="2">VLOOKUP(E133,$H$4:$I$9,2,TRUE)</f>
        <v>Below Par</v>
      </c>
    </row>
    <row r="134" spans="1:6" x14ac:dyDescent="0.3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3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3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3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3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3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3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3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3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3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3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3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3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3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3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3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3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3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3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3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3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3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3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3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3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3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3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3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3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3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3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3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3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3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3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3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3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3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3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3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3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3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3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3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3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3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3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3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3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3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3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3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3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3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3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3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3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3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3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3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3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3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3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si="2"/>
        <v>Below Par</v>
      </c>
    </row>
    <row r="197" spans="1:6" x14ac:dyDescent="0.3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ref="F197:F260" si="3">VLOOKUP(E197,$H$4:$I$9,2,TRUE)</f>
        <v>Par</v>
      </c>
    </row>
    <row r="198" spans="1:6" x14ac:dyDescent="0.3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3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3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3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3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3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3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3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3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3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3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3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3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3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3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3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3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3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3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3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3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3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3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3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3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3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3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3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3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3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3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3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3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3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3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3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3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3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3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3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3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3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3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3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3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3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3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3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3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3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3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3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3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3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3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3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3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3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3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3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3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3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3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si="3"/>
        <v>Par</v>
      </c>
    </row>
    <row r="261" spans="1:6" x14ac:dyDescent="0.3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ref="F261:F324" si="4">VLOOKUP(E261,$H$4:$I$9,2,TRUE)</f>
        <v>Par</v>
      </c>
    </row>
    <row r="262" spans="1:6" x14ac:dyDescent="0.3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3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3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3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3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3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3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3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3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3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3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3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3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3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3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3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3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3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3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3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3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3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3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3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3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3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3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3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3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3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3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3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3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3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3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3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3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3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3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3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3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3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3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3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3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3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3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3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3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3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3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3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3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3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3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3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3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3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3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3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3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3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3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si="4"/>
        <v>Below Par</v>
      </c>
    </row>
    <row r="325" spans="1:6" x14ac:dyDescent="0.3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ref="F325:F388" si="5">VLOOKUP(E325,$H$4:$I$9,2,TRUE)</f>
        <v>Below Par</v>
      </c>
    </row>
    <row r="326" spans="1:6" x14ac:dyDescent="0.3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3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3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3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3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3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3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3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3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3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3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3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3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3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3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3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3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3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3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3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3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3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3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3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3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3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3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3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3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3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3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3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3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3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3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3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3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3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3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3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3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3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3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3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3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3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3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3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3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3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3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3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3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3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3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3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3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3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3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3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3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3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3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si="5"/>
        <v>Par</v>
      </c>
    </row>
    <row r="389" spans="1:6" x14ac:dyDescent="0.3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ref="F389:F452" si="6">VLOOKUP(E389,$H$4:$I$9,2,TRUE)</f>
        <v>Average</v>
      </c>
    </row>
    <row r="390" spans="1:6" x14ac:dyDescent="0.3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3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3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3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3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3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3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3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3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3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3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3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3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3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3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3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3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3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3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3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3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3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3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3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3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3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3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3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3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3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3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3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3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3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3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3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3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3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3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3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3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3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3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3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3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3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3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3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3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3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3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3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3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3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3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3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3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3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3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3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3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3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3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si="6"/>
        <v>Excellent</v>
      </c>
    </row>
    <row r="453" spans="1:6" x14ac:dyDescent="0.3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ref="F453:F516" si="7">VLOOKUP(E453,$H$4:$I$9,2,TRUE)</f>
        <v>Below Par</v>
      </c>
    </row>
    <row r="454" spans="1:6" x14ac:dyDescent="0.3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3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3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3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3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3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3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3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3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3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3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3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3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3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3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3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3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3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3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3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3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3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3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3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3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3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3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3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3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3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3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3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3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3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3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3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3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3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3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3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3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3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3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3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3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3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3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3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3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3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3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3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3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3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3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3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3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3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3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3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3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3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3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si="7"/>
        <v>Below Par</v>
      </c>
    </row>
    <row r="517" spans="1:6" x14ac:dyDescent="0.3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ref="F517:F580" si="8">VLOOKUP(E517,$H$4:$I$9,2,TRUE)</f>
        <v>Above Target</v>
      </c>
    </row>
    <row r="518" spans="1:6" x14ac:dyDescent="0.3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3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3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3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3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3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3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3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3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3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3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3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3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3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3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3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3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3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3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3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3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3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3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3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3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3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3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3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3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3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3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3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3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3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3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3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3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3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3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3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3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3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3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3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3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3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3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3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3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3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3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3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3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3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3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3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3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3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3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3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3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3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3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si="8"/>
        <v>Above Target</v>
      </c>
    </row>
    <row r="581" spans="1:6" x14ac:dyDescent="0.3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ref="F581:F644" si="9">VLOOKUP(E581,$H$4:$I$9,2,TRUE)</f>
        <v>Below Par</v>
      </c>
    </row>
    <row r="582" spans="1:6" x14ac:dyDescent="0.3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3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3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3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3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3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3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3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3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3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3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3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3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3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3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3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3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3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3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3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3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3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3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3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3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3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3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3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3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3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3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3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3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3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3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3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3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3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3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3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3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3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3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3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3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3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3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3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3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3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3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3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3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3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3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3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3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3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3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3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3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3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3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si="9"/>
        <v>Below Par</v>
      </c>
    </row>
    <row r="645" spans="1:6" x14ac:dyDescent="0.3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ref="F645:F708" si="10">VLOOKUP(E645,$H$4:$I$9,2,TRUE)</f>
        <v>Par</v>
      </c>
    </row>
    <row r="646" spans="1:6" x14ac:dyDescent="0.3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3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3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3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3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3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3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3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3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3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3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3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3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3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3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3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3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3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3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3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3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3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3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3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3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3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3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3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3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3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3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3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3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3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3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3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3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3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3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3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3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3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3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3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3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3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3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3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3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3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3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3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3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3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3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3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3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3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3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3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3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3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3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si="10"/>
        <v>Target</v>
      </c>
    </row>
    <row r="709" spans="1:6" x14ac:dyDescent="0.3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ref="F709:F772" si="11">VLOOKUP(E709,$H$4:$I$9,2,TRUE)</f>
        <v>Average</v>
      </c>
    </row>
    <row r="710" spans="1:6" x14ac:dyDescent="0.3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3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3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3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3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3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3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3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3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3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3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3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3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3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3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3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3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3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3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3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3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3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3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3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3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3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3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3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3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3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3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3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3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3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3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3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3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3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3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3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3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3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3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3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3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3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3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3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3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3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3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3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3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3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3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3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3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3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3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3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3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3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3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si="11"/>
        <v>Excellent</v>
      </c>
    </row>
    <row r="773" spans="1:6" x14ac:dyDescent="0.3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ref="F773:F836" si="12">VLOOKUP(E773,$H$4:$I$9,2,TRUE)</f>
        <v>Par</v>
      </c>
    </row>
    <row r="774" spans="1:6" x14ac:dyDescent="0.3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3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3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3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3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3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3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3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3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3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3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3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3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3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3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3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3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3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3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3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3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3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3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3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3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3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3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3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3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3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3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3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3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3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3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3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3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3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3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3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3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3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3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3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3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3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3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3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3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3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3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3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3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3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3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3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3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3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3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3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3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3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3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si="12"/>
        <v>Par</v>
      </c>
    </row>
    <row r="837" spans="1:6" x14ac:dyDescent="0.3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ref="F837:F900" si="13">VLOOKUP(E837,$H$4:$I$9,2,TRUE)</f>
        <v>Below Par</v>
      </c>
    </row>
    <row r="838" spans="1:6" x14ac:dyDescent="0.3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3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3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3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3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3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3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3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3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3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3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3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3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3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3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3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3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3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3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3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3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3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3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3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3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3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3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3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3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3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3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3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3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3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3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3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3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3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3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3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3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3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3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3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3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3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3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3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3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3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3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3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3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3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3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3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3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3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3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3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3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3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3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si="13"/>
        <v>Par</v>
      </c>
    </row>
    <row r="901" spans="1:6" x14ac:dyDescent="0.3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ref="F901:F964" si="14">VLOOKUP(E901,$H$4:$I$9,2,TRUE)</f>
        <v>Below Par</v>
      </c>
    </row>
    <row r="902" spans="1:6" x14ac:dyDescent="0.3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3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3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3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3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3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3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3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3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3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3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3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3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3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3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3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3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3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3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3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3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3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3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3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3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3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3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3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3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3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3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3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3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3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3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3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3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3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3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3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3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3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3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3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3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3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3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3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3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3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3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3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3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3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3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3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3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3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3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3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3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3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3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si="14"/>
        <v>Par</v>
      </c>
    </row>
    <row r="965" spans="1:6" x14ac:dyDescent="0.3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ref="F965:F1028" si="15">VLOOKUP(E965,$H$4:$I$9,2,TRUE)</f>
        <v>Above Target</v>
      </c>
    </row>
    <row r="966" spans="1:6" x14ac:dyDescent="0.3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3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3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3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3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3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3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3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3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3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3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3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3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3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3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3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3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3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3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3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3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3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3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3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3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3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3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3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3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3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3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3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3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3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3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3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3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3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3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3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3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3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3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3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3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3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3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3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3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3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3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3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3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3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3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3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3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3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3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3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3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3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3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si="15"/>
        <v>Below Par</v>
      </c>
    </row>
    <row r="1029" spans="1:6" x14ac:dyDescent="0.3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ref="F1029:F1092" si="16">VLOOKUP(E1029,$H$4:$I$9,2,TRUE)</f>
        <v>Below Par</v>
      </c>
    </row>
    <row r="1030" spans="1:6" x14ac:dyDescent="0.3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3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3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3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3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3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3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3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3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3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3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3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3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3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3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3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3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3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3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3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3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3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3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3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3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3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3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3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3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3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3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3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3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3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3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3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3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3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3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3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3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3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3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3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3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3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3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3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3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3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3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3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3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3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3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3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3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3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3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3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3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3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3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si="16"/>
        <v>Below Par</v>
      </c>
    </row>
    <row r="1093" spans="1:6" x14ac:dyDescent="0.3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ref="F1093:F1156" si="17">VLOOKUP(E1093,$H$4:$I$9,2,TRUE)</f>
        <v>Below Par</v>
      </c>
    </row>
    <row r="1094" spans="1:6" x14ac:dyDescent="0.3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3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3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3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3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3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3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3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3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3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3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3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3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3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3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3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3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3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3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3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3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3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3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3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3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3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3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3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3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3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3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3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3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3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3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3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3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3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3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3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3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3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3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3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3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3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3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3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3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3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3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3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3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3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3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3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3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3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3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3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3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3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3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si="17"/>
        <v>Par</v>
      </c>
    </row>
    <row r="1157" spans="1:6" x14ac:dyDescent="0.3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ref="F1157:F1220" si="18">VLOOKUP(E1157,$H$4:$I$9,2,TRUE)</f>
        <v>Par</v>
      </c>
    </row>
    <row r="1158" spans="1:6" x14ac:dyDescent="0.3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3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3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3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3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3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3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3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3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3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3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3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3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3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3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3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3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3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3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3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3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3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3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3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3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3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3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3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3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3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3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3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3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3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3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3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3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3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3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3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3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3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3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3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3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3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3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3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3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3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3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3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3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3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3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3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3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3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3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3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3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3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3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si="18"/>
        <v>Below Par</v>
      </c>
    </row>
    <row r="1221" spans="1:6" x14ac:dyDescent="0.3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ref="F1221:F1284" si="19">VLOOKUP(E1221,$H$4:$I$9,2,TRUE)</f>
        <v>Below Par</v>
      </c>
    </row>
    <row r="1222" spans="1:6" x14ac:dyDescent="0.3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3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3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3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3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3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3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3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3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3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3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3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3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3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3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3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3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3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3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3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3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3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3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3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3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3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3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3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3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3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3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3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3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3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3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3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3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3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3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3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3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3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3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3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3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3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3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3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3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3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3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3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3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3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3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3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3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3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3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3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3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3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3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si="19"/>
        <v>Below Par</v>
      </c>
    </row>
    <row r="1285" spans="1:6" x14ac:dyDescent="0.3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ref="F1285:F1348" si="20">VLOOKUP(E1285,$H$4:$I$9,2,TRUE)</f>
        <v>Excellent</v>
      </c>
    </row>
    <row r="1286" spans="1:6" x14ac:dyDescent="0.3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3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3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3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3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3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3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3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3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3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3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3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3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3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3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3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3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3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3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3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3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3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3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3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3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3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3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3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3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3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3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3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3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3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3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3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3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3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3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3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3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3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3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3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3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3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3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3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3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3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3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3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3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3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3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3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3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3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3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3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3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3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3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si="20"/>
        <v>Above Target</v>
      </c>
    </row>
    <row r="1349" spans="1:6" x14ac:dyDescent="0.3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ref="F1349:F1412" si="21">VLOOKUP(E1349,$H$4:$I$9,2,TRUE)</f>
        <v>Below Par</v>
      </c>
    </row>
    <row r="1350" spans="1:6" x14ac:dyDescent="0.3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3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3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3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3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3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3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3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3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3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3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3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3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3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3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3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3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3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3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3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3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3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3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3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3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3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3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3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3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3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3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3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3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3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3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3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3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3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3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3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3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3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3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3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3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3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3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3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3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3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3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3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3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3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3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3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3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3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3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3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3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3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3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si="21"/>
        <v>Below Par</v>
      </c>
    </row>
    <row r="1413" spans="1:6" x14ac:dyDescent="0.3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ref="F1413:F1476" si="22">VLOOKUP(E1413,$H$4:$I$9,2,TRUE)</f>
        <v>Below Par</v>
      </c>
    </row>
    <row r="1414" spans="1:6" x14ac:dyDescent="0.3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3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3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3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3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3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3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3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3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3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3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3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3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3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3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3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3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3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3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3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3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3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3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3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3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3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3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3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3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3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3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3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3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3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3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3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3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3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3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3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3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3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3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3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3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3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3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3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3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3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3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3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3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3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3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3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3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3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3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3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3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3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3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si="22"/>
        <v>Below Par</v>
      </c>
    </row>
    <row r="1477" spans="1:6" x14ac:dyDescent="0.3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ref="F1477:F1540" si="23">VLOOKUP(E1477,$H$4:$I$9,2,TRUE)</f>
        <v>Par</v>
      </c>
    </row>
    <row r="1478" spans="1:6" x14ac:dyDescent="0.3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3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3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3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3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3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3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3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3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3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3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3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3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3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3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3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3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3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3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3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3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3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3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3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3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3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3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3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3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3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3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3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3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3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3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3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3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3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3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3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3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3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3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3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3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3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3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3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3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3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3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3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3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3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3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3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3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3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3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3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3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3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3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si="23"/>
        <v>Par</v>
      </c>
    </row>
    <row r="1541" spans="1:6" x14ac:dyDescent="0.3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ref="F1541:F1604" si="24">VLOOKUP(E1541,$H$4:$I$9,2,TRUE)</f>
        <v>Average</v>
      </c>
    </row>
    <row r="1542" spans="1:6" x14ac:dyDescent="0.3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3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3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3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3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3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3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3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3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3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3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3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3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3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3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3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3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3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3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3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3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3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3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3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3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3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3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3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3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3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3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3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3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3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3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3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3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3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3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3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3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3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3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3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3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3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3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3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3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3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3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3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3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3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3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3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3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3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3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3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3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3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3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si="24"/>
        <v>Below Par</v>
      </c>
    </row>
    <row r="1605" spans="1:6" x14ac:dyDescent="0.3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ref="F1605:F1668" si="25">VLOOKUP(E1605,$H$4:$I$9,2,TRUE)</f>
        <v>Below Par</v>
      </c>
    </row>
    <row r="1606" spans="1:6" x14ac:dyDescent="0.3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3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3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3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3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3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3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3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3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3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3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3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3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3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3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3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3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3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3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3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3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3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3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3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3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3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3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3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3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3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3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3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3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3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3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3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3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3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3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3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3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3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3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3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3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3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3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3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3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3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3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3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3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3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3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3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3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3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3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3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3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3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3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si="25"/>
        <v>Below Par</v>
      </c>
    </row>
    <row r="1669" spans="1:6" x14ac:dyDescent="0.3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ref="F1669:F1732" si="26">VLOOKUP(E1669,$H$4:$I$9,2,TRUE)</f>
        <v>Below Par</v>
      </c>
    </row>
    <row r="1670" spans="1:6" x14ac:dyDescent="0.3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3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3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3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3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3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3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3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3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3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3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3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3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3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3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3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3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3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3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3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3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3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3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3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3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3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3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3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3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3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3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3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3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3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3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3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3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3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3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3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3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3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3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3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3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3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3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3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3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3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3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3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3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3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3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3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3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3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3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3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3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3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3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si="26"/>
        <v>Par</v>
      </c>
    </row>
    <row r="1733" spans="1:6" x14ac:dyDescent="0.3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ref="F1733:F1796" si="27">VLOOKUP(E1733,$H$4:$I$9,2,TRUE)</f>
        <v>Above Target</v>
      </c>
    </row>
    <row r="1734" spans="1:6" x14ac:dyDescent="0.3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3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3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3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3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3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3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3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3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3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3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3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3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3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3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3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3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3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3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3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3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3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3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3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3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3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3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3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3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3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3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3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3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3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3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3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3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3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3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3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3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3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3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3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3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3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3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3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3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3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3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3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3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3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3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3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3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3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3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3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3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3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3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si="27"/>
        <v>Below Par</v>
      </c>
    </row>
    <row r="1797" spans="1:6" x14ac:dyDescent="0.3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ref="F1797:F1860" si="28">VLOOKUP(E1797,$H$4:$I$9,2,TRUE)</f>
        <v>Below Par</v>
      </c>
    </row>
    <row r="1798" spans="1:6" x14ac:dyDescent="0.3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3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3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3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3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3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3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3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3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3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3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3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3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3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3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3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3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3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3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3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3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3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3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3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3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3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3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3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3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3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3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3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3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3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3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3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3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3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3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3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3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3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3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3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3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3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3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3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3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3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3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3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3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3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3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3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3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3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3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3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3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3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3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si="28"/>
        <v>Par</v>
      </c>
    </row>
    <row r="1861" spans="1:6" x14ac:dyDescent="0.3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ref="F1861:F1924" si="29">VLOOKUP(E1861,$H$4:$I$9,2,TRUE)</f>
        <v>Par</v>
      </c>
    </row>
    <row r="1862" spans="1:6" x14ac:dyDescent="0.3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3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3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3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3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3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3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3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3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3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3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3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3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3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3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3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3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3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3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3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3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3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3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3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3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3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3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3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3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3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3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3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3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3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3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3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3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3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3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3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3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3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3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3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3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3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3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3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3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3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3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3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3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3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3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3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3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3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3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3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3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3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3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si="29"/>
        <v>Below Par</v>
      </c>
    </row>
    <row r="1925" spans="1:6" x14ac:dyDescent="0.3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ref="F1925:F1988" si="30">VLOOKUP(E1925,$H$4:$I$9,2,TRUE)</f>
        <v>Below Par</v>
      </c>
    </row>
    <row r="1926" spans="1:6" x14ac:dyDescent="0.3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3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3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3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3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3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3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3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3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3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3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3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3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3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3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3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3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3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3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3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3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3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3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3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3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3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3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3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3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3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3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3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3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3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3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3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3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3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3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3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3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3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3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3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3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3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3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3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3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3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3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3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3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3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3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3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3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3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3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3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3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3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3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si="30"/>
        <v>Below Par</v>
      </c>
    </row>
    <row r="1989" spans="1:6" x14ac:dyDescent="0.3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ref="F1989:F2052" si="31">VLOOKUP(E1989,$H$4:$I$9,2,TRUE)</f>
        <v>Below Par</v>
      </c>
    </row>
    <row r="1990" spans="1:6" x14ac:dyDescent="0.3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3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3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3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3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3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3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3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3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3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3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3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3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3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3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3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3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3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3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3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3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3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3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3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3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3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3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3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3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3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3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3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3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3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3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3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3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3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3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3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3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3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3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3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3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3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3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3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3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3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3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3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3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3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3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3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3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3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3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3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3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3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3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si="31"/>
        <v>Above Target</v>
      </c>
    </row>
    <row r="2053" spans="1:6" x14ac:dyDescent="0.3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ref="F2053:F2116" si="32">VLOOKUP(E2053,$H$4:$I$9,2,TRUE)</f>
        <v>Below Par</v>
      </c>
    </row>
    <row r="2054" spans="1:6" x14ac:dyDescent="0.3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3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3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3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3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3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3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3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3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3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3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3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3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3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3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3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3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3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3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3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3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3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3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3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3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3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3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3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3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3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3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3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3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3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3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3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3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3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3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3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3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3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3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3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3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3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3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3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3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3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3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3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3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3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3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3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3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3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3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3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3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3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3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si="32"/>
        <v>Above Target</v>
      </c>
    </row>
    <row r="2117" spans="1:6" x14ac:dyDescent="0.3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ref="F2117:F2180" si="33">VLOOKUP(E2117,$H$4:$I$9,2,TRUE)</f>
        <v>Below Par</v>
      </c>
    </row>
    <row r="2118" spans="1:6" x14ac:dyDescent="0.3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3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3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3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3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3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3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3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3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3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3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3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3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3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3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3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3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3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3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3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3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3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3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3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3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3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3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3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3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3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3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3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3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3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3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3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3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3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3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3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3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3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3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3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3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3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3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3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3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3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3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3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3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3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3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3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3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3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3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3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3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3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3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si="33"/>
        <v>Below Par</v>
      </c>
    </row>
    <row r="2181" spans="1:6" x14ac:dyDescent="0.3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ref="F2181:F2244" si="34">VLOOKUP(E2181,$H$4:$I$9,2,TRUE)</f>
        <v>Par</v>
      </c>
    </row>
    <row r="2182" spans="1:6" x14ac:dyDescent="0.3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3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3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3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3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3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3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3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3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3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3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3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3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3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3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3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3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3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3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3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3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3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3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3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3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3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3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3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3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3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3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3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3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3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3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3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3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3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3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3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3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3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3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3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3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3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3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3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3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3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3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3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3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3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3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3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3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3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3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3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3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3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3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si="34"/>
        <v>Par</v>
      </c>
    </row>
    <row r="2245" spans="1:6" x14ac:dyDescent="0.3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ref="F2245:F2308" si="35">VLOOKUP(E2245,$H$4:$I$9,2,TRUE)</f>
        <v>Par</v>
      </c>
    </row>
    <row r="2246" spans="1:6" x14ac:dyDescent="0.3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3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3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3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3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3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3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3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3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3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3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3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3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3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3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3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3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3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3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3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3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3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3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3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3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3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3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3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3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3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3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3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3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3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3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3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3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3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3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3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3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3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3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3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3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3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3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3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3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3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3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3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3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3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3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3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3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3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3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3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3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3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3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si="35"/>
        <v>Excellent</v>
      </c>
    </row>
    <row r="2309" spans="1:6" x14ac:dyDescent="0.3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ref="F2309:F2372" si="36">VLOOKUP(E2309,$H$4:$I$9,2,TRUE)</f>
        <v>Par</v>
      </c>
    </row>
    <row r="2310" spans="1:6" x14ac:dyDescent="0.3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3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3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3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3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3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3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3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3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3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3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3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3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3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3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3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3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3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3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3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3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3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3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3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3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3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3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3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3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3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3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3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3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3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3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3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3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3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3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3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3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3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3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3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3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3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3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3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3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3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3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3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3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3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3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3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3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3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3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3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3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3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3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si="36"/>
        <v>Above Target</v>
      </c>
    </row>
    <row r="2373" spans="1:6" x14ac:dyDescent="0.3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ref="F2373:F2436" si="37">VLOOKUP(E2373,$H$4:$I$9,2,TRUE)</f>
        <v>Above Target</v>
      </c>
    </row>
    <row r="2374" spans="1:6" x14ac:dyDescent="0.3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3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3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3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3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3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3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3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3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3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3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3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3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3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3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3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3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3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3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3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3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3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3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3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3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3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3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3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3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3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3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3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3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3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3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3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3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3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3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3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3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3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3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3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3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3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3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3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3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3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3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3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3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3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3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3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3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3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3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3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3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3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3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si="37"/>
        <v>Below Par</v>
      </c>
    </row>
    <row r="2437" spans="1:6" x14ac:dyDescent="0.3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ref="F2437:F2500" si="38">VLOOKUP(E2437,$H$4:$I$9,2,TRUE)</f>
        <v>Par</v>
      </c>
    </row>
    <row r="2438" spans="1:6" x14ac:dyDescent="0.3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3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3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3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3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3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3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3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3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3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3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3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3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3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3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3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3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3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3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3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3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3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3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3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3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3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3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3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3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3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3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3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3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3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3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3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3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3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3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3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3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3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3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3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3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3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3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3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3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3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3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3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3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3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3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3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3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3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3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3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3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3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3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si="38"/>
        <v>Par</v>
      </c>
    </row>
    <row r="2501" spans="1:6" x14ac:dyDescent="0.3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ref="F2501:F2564" si="39">VLOOKUP(E2501,$H$4:$I$9,2,TRUE)</f>
        <v>Below Par</v>
      </c>
    </row>
    <row r="2502" spans="1:6" x14ac:dyDescent="0.3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3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3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3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3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3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3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3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3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3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3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3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3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3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3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3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3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3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3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3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3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3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3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3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3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3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3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3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3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3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3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3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3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3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3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3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3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3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3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3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3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3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3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3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3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3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3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3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3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3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3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3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3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3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3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3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3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3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3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3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3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3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3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si="39"/>
        <v>Below Par</v>
      </c>
    </row>
    <row r="2565" spans="1:6" x14ac:dyDescent="0.3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ref="F2565:F2628" si="40">VLOOKUP(E2565,$H$4:$I$9,2,TRUE)</f>
        <v>Par</v>
      </c>
    </row>
    <row r="2566" spans="1:6" x14ac:dyDescent="0.3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3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3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3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3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3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3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3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3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3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3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3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3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3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3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3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3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3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3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3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3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3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3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3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3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3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3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3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3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3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3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3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3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3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3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3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3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3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3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3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3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3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3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3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3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3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3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3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3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3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3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3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3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3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3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3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3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3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3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3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3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3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3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si="40"/>
        <v>Par</v>
      </c>
    </row>
    <row r="2629" spans="1:6" x14ac:dyDescent="0.3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ref="F2629:F2692" si="41">VLOOKUP(E2629,$H$4:$I$9,2,TRUE)</f>
        <v>Below Par</v>
      </c>
    </row>
    <row r="2630" spans="1:6" x14ac:dyDescent="0.3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3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3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3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3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3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3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3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3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3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3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3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3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3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3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3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3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3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3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3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3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3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3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3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3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3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3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3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3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3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3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3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3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3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3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3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3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3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3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3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3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3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3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3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3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3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3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3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3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3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3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3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3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3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3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3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3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3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3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3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3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3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3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si="41"/>
        <v>Below Par</v>
      </c>
    </row>
    <row r="2693" spans="1:6" x14ac:dyDescent="0.3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ref="F2693:F2756" si="42">VLOOKUP(E2693,$H$4:$I$9,2,TRUE)</f>
        <v>Below Par</v>
      </c>
    </row>
    <row r="2694" spans="1:6" x14ac:dyDescent="0.3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3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3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3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3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3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3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3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3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3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3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3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3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3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3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3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3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3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3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3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3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3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3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3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3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3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3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3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3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3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3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3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3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3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3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3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3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3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3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3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3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3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3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3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3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3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3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3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3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3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3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3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3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3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3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3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3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3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3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3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3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3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3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si="42"/>
        <v>Below Par</v>
      </c>
    </row>
    <row r="2757" spans="1:6" x14ac:dyDescent="0.3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ref="F2757:F2820" si="43">VLOOKUP(E2757,$H$4:$I$9,2,TRUE)</f>
        <v>Par</v>
      </c>
    </row>
    <row r="2758" spans="1:6" x14ac:dyDescent="0.3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3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3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3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3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3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3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3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3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3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3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3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3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3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3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3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3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3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3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3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3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3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3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3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3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3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3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3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3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3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3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3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3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3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3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3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3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3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3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3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3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3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3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3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3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3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3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3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3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3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3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3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3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3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3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3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3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3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3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3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3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3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3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si="43"/>
        <v>Below Par</v>
      </c>
    </row>
    <row r="2821" spans="1:6" x14ac:dyDescent="0.3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ref="F2821:F2884" si="44">VLOOKUP(E2821,$H$4:$I$9,2,TRUE)</f>
        <v>Below Par</v>
      </c>
    </row>
    <row r="2822" spans="1:6" x14ac:dyDescent="0.3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3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3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3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3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3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3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3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3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3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3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3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3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3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3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3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3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3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3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3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3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3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3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3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3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3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3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3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3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3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3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3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3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3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3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3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3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3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3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3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3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3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3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3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3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3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3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3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3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3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3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3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3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3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3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3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3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3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3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3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3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3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3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si="44"/>
        <v>Below Par</v>
      </c>
    </row>
    <row r="2885" spans="1:6" x14ac:dyDescent="0.3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ref="F2885:F2948" si="45">VLOOKUP(E2885,$H$4:$I$9,2,TRUE)</f>
        <v>Below Par</v>
      </c>
    </row>
    <row r="2886" spans="1:6" x14ac:dyDescent="0.3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3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3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3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3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3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3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3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3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3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3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3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3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3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3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3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3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3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3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3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3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3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3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3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3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3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3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3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3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3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3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3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3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3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3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3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3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3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3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3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3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3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3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3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3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3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3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3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3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3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3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3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3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3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3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3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3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3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3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3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3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3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3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si="45"/>
        <v>Below Par</v>
      </c>
    </row>
    <row r="2949" spans="1:6" x14ac:dyDescent="0.3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ref="F2949:F3012" si="46">VLOOKUP(E2949,$H$4:$I$9,2,TRUE)</f>
        <v>Above Target</v>
      </c>
    </row>
    <row r="2950" spans="1:6" x14ac:dyDescent="0.3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3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3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3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3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3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3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3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3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3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3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3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3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3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3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3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3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3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3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3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3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3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3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3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3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3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3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3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3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3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3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3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3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3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3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3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3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3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3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3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3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3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3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3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3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3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3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3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3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3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3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3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3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3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3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3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3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3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3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3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3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3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3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si="46"/>
        <v>Below Par</v>
      </c>
    </row>
    <row r="3013" spans="1:6" x14ac:dyDescent="0.3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ref="F3013:F3076" si="47">VLOOKUP(E3013,$H$4:$I$9,2,TRUE)</f>
        <v>Par</v>
      </c>
    </row>
    <row r="3014" spans="1:6" x14ac:dyDescent="0.3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3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3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3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3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3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3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3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3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3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3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3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3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3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3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3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3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3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3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3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3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3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3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3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3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3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3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3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3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3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3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3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3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3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3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3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3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3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3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3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3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3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3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3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3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3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3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3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3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3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3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3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3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3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3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3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3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3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3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3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3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3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3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si="47"/>
        <v>Below Par</v>
      </c>
    </row>
    <row r="3077" spans="1:6" x14ac:dyDescent="0.3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ref="F3077:F3140" si="48">VLOOKUP(E3077,$H$4:$I$9,2,TRUE)</f>
        <v>Below Par</v>
      </c>
    </row>
    <row r="3078" spans="1:6" x14ac:dyDescent="0.3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3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3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3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3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3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3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3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3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3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3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3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3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3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3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3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3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3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3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3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3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3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3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3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3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3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3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3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3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3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3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3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3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3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3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3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3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3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3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3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3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3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3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3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3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3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3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3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3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3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3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3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3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3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3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3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3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3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3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3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3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3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3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si="48"/>
        <v>Below Par</v>
      </c>
    </row>
    <row r="3141" spans="1:6" x14ac:dyDescent="0.3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ref="F3141:F3204" si="49">VLOOKUP(E3141,$H$4:$I$9,2,TRUE)</f>
        <v>Below Par</v>
      </c>
    </row>
    <row r="3142" spans="1:6" x14ac:dyDescent="0.3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3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3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3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3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3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3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3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3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3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3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3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3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3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3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3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3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3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3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3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3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3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3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3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3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3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3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3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3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3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3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3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3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3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3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3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3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3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3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3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3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3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3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3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3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3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3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3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3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3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3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3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3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3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3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3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3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3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3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3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3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3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3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si="49"/>
        <v>Below Par</v>
      </c>
    </row>
    <row r="3205" spans="1:6" x14ac:dyDescent="0.3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ref="F3205:F3268" si="50">VLOOKUP(E3205,$H$4:$I$9,2,TRUE)</f>
        <v>Par</v>
      </c>
    </row>
    <row r="3206" spans="1:6" x14ac:dyDescent="0.3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3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3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3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3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3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3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3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3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3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3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3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3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3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3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3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3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3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3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3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3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3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3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3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3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3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3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3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3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3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3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3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3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3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3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3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3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3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3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3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3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3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3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3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3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3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3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3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3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3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3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3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3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3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3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3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3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3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3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3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3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3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3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si="50"/>
        <v>Below Par</v>
      </c>
    </row>
    <row r="3269" spans="1:6" x14ac:dyDescent="0.3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ref="F3269:F3332" si="51">VLOOKUP(E3269,$H$4:$I$9,2,TRUE)</f>
        <v>Below Par</v>
      </c>
    </row>
    <row r="3270" spans="1:6" x14ac:dyDescent="0.3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3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3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3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3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3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3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3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3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3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3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3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3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3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3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3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3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3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3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3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3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3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3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3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3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3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3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3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3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3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3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3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3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3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3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3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3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3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3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3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3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3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3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3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3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3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3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3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3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3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3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3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3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3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3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3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3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3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3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3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3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3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3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si="51"/>
        <v>Par</v>
      </c>
    </row>
    <row r="3333" spans="1:6" x14ac:dyDescent="0.3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ref="F3333:F3396" si="52">VLOOKUP(E3333,$H$4:$I$9,2,TRUE)</f>
        <v>Par</v>
      </c>
    </row>
    <row r="3334" spans="1:6" x14ac:dyDescent="0.3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3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3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3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3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3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3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3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3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3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3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3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3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3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3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3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3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3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3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3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3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3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3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3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3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3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3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3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3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3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3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3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3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3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3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3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3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3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3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3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3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3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3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3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3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3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3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3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3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3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3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3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3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3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3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3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3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3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3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3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3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3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3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si="52"/>
        <v>Below Par</v>
      </c>
    </row>
    <row r="3397" spans="1:6" x14ac:dyDescent="0.3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ref="F3397:F3460" si="53">VLOOKUP(E3397,$H$4:$I$9,2,TRUE)</f>
        <v>Par</v>
      </c>
    </row>
    <row r="3398" spans="1:6" x14ac:dyDescent="0.3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3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3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3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3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3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3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3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3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3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3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3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3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3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3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3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3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3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3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3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3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3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3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3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3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3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3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3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3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3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3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3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3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3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3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3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3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3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3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3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3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3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3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3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3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3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3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3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3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3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3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3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3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3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3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3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3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3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3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3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3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3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3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si="53"/>
        <v>Below Par</v>
      </c>
    </row>
    <row r="3461" spans="1:6" x14ac:dyDescent="0.3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ref="F3461:F3524" si="54">VLOOKUP(E3461,$H$4:$I$9,2,TRUE)</f>
        <v>Below Par</v>
      </c>
    </row>
    <row r="3462" spans="1:6" x14ac:dyDescent="0.3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3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3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3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3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3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3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3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3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3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3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3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3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3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3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3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3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3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3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3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3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3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3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3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3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3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3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3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3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3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3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3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3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3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3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3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3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3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3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3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3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3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3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3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3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3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3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3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3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3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3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3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3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3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3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3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3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3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3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3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3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3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3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si="54"/>
        <v>Below Par</v>
      </c>
    </row>
    <row r="3525" spans="1:6" x14ac:dyDescent="0.3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ref="F3525:F3588" si="55">VLOOKUP(E3525,$H$4:$I$9,2,TRUE)</f>
        <v>Below Par</v>
      </c>
    </row>
    <row r="3526" spans="1:6" x14ac:dyDescent="0.3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3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3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3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3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3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3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3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3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3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3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3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3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3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3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3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3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3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3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3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3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3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3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3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3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3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3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3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3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3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3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3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3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3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3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3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3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3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3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3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3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3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3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3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3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3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3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3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3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3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3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3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3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3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3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3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3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3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3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3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3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3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3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si="55"/>
        <v>Par</v>
      </c>
    </row>
    <row r="3589" spans="1:6" x14ac:dyDescent="0.3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ref="F3589:F3652" si="56">VLOOKUP(E3589,$H$4:$I$9,2,TRUE)</f>
        <v>Below Par</v>
      </c>
    </row>
    <row r="3590" spans="1:6" x14ac:dyDescent="0.3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3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3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3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3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3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3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3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3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3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3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3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3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3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3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3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3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3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3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3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3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3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3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3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3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3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3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3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3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3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3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3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3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3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3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3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3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3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3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3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3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3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3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3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3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3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3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3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3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3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3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3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3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3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3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3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3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3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3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3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3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3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3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si="56"/>
        <v>Par</v>
      </c>
    </row>
    <row r="3653" spans="1:6" x14ac:dyDescent="0.3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ref="F3653:F3716" si="57">VLOOKUP(E3653,$H$4:$I$9,2,TRUE)</f>
        <v>Below Par</v>
      </c>
    </row>
    <row r="3654" spans="1:6" x14ac:dyDescent="0.3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3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3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3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3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3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3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3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3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3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3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3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3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3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3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3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3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3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3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3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3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3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3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3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3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3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3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3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3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3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3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3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3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3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3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3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3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3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3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3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3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3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3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3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3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3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3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3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3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3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3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3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3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3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3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3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3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3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3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3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3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3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3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si="57"/>
        <v>Par</v>
      </c>
    </row>
    <row r="3717" spans="1:6" x14ac:dyDescent="0.3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ref="F3717:F3780" si="58">VLOOKUP(E3717,$H$4:$I$9,2,TRUE)</f>
        <v>Below Par</v>
      </c>
    </row>
    <row r="3718" spans="1:6" x14ac:dyDescent="0.3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3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3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3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3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3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3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3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3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3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3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3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3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3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3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3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3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3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3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3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3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3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3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3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3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3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3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3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3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3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3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3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3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3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3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3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3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3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3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3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3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3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3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3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3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3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3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3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3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3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3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3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3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3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3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3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3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3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3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3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3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3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3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si="58"/>
        <v>Below Par</v>
      </c>
    </row>
    <row r="3781" spans="1:6" x14ac:dyDescent="0.3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ref="F3781:F3844" si="59">VLOOKUP(E3781,$H$4:$I$9,2,TRUE)</f>
        <v>Below Par</v>
      </c>
    </row>
    <row r="3782" spans="1:6" x14ac:dyDescent="0.3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3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3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3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3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3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3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3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3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3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3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3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3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3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3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3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3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3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3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3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3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3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3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3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3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3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3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3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3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3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3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3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3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3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3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3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3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3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3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3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3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3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3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3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3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3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3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3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3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3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3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3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3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3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3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3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3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3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3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3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3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3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3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si="59"/>
        <v>Excellent</v>
      </c>
    </row>
    <row r="3845" spans="1:6" x14ac:dyDescent="0.3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ref="F3845:F3908" si="60">VLOOKUP(E3845,$H$4:$I$9,2,TRUE)</f>
        <v>Par</v>
      </c>
    </row>
    <row r="3846" spans="1:6" x14ac:dyDescent="0.3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3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3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3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3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3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3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3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3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3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3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3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3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3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3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3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3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3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3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3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3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3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3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3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3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3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3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3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3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3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3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3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3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3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3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3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3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3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3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3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3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3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3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3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3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3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3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3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3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3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3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3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3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3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3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3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3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3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3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3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3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3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3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si="60"/>
        <v>Below Par</v>
      </c>
    </row>
    <row r="3909" spans="1:6" x14ac:dyDescent="0.3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ref="F3909:F3972" si="61">VLOOKUP(E3909,$H$4:$I$9,2,TRUE)</f>
        <v>Below Par</v>
      </c>
    </row>
    <row r="3910" spans="1:6" x14ac:dyDescent="0.3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3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3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3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3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3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3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3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3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3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3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3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3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3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3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3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3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3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3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3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3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3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3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3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3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3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3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3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3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3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3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3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3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3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3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3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3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3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3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3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3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3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3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3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3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3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3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3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3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3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3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3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3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3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3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3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3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3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3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3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3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3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3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si="61"/>
        <v>Below Par</v>
      </c>
    </row>
    <row r="3973" spans="1:6" x14ac:dyDescent="0.3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ref="F3973:F4036" si="62">VLOOKUP(E3973,$H$4:$I$9,2,TRUE)</f>
        <v>Par</v>
      </c>
    </row>
    <row r="3974" spans="1:6" x14ac:dyDescent="0.3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3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3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3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3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3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3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3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3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3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3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3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3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3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3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3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3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3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3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3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3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3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3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3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3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3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3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3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3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3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3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3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3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3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3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3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3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3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3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3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3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3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3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3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3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3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3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3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3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3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3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3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3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3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3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3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3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3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3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3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3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3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3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si="62"/>
        <v>Below Par</v>
      </c>
    </row>
    <row r="4037" spans="1:6" x14ac:dyDescent="0.3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ref="F4037:F4100" si="63">VLOOKUP(E4037,$H$4:$I$9,2,TRUE)</f>
        <v>Par</v>
      </c>
    </row>
    <row r="4038" spans="1:6" x14ac:dyDescent="0.3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3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3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3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3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3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3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3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3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3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3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3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3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3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3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3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3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3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3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3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3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3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3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3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3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3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3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3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3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3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3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3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3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3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3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3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3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3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3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3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3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3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3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3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3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3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3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3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3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3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3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3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3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3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3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3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3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3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3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3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3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3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3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si="63"/>
        <v>Below Par</v>
      </c>
    </row>
    <row r="4101" spans="1:6" x14ac:dyDescent="0.3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ref="F4101:F4164" si="64">VLOOKUP(E4101,$H$4:$I$9,2,TRUE)</f>
        <v>Below Par</v>
      </c>
    </row>
    <row r="4102" spans="1:6" x14ac:dyDescent="0.3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3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3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3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3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3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3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3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3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3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3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3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3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3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3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3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3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3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3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3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3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3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3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3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3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3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3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3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3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3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3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3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3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3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3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3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3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3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3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3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3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3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3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3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3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3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3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3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3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3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3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3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3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3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3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3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3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3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3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3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3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3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3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si="64"/>
        <v>Par</v>
      </c>
    </row>
    <row r="4165" spans="1:6" x14ac:dyDescent="0.3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ref="F4165:F4228" si="65">VLOOKUP(E4165,$H$4:$I$9,2,TRUE)</f>
        <v>Below Par</v>
      </c>
    </row>
    <row r="4166" spans="1:6" x14ac:dyDescent="0.3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3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3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3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3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3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3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3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3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3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3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3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3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3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3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3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3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3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3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3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3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3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3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3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3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3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3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3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3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3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3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3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3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3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3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3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3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3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3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3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3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3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3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3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3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3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3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3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3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3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3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3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3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3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3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3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3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3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3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3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3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3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3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si="65"/>
        <v>Below Par</v>
      </c>
    </row>
    <row r="4229" spans="1:6" x14ac:dyDescent="0.3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ref="F4229:F4292" si="66">VLOOKUP(E4229,$H$4:$I$9,2,TRUE)</f>
        <v>Par</v>
      </c>
    </row>
    <row r="4230" spans="1:6" x14ac:dyDescent="0.3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3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3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3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3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3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3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3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3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3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3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3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3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3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3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3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3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3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3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3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3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3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3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3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3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3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3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3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3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3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3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3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3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3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3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3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3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3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3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3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3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3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3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3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3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3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3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3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3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3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3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3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3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3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3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3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3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3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3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3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3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3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3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si="66"/>
        <v>Below Par</v>
      </c>
    </row>
    <row r="4293" spans="1:6" x14ac:dyDescent="0.3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ref="F4293:F4356" si="67">VLOOKUP(E4293,$H$4:$I$9,2,TRUE)</f>
        <v>Below Par</v>
      </c>
    </row>
    <row r="4294" spans="1:6" x14ac:dyDescent="0.3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3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3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3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3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3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3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3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3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3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3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3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3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3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3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3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3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3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3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3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3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3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3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3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3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3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3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3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3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3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3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3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3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3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3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3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3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3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3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3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3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3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3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3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3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3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3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3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3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3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3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3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3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3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3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3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3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3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3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3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3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3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3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si="67"/>
        <v>Average</v>
      </c>
    </row>
    <row r="4357" spans="1:6" x14ac:dyDescent="0.3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ref="F4357:F4420" si="68">VLOOKUP(E4357,$H$4:$I$9,2,TRUE)</f>
        <v>Par</v>
      </c>
    </row>
    <row r="4358" spans="1:6" x14ac:dyDescent="0.3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3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3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3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3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3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3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3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3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3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3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3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3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3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3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3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3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3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3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3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3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3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3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3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3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3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3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3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3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3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3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3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3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3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3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3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3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3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3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3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3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3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3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3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3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3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3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3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3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3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3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3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3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3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3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3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3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3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3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3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3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3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3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si="68"/>
        <v>Par</v>
      </c>
    </row>
    <row r="4421" spans="1:6" x14ac:dyDescent="0.3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ref="F4421:F4484" si="69">VLOOKUP(E4421,$H$4:$I$9,2,TRUE)</f>
        <v>Par</v>
      </c>
    </row>
    <row r="4422" spans="1:6" x14ac:dyDescent="0.3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3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3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3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3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3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3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3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3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3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3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3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3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3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3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3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3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3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3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3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3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3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3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3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3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3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3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3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3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3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3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3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3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3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3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3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3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3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3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3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3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3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3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3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3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3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3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3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3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3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3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3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3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3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3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3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3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3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3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3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3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3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3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si="69"/>
        <v>Above Target</v>
      </c>
    </row>
    <row r="4485" spans="1:6" x14ac:dyDescent="0.3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ref="F4485:F4548" si="70">VLOOKUP(E4485,$H$4:$I$9,2,TRUE)</f>
        <v>Below Par</v>
      </c>
    </row>
    <row r="4486" spans="1:6" x14ac:dyDescent="0.3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3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3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3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3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3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3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3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3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3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3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3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3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3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3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3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3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3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3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3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3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3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3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3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3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3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3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3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3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3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3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3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3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3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3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3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3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3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3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3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3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3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3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3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3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3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3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3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3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3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3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3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3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3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3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3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3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3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3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3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3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3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3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si="70"/>
        <v>Above Target</v>
      </c>
    </row>
    <row r="4549" spans="1:6" x14ac:dyDescent="0.3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ref="F4549:F4612" si="71">VLOOKUP(E4549,$H$4:$I$9,2,TRUE)</f>
        <v>Below Par</v>
      </c>
    </row>
    <row r="4550" spans="1:6" x14ac:dyDescent="0.3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3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3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3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3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3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3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3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3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3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3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3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3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3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3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3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3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3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3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3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3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3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3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3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3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3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3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3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3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3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3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3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3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3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3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3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3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3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3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3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3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3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3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3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3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3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3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3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3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3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3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3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3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3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3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3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3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3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3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3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3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3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3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si="71"/>
        <v>Par</v>
      </c>
    </row>
    <row r="4613" spans="1:6" x14ac:dyDescent="0.3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ref="F4613:F4676" si="72">VLOOKUP(E4613,$H$4:$I$9,2,TRUE)</f>
        <v>Below Par</v>
      </c>
    </row>
    <row r="4614" spans="1:6" x14ac:dyDescent="0.3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3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3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3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3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3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3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3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3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3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3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3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3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3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3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3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3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3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3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3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3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3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3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3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3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3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3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3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3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3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3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3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3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3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3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3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3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3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3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3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3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3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3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3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3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3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3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3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3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3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3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3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3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3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3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3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3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3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3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3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3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3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3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si="72"/>
        <v>Below Par</v>
      </c>
    </row>
    <row r="4677" spans="1:6" x14ac:dyDescent="0.3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ref="F4677:F4740" si="73">VLOOKUP(E4677,$H$4:$I$9,2,TRUE)</f>
        <v>Below Par</v>
      </c>
    </row>
    <row r="4678" spans="1:6" x14ac:dyDescent="0.3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3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3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3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3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3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3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3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3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3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3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3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3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3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3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3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3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3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3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3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3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3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3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3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3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3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3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3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3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3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3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3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3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3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3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3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3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3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3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3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3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3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3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3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3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3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3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3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3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3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3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3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3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3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3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3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3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3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3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3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3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3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3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si="73"/>
        <v>Par</v>
      </c>
    </row>
    <row r="4741" spans="1:6" x14ac:dyDescent="0.3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ref="F4741:F4804" si="74">VLOOKUP(E4741,$H$4:$I$9,2,TRUE)</f>
        <v>Below Par</v>
      </c>
    </row>
    <row r="4742" spans="1:6" x14ac:dyDescent="0.3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3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3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3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3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3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3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3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3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3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3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3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3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3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3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3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3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3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3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3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3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3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3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3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3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3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3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3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3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3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3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3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3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3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3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3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3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3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3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3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3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3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3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3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3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3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3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3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3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3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3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3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3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3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3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3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3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3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3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3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3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3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3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si="74"/>
        <v>Above Target</v>
      </c>
    </row>
    <row r="4805" spans="1:6" x14ac:dyDescent="0.3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ref="F4805:F4868" si="75">VLOOKUP(E4805,$H$4:$I$9,2,TRUE)</f>
        <v>Excellent</v>
      </c>
    </row>
    <row r="4806" spans="1:6" x14ac:dyDescent="0.3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3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3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3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3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3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3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3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3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3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3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3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3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3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3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3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3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3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3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3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3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3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3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3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3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3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3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3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3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3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3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3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3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3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3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3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3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3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3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3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3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3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3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3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3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3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3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3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3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3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3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3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3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3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3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3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3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3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3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3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3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3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3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si="75"/>
        <v>Par</v>
      </c>
    </row>
    <row r="4869" spans="1:6" x14ac:dyDescent="0.3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ref="F4869:F4932" si="76">VLOOKUP(E4869,$H$4:$I$9,2,TRUE)</f>
        <v>Below Par</v>
      </c>
    </row>
    <row r="4870" spans="1:6" x14ac:dyDescent="0.3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3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3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3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3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3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3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3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3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3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3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3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3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3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3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3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3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3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3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3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3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3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3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3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3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3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3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3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3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3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3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3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3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3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3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3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3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3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3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3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3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3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3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3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3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3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3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3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3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3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3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3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3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3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3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3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3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3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3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3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3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3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3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si="76"/>
        <v>Below Par</v>
      </c>
    </row>
    <row r="4933" spans="1:6" x14ac:dyDescent="0.3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ref="F4933:F4996" si="77">VLOOKUP(E4933,$H$4:$I$9,2,TRUE)</f>
        <v>Below Par</v>
      </c>
    </row>
    <row r="4934" spans="1:6" x14ac:dyDescent="0.3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3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3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3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3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3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3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3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3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3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3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3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3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3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3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3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3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3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3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3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3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3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3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3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3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3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3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3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3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3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3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3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3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3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3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3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3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3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3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3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3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3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3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3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3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3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3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3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3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3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3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3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3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3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3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3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3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3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3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3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3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3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3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si="77"/>
        <v>Par</v>
      </c>
    </row>
    <row r="4997" spans="1:6" x14ac:dyDescent="0.3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ref="F4997:F5060" si="78">VLOOKUP(E4997,$H$4:$I$9,2,TRUE)</f>
        <v>Below Par</v>
      </c>
    </row>
    <row r="4998" spans="1:6" x14ac:dyDescent="0.3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3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3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3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3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3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3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3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3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3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3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3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3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3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3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3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3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3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3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3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3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3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3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3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3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3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3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3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3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3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3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3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3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3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3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3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3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3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3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3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3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3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3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3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3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3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3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3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3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3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3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3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3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3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3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3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3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3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3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3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3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3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3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si="78"/>
        <v>Below Par</v>
      </c>
    </row>
    <row r="5061" spans="1:6" x14ac:dyDescent="0.3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ref="F5061:F5124" si="79">VLOOKUP(E5061,$H$4:$I$9,2,TRUE)</f>
        <v>Par</v>
      </c>
    </row>
    <row r="5062" spans="1:6" x14ac:dyDescent="0.3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3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3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3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3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3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3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3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3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3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3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3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3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3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3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3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3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3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3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3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3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3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3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3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3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3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3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3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3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3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3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3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3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3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3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3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3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3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3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3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3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3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3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3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3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3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3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3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3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3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3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3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3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3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3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3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3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3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3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3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3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3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3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si="79"/>
        <v>Below Par</v>
      </c>
    </row>
    <row r="5125" spans="1:6" x14ac:dyDescent="0.3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ref="F5125:F5188" si="80">VLOOKUP(E5125,$H$4:$I$9,2,TRUE)</f>
        <v>Par</v>
      </c>
    </row>
    <row r="5126" spans="1:6" x14ac:dyDescent="0.3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3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3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3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3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3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3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3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3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3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3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3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3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3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3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3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3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3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3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3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3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3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3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3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3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3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3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3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3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3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3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3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3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3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3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3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3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3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3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3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3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3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3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3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3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3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3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3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3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3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3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3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3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3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3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3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3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3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3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3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3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3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3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si="80"/>
        <v>Below Par</v>
      </c>
    </row>
    <row r="5189" spans="1:6" x14ac:dyDescent="0.3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ref="F5189:F5252" si="81">VLOOKUP(E5189,$H$4:$I$9,2,TRUE)</f>
        <v>Par</v>
      </c>
    </row>
    <row r="5190" spans="1:6" x14ac:dyDescent="0.3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3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3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3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3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3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3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3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3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3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3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3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3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3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3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3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3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3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3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3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3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3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3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3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3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3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3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3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3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3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3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3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3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3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3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3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3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3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3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3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3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3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3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3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3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3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3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3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3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3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3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3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3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3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3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3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3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3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3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3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3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3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3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si="81"/>
        <v>Average</v>
      </c>
    </row>
    <row r="5253" spans="1:6" x14ac:dyDescent="0.3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ref="F5253:F5316" si="82">VLOOKUP(E5253,$H$4:$I$9,2,TRUE)</f>
        <v>Excellent</v>
      </c>
    </row>
    <row r="5254" spans="1:6" x14ac:dyDescent="0.3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3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3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3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3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3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3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3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3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3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3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3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3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3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3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3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3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3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3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3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3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3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3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3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3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3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3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3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3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3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3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3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3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3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3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3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3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3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3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3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3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3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3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3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3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3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3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3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3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3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3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3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3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3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3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3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3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3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3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3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3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3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3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si="82"/>
        <v>Below Par</v>
      </c>
    </row>
    <row r="5317" spans="1:6" x14ac:dyDescent="0.3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ref="F5317:F5380" si="83">VLOOKUP(E5317,$H$4:$I$9,2,TRUE)</f>
        <v>Par</v>
      </c>
    </row>
    <row r="5318" spans="1:6" x14ac:dyDescent="0.3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3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3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3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3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3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3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3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3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3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3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3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3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3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3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3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3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3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3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3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3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3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3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3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3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3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3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3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3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3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3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3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3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3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3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3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3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3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3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3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3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3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3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3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3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3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3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3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3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3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3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3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3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3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3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3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3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3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3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3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3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3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3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si="83"/>
        <v>Below Par</v>
      </c>
    </row>
    <row r="5381" spans="1:6" x14ac:dyDescent="0.3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ref="F5381:F5444" si="84">VLOOKUP(E5381,$H$4:$I$9,2,TRUE)</f>
        <v>Par</v>
      </c>
    </row>
    <row r="5382" spans="1:6" x14ac:dyDescent="0.3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3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3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3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3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3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3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3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3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3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3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3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3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3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3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3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3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3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3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3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3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3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3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3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3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3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3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3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3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3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3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3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3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3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3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3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3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3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3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3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3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3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3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3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3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3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3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3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3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3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3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3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3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3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3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3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3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3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3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3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3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3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3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si="84"/>
        <v>Par</v>
      </c>
    </row>
    <row r="5445" spans="1:6" x14ac:dyDescent="0.3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ref="F5445:F5508" si="85">VLOOKUP(E5445,$H$4:$I$9,2,TRUE)</f>
        <v>Par</v>
      </c>
    </row>
    <row r="5446" spans="1:6" x14ac:dyDescent="0.3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3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3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3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3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3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3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3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3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3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3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3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3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3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3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3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3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3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3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3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3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3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3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3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3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3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3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3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3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3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3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3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3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3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3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3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3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3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3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3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3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3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3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3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3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3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3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3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3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3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3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3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3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3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3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3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3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3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3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3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3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3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3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si="85"/>
        <v>Below Par</v>
      </c>
    </row>
    <row r="5509" spans="1:6" x14ac:dyDescent="0.3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ref="F5509:F5572" si="86">VLOOKUP(E5509,$H$4:$I$9,2,TRUE)</f>
        <v>Average</v>
      </c>
    </row>
    <row r="5510" spans="1:6" x14ac:dyDescent="0.3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3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3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3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3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3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3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3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3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3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3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3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3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3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3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3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3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3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3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3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3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3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3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3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3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3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3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3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3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3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3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3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3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3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3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3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3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3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3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3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3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3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3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3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3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3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3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3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3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3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3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3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3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3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3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3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3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3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3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3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3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3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3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si="86"/>
        <v>Par</v>
      </c>
    </row>
    <row r="5573" spans="1:6" x14ac:dyDescent="0.3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ref="F5573:F5636" si="87">VLOOKUP(E5573,$H$4:$I$9,2,TRUE)</f>
        <v>Average</v>
      </c>
    </row>
    <row r="5574" spans="1:6" x14ac:dyDescent="0.3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3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3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3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3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3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3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3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3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3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3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3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3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3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3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3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3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3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3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3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3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3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3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3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3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3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3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3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3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3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3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3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3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3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3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3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3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3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3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3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3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3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3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3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3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3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3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3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3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3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3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3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3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3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3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3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3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3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3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3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3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3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3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si="87"/>
        <v>Average</v>
      </c>
    </row>
    <row r="5637" spans="1:6" x14ac:dyDescent="0.3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ref="F5637:F5700" si="88">VLOOKUP(E5637,$H$4:$I$9,2,TRUE)</f>
        <v>Below Par</v>
      </c>
    </row>
    <row r="5638" spans="1:6" x14ac:dyDescent="0.3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3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3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3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3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3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3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3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3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3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3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3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3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3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3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3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3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3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3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3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3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3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3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3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3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3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3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3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3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3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3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3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3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3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3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3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3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3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3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3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3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3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3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3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3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3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3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3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3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3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3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3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3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3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3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3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3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3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3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3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3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3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3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si="88"/>
        <v>Below Par</v>
      </c>
    </row>
    <row r="5701" spans="1:6" x14ac:dyDescent="0.3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ref="F5701:F5764" si="89">VLOOKUP(E5701,$H$4:$I$9,2,TRUE)</f>
        <v>Below Par</v>
      </c>
    </row>
    <row r="5702" spans="1:6" x14ac:dyDescent="0.3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3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3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3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3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3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3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3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3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3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3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3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3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3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3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3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3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3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3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3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3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3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3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3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3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3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3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3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3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3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3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3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3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3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3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3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3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3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3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3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3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3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3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3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3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3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3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3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3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3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3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3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3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3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3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3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3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3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3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3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3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3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3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si="89"/>
        <v>Par</v>
      </c>
    </row>
    <row r="5765" spans="1:6" x14ac:dyDescent="0.3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ref="F5765:F5828" si="90">VLOOKUP(E5765,$H$4:$I$9,2,TRUE)</f>
        <v>Below Par</v>
      </c>
    </row>
    <row r="5766" spans="1:6" x14ac:dyDescent="0.3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3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3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3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3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3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3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3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3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3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3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3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3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3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3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3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3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3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3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3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3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3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3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3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3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3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3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3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3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3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3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3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3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3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3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3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3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3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3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3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3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3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3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3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3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3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3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3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3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3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3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3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3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3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3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3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3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3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3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3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3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3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3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si="90"/>
        <v>Average</v>
      </c>
    </row>
    <row r="5829" spans="1:6" x14ac:dyDescent="0.3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ref="F5829:F5892" si="91">VLOOKUP(E5829,$H$4:$I$9,2,TRUE)</f>
        <v>Below Par</v>
      </c>
    </row>
    <row r="5830" spans="1:6" x14ac:dyDescent="0.3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3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3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3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3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3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3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3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3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3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3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3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3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3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3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3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3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3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3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3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3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3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3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3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3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3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3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3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3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3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3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3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3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3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3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3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3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3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3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3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3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3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3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3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3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3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3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3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3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3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3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3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3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3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3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3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3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3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3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3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3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3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3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si="91"/>
        <v>Par</v>
      </c>
    </row>
    <row r="5893" spans="1:6" x14ac:dyDescent="0.3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ref="F5893:F5956" si="92">VLOOKUP(E5893,$H$4:$I$9,2,TRUE)</f>
        <v>Par</v>
      </c>
    </row>
    <row r="5894" spans="1:6" x14ac:dyDescent="0.3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3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3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3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3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3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3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3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3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3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3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3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3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3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3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3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3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3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3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3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3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3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3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3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3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3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3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3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3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3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3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3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3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3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3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3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3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3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3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3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3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3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3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3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3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3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3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3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3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3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3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3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3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3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3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3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3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3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3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3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3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3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3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si="92"/>
        <v>Below Par</v>
      </c>
    </row>
    <row r="5957" spans="1:6" x14ac:dyDescent="0.3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ref="F5957:F6020" si="93">VLOOKUP(E5957,$H$4:$I$9,2,TRUE)</f>
        <v>Par</v>
      </c>
    </row>
    <row r="5958" spans="1:6" x14ac:dyDescent="0.3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3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3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3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3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3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3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3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3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3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3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3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3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3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3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3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3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3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3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3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3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3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3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3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3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3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3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3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3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3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3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3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3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3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3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3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3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3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3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3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3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3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3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3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3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3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3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3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3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3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3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3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3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3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3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3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3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3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3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3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3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3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3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si="93"/>
        <v>Below Par</v>
      </c>
    </row>
    <row r="6021" spans="1:6" x14ac:dyDescent="0.3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ref="F6021:F6084" si="94">VLOOKUP(E6021,$H$4:$I$9,2,TRUE)</f>
        <v>Below Par</v>
      </c>
    </row>
    <row r="6022" spans="1:6" x14ac:dyDescent="0.3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3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3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3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3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3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3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3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3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3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3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3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3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3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3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3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3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3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3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3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3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3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3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3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3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3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3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3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3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3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3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3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3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3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3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3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3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3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3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3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3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3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3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3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3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3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3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3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3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3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3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3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3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3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3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3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3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3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3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3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3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3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3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si="94"/>
        <v>Par</v>
      </c>
    </row>
    <row r="6085" spans="1:6" x14ac:dyDescent="0.3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ref="F6085:F6148" si="95">VLOOKUP(E6085,$H$4:$I$9,2,TRUE)</f>
        <v>Par</v>
      </c>
    </row>
    <row r="6086" spans="1:6" x14ac:dyDescent="0.3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3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3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3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3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3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3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3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3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3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3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3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3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3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3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3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3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3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3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3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3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3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3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3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3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3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3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3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3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3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3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3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3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3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3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3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3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3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3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3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3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3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3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3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3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3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3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3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3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3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3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3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3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3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3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3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3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3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3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3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3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3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3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si="95"/>
        <v>Par</v>
      </c>
    </row>
    <row r="6149" spans="1:6" x14ac:dyDescent="0.3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ref="F6149:F6212" si="96">VLOOKUP(E6149,$H$4:$I$9,2,TRUE)</f>
        <v>Par</v>
      </c>
    </row>
    <row r="6150" spans="1:6" x14ac:dyDescent="0.3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3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3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3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3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3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3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3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3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3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3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3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3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3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3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3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3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3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3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3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3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3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3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3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3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3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3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3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3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3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3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3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3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3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3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3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3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3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3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3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3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3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3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3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3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3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3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3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3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3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3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3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3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3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3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3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3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3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3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3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3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3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3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si="96"/>
        <v>Par</v>
      </c>
    </row>
    <row r="6213" spans="1:6" x14ac:dyDescent="0.3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ref="F6213:F6276" si="97">VLOOKUP(E6213,$H$4:$I$9,2,TRUE)</f>
        <v>Below Par</v>
      </c>
    </row>
    <row r="6214" spans="1:6" x14ac:dyDescent="0.3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3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3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3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3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3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3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3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3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3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3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3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3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3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3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3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3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3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3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3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3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3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3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3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3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3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3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3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3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3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3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3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3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3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3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3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3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3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3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3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3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3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3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3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3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3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3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3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3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3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3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3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3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3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3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3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3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3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3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3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3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3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3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si="97"/>
        <v>Above Target</v>
      </c>
    </row>
    <row r="6277" spans="1:6" x14ac:dyDescent="0.3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ref="F6277:F6340" si="98">VLOOKUP(E6277,$H$4:$I$9,2,TRUE)</f>
        <v>Below Par</v>
      </c>
    </row>
    <row r="6278" spans="1:6" x14ac:dyDescent="0.3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3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3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3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3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3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3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3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3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3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3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3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3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3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3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3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3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3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3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3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3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3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3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3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3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3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3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3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3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3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3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3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3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3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3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3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3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3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3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3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3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3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3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3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3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3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3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3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3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3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3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3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3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3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3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3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3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3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3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3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3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3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3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si="98"/>
        <v>Par</v>
      </c>
    </row>
    <row r="6341" spans="1:6" x14ac:dyDescent="0.3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ref="F6341:F6404" si="99">VLOOKUP(E6341,$H$4:$I$9,2,TRUE)</f>
        <v>Below Par</v>
      </c>
    </row>
    <row r="6342" spans="1:6" x14ac:dyDescent="0.3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3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3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3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3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3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3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3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3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3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3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3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3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3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3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3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3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3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3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3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3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3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3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3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3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3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3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3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3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3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3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3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3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3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3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3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3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3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3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3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3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3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3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3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3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3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3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3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3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3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3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3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3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3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3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3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3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3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3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3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3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3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3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si="99"/>
        <v>Below Par</v>
      </c>
    </row>
    <row r="6405" spans="1:6" x14ac:dyDescent="0.3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ref="F6405:F6468" si="100">VLOOKUP(E6405,$H$4:$I$9,2,TRUE)</f>
        <v>Par</v>
      </c>
    </row>
    <row r="6406" spans="1:6" x14ac:dyDescent="0.3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3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3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3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3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3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3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3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3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3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3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3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3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3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3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3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3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3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3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3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3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3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3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3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3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3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3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3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3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3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3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3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3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3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3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3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3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3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3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3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3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3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3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3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3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3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3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3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3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3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3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3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3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3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3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3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3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3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3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3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3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3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3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si="100"/>
        <v>Below Par</v>
      </c>
    </row>
    <row r="6469" spans="1:6" x14ac:dyDescent="0.3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ref="F6469:F6532" si="101">VLOOKUP(E6469,$H$4:$I$9,2,TRUE)</f>
        <v>Below Par</v>
      </c>
    </row>
    <row r="6470" spans="1:6" x14ac:dyDescent="0.3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3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3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3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3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3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3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3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3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3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3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3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3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3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3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3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3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3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3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3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3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3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3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3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3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3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3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3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3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3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3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3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3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3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3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3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3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3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3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3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3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3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3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3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3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3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3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3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3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3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3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3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3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3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3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3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3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3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3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3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3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3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3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si="101"/>
        <v>Below Par</v>
      </c>
    </row>
    <row r="6533" spans="1:6" x14ac:dyDescent="0.3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ref="F6533:F6596" si="102">VLOOKUP(E6533,$H$4:$I$9,2,TRUE)</f>
        <v>Below Par</v>
      </c>
    </row>
    <row r="6534" spans="1:6" x14ac:dyDescent="0.3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3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3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3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3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3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3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3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3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3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3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3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3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3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3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3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3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3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3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3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3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3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3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3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3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3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3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3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3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3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3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3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3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3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3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3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3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3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3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3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3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3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3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3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3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3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3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3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3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3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3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3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3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3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3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3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3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3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3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3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3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3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3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si="102"/>
        <v>Par</v>
      </c>
    </row>
    <row r="6597" spans="1:6" x14ac:dyDescent="0.3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ref="F6597:F6660" si="103">VLOOKUP(E6597,$H$4:$I$9,2,TRUE)</f>
        <v>Above Target</v>
      </c>
    </row>
    <row r="6598" spans="1:6" x14ac:dyDescent="0.3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3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3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3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3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3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3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3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3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3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3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3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3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3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3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3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3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3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3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3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3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3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3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3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3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3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3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3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3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3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3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3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3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3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3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3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3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3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3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3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3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3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3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3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3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3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3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3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3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3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3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3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3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3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3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3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3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3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3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3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3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3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3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si="103"/>
        <v>Below Par</v>
      </c>
    </row>
    <row r="6661" spans="1:6" x14ac:dyDescent="0.3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ref="F6661:F6724" si="104">VLOOKUP(E6661,$H$4:$I$9,2,TRUE)</f>
        <v>Below Par</v>
      </c>
    </row>
    <row r="6662" spans="1:6" x14ac:dyDescent="0.3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3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3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3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3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3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3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3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3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3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3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3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3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3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3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3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3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3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3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3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3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3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3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3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3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3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3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3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3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3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3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3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3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3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3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3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3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3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3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3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3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3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3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3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3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3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3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3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3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3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3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3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3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3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3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3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3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3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3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3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3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3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3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si="104"/>
        <v>Par</v>
      </c>
    </row>
    <row r="6725" spans="1:6" x14ac:dyDescent="0.3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ref="F6725:F6788" si="105">VLOOKUP(E6725,$H$4:$I$9,2,TRUE)</f>
        <v>Above Target</v>
      </c>
    </row>
    <row r="6726" spans="1:6" x14ac:dyDescent="0.3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3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3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3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3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3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3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3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3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3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3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3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3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3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3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3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3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3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3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3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3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3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3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3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3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3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3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3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3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3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3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3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3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3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3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3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3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3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3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3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3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3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3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3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3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3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3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3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3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3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3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3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3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3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3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3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3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3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3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3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3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3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3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si="105"/>
        <v>Par</v>
      </c>
    </row>
    <row r="6789" spans="1:6" x14ac:dyDescent="0.3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ref="F6789:F6852" si="106">VLOOKUP(E6789,$H$4:$I$9,2,TRUE)</f>
        <v>Below Par</v>
      </c>
    </row>
    <row r="6790" spans="1:6" x14ac:dyDescent="0.3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3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3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3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3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3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3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3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3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3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3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3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3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3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3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3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3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3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3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3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3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3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3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3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3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3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3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3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3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3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3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3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3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3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3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3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3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3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3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3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3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3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3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3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3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3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3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3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3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3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3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3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3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3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3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3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3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3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3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3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3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3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3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si="106"/>
        <v>Par</v>
      </c>
    </row>
    <row r="6853" spans="1:6" x14ac:dyDescent="0.3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ref="F6853:F6916" si="107">VLOOKUP(E6853,$H$4:$I$9,2,TRUE)</f>
        <v>Par</v>
      </c>
    </row>
    <row r="6854" spans="1:6" x14ac:dyDescent="0.3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3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3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3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3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3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3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3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3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3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3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3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3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3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3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3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3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3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3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3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3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3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3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3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3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3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3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3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3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3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3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3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3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3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3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3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3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3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3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3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3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3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3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3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3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3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3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3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3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3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3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3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3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3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3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3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3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3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3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3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3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3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3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si="107"/>
        <v>Below Par</v>
      </c>
    </row>
    <row r="6917" spans="1:6" x14ac:dyDescent="0.3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ref="F6917:F6980" si="108">VLOOKUP(E6917,$H$4:$I$9,2,TRUE)</f>
        <v>Par</v>
      </c>
    </row>
    <row r="6918" spans="1:6" x14ac:dyDescent="0.3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3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3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3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3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3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3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3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3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3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3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3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3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3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3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3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3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3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3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3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3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3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3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3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3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3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3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3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3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3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3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3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3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3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3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3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3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3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3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3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3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3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3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3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3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3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3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3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3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3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3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3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3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3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3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3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3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3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3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3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3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3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3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si="108"/>
        <v>Below Par</v>
      </c>
    </row>
    <row r="6981" spans="1:6" x14ac:dyDescent="0.3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ref="F6981:F7044" si="109">VLOOKUP(E6981,$H$4:$I$9,2,TRUE)</f>
        <v>Below Par</v>
      </c>
    </row>
    <row r="6982" spans="1:6" x14ac:dyDescent="0.3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3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3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3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3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3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3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3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3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3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3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3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3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3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3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3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3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3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3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3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3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3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3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3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3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3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3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3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3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3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3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3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3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3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3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3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3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3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3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3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3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3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3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3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3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3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3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3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3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3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3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3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3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3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3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3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3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3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3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3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3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3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3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si="109"/>
        <v>Par</v>
      </c>
    </row>
    <row r="7045" spans="1:6" x14ac:dyDescent="0.3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ref="F7045:F7108" si="110">VLOOKUP(E7045,$H$4:$I$9,2,TRUE)</f>
        <v>Par</v>
      </c>
    </row>
    <row r="7046" spans="1:6" x14ac:dyDescent="0.3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3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3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3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3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3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3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3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3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3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3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3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3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3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3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3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3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3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3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3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3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3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3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3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3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3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3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3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3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3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3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3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3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3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3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3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3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3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3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3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3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3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3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3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3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3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3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3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3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3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3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3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3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3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3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3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3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3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3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3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3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3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3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si="110"/>
        <v>Above Target</v>
      </c>
    </row>
    <row r="7109" spans="1:6" x14ac:dyDescent="0.3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ref="F7109:F7172" si="111">VLOOKUP(E7109,$H$4:$I$9,2,TRUE)</f>
        <v>Par</v>
      </c>
    </row>
    <row r="7110" spans="1:6" x14ac:dyDescent="0.3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3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3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3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3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3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3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3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3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3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3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3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3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3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3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3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3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3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3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3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3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3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3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3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3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3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3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3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3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3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3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3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3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3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3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3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3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3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3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3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3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3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3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3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3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3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3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3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3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3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3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3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3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3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3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3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3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3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3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3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3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3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3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si="111"/>
        <v>Average</v>
      </c>
    </row>
    <row r="7173" spans="1:6" x14ac:dyDescent="0.3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ref="F7173:F7236" si="112">VLOOKUP(E7173,$H$4:$I$9,2,TRUE)</f>
        <v>Par</v>
      </c>
    </row>
    <row r="7174" spans="1:6" x14ac:dyDescent="0.3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3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3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3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3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3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3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3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3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3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3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3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3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3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3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3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3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3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3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3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3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3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3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3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3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3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3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3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3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3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3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3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3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3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3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3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3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3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3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3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3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3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3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3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3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3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3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3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3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3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3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3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3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3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3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3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3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3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3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3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3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3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3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si="112"/>
        <v>Below Par</v>
      </c>
    </row>
    <row r="7237" spans="1:6" x14ac:dyDescent="0.3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ref="F7237:F7300" si="113">VLOOKUP(E7237,$H$4:$I$9,2,TRUE)</f>
        <v>Par</v>
      </c>
    </row>
    <row r="7238" spans="1:6" x14ac:dyDescent="0.3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3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3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3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3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3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3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3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3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3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3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3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3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3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3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3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3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3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3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3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3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3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3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3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3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3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3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3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3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3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3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3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3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3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3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3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3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3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3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3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3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3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3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3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3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3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3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3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3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3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3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3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3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3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3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3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3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3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3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3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3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3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3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si="113"/>
        <v>Par</v>
      </c>
    </row>
    <row r="7301" spans="1:6" x14ac:dyDescent="0.3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ref="F7301:F7364" si="114">VLOOKUP(E7301,$H$4:$I$9,2,TRUE)</f>
        <v>Par</v>
      </c>
    </row>
    <row r="7302" spans="1:6" x14ac:dyDescent="0.3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3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3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3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3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3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3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3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3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3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3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3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3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3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3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3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3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3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3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3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3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3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3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3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3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3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3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3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3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3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3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3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3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3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3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3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3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3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3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3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3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3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3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3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3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3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3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3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3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3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3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3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3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3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3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3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3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3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3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3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3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3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3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si="114"/>
        <v>Above Target</v>
      </c>
    </row>
    <row r="7365" spans="1:6" x14ac:dyDescent="0.3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ref="F7365:F7428" si="115">VLOOKUP(E7365,$H$4:$I$9,2,TRUE)</f>
        <v>Average</v>
      </c>
    </row>
    <row r="7366" spans="1:6" x14ac:dyDescent="0.3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3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3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3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3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3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3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3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3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3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3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3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3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3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3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3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3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3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3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3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3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3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3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3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3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3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3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3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3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3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3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3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3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3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3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3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3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3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3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3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3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3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3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3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3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3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3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3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3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3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3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3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3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3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3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3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3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3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3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3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3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3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3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si="115"/>
        <v>Below Par</v>
      </c>
    </row>
    <row r="7429" spans="1:6" x14ac:dyDescent="0.3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ref="F7429:F7431" si="116">VLOOKUP(E7429,$H$4:$I$9,2,TRUE)</f>
        <v>Par</v>
      </c>
    </row>
    <row r="7430" spans="1:6" x14ac:dyDescent="0.3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3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C43" sqref="C43"/>
    </sheetView>
  </sheetViews>
  <sheetFormatPr defaultColWidth="8.77734375"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44140625" bestFit="1" customWidth="1"/>
  </cols>
  <sheetData>
    <row r="1" spans="1:11" x14ac:dyDescent="0.3">
      <c r="A1" s="64" t="s">
        <v>400</v>
      </c>
    </row>
    <row r="3" spans="1:11" x14ac:dyDescent="0.3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11" x14ac:dyDescent="0.3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 t="shared" ref="F4:F67" si="0">VLOOKUP(E4,$H$4:$I$9,2)</f>
        <v>Above Target</v>
      </c>
      <c r="H4" s="7">
        <v>0</v>
      </c>
      <c r="I4" s="7" t="s">
        <v>126</v>
      </c>
      <c r="K4" t="str">
        <f ca="1">IF(_xlfn.ISFORMULA(F4),_xlfn.FORMULATEXT(F4),"")</f>
        <v>=VLOOKUP(E4,$H$4:$I$9,2)</v>
      </c>
    </row>
    <row r="5" spans="1:11" x14ac:dyDescent="0.3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si="0"/>
        <v>Par</v>
      </c>
      <c r="H5" s="7">
        <v>30</v>
      </c>
      <c r="I5" s="7" t="s">
        <v>127</v>
      </c>
    </row>
    <row r="6" spans="1:11" x14ac:dyDescent="0.3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11" x14ac:dyDescent="0.3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11" x14ac:dyDescent="0.3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11" x14ac:dyDescent="0.3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11" x14ac:dyDescent="0.3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11" x14ac:dyDescent="0.3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11" x14ac:dyDescent="0.3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11" x14ac:dyDescent="0.3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11" x14ac:dyDescent="0.3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11" x14ac:dyDescent="0.3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11" x14ac:dyDescent="0.3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3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3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3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3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3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3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3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3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3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3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3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3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3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3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3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3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3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3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3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3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3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3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3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3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3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3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3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3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3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3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3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3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3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3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3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3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3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3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3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3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3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3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3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3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3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3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3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3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3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3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3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3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ref="F68:F131" si="1">VLOOKUP(E68,$H$4:$I$9,2)</f>
        <v>Par</v>
      </c>
    </row>
    <row r="69" spans="1:6" x14ac:dyDescent="0.3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si="1"/>
        <v>Par</v>
      </c>
    </row>
    <row r="70" spans="1:6" x14ac:dyDescent="0.3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3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3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3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3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3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3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3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3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3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3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3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3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3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3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3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3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3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3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3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3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3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3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3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3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3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3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3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3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3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3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3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3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3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3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3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3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3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3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3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3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3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3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3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3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3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3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3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3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3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3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3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3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3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3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3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3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3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3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3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3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3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3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ref="F132:F195" si="2">VLOOKUP(E132,$H$4:$I$9,2)</f>
        <v>Par</v>
      </c>
    </row>
    <row r="133" spans="1:6" x14ac:dyDescent="0.3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si="2"/>
        <v>Below Par</v>
      </c>
    </row>
    <row r="134" spans="1:6" x14ac:dyDescent="0.3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3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3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3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3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3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3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3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3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3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3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3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3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3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3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3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3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3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3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3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3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3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3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3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3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3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3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3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3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3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3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3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3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3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3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3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3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3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3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3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3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3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3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3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3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3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3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3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3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3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3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3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3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3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3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3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3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3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3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3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3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3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3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ref="F196:F259" si="3">VLOOKUP(E196,$H$4:$I$9,2)</f>
        <v>Below Par</v>
      </c>
    </row>
    <row r="197" spans="1:6" x14ac:dyDescent="0.3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si="3"/>
        <v>Par</v>
      </c>
    </row>
    <row r="198" spans="1:6" x14ac:dyDescent="0.3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3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3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3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3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3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3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3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3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3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3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3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3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3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3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3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3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3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3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3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3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3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3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3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3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3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3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3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3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3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3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3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3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3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3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3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3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3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3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3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3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3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3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3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3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3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3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3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3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3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3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3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3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3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3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3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3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3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3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3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3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3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3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ref="F260:F323" si="4">VLOOKUP(E260,$H$4:$I$9,2)</f>
        <v>Par</v>
      </c>
    </row>
    <row r="261" spans="1:6" x14ac:dyDescent="0.3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si="4"/>
        <v>Par</v>
      </c>
    </row>
    <row r="262" spans="1:6" x14ac:dyDescent="0.3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3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3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3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3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3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3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3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3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3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3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3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3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3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3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3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3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3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3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3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3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3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3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3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3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3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3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3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3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3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3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3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3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3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3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3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3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3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3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3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3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3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3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3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3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3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3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3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3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3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3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3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3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3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3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3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3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3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3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3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3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3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3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ref="F324:F387" si="5">VLOOKUP(E324,$H$4:$I$9,2)</f>
        <v>Below Par</v>
      </c>
    </row>
    <row r="325" spans="1:6" x14ac:dyDescent="0.3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si="5"/>
        <v>Below Par</v>
      </c>
    </row>
    <row r="326" spans="1:6" x14ac:dyDescent="0.3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3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3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3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3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3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3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3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3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3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3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3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3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3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3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3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3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3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3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3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3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3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3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3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3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3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3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3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3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3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3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3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3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3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3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3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3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3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3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3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3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3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3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3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3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3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3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3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3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3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3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3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3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3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3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3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3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3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3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3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3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3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3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ref="F388:F451" si="6">VLOOKUP(E388,$H$4:$I$9,2)</f>
        <v>Par</v>
      </c>
    </row>
    <row r="389" spans="1:6" x14ac:dyDescent="0.3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si="6"/>
        <v>Average</v>
      </c>
    </row>
    <row r="390" spans="1:6" x14ac:dyDescent="0.3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3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3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3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3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3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3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3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3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3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3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3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3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3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3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3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3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3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3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3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3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3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3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3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3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3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3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3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3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3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3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3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3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3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3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3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3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3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3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3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3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3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3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3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3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3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3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3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3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3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3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3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3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3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3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3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3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3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3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3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3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3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3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ref="F452:F515" si="7">VLOOKUP(E452,$H$4:$I$9,2)</f>
        <v>Excellent</v>
      </c>
    </row>
    <row r="453" spans="1:6" x14ac:dyDescent="0.3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si="7"/>
        <v>Below Par</v>
      </c>
    </row>
    <row r="454" spans="1:6" x14ac:dyDescent="0.3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3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3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3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3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3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3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3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3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3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3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3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3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3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3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3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3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3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3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3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3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3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3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3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3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3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3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3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3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3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3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3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3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3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3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3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3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3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3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3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3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3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3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3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3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3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3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3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3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3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3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3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3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3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3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3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3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3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3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3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3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3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3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ref="F516:F579" si="8">VLOOKUP(E516,$H$4:$I$9,2)</f>
        <v>Below Par</v>
      </c>
    </row>
    <row r="517" spans="1:6" x14ac:dyDescent="0.3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si="8"/>
        <v>Above Target</v>
      </c>
    </row>
    <row r="518" spans="1:6" x14ac:dyDescent="0.3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3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3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3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3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3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3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3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3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3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3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3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3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3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3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3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3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3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3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3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3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3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3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3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3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3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3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3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3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3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3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3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3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3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3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3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3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3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3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3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3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3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3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3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3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3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3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3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3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3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3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3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3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3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3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3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3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3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3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3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3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3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3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ref="F580:F643" si="9">VLOOKUP(E580,$H$4:$I$9,2)</f>
        <v>Above Target</v>
      </c>
    </row>
    <row r="581" spans="1:6" x14ac:dyDescent="0.3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si="9"/>
        <v>Below Par</v>
      </c>
    </row>
    <row r="582" spans="1:6" x14ac:dyDescent="0.3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3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3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3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3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3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3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3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3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3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3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3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3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3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3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3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3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3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3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3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3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3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3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3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3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3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3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3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3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3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3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3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3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3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3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3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3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3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3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3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3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3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3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3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3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3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3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3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3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3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3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3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3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3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3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3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3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3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3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3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3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3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3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ref="F644:F707" si="10">VLOOKUP(E644,$H$4:$I$9,2)</f>
        <v>Below Par</v>
      </c>
    </row>
    <row r="645" spans="1:6" x14ac:dyDescent="0.3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si="10"/>
        <v>Par</v>
      </c>
    </row>
    <row r="646" spans="1:6" x14ac:dyDescent="0.3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3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3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3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3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3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3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3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3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3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3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3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3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3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3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3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3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3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3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3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3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3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3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3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3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3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3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3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3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3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3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3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3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3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3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3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3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3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3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3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3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3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3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3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3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3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3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3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3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3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3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3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3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3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3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3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3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3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3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3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3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3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3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ref="F708:F771" si="11">VLOOKUP(E708,$H$4:$I$9,2)</f>
        <v>Target</v>
      </c>
    </row>
    <row r="709" spans="1:6" x14ac:dyDescent="0.3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si="11"/>
        <v>Average</v>
      </c>
    </row>
    <row r="710" spans="1:6" x14ac:dyDescent="0.3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3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3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3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3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3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3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3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3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3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3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3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3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3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3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3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3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3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3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3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3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3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3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3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3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3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3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3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3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3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3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3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3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3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3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3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3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3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3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3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3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3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3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3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3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3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3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3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3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3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3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3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3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3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3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3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3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3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3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3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3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3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3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ref="F772:F835" si="12">VLOOKUP(E772,$H$4:$I$9,2)</f>
        <v>Excellent</v>
      </c>
    </row>
    <row r="773" spans="1:6" x14ac:dyDescent="0.3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si="12"/>
        <v>Par</v>
      </c>
    </row>
    <row r="774" spans="1:6" x14ac:dyDescent="0.3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3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3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3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3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3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3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3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3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3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3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3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3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3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3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3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3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3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3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3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3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3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3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3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3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3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3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3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3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3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3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3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3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3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3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3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3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3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3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3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3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3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3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3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3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3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3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3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3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3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3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3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3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3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3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3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3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3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3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3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3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3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3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ref="F836:F899" si="13">VLOOKUP(E836,$H$4:$I$9,2)</f>
        <v>Par</v>
      </c>
    </row>
    <row r="837" spans="1:6" x14ac:dyDescent="0.3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si="13"/>
        <v>Below Par</v>
      </c>
    </row>
    <row r="838" spans="1:6" x14ac:dyDescent="0.3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3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3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3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3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3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3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3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3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3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3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3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3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3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3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3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3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3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3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3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3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3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3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3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3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3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3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3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3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3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3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3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3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3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3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3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3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3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3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3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3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3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3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3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3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3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3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3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3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3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3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3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3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3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3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3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3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3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3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3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3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3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3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ref="F900:F963" si="14">VLOOKUP(E900,$H$4:$I$9,2)</f>
        <v>Par</v>
      </c>
    </row>
    <row r="901" spans="1:6" x14ac:dyDescent="0.3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si="14"/>
        <v>Below Par</v>
      </c>
    </row>
    <row r="902" spans="1:6" x14ac:dyDescent="0.3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3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3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3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3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3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3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3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3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3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3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3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3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3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3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3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3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3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3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3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3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3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3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3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3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3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3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3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3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3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3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3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3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3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3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3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3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3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3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3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3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3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3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3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3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3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3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3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3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3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3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3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3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3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3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3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3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3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3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3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3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3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3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ref="F964:F1027" si="15">VLOOKUP(E964,$H$4:$I$9,2)</f>
        <v>Par</v>
      </c>
    </row>
    <row r="965" spans="1:6" x14ac:dyDescent="0.3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si="15"/>
        <v>Above Target</v>
      </c>
    </row>
    <row r="966" spans="1:6" x14ac:dyDescent="0.3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3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3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3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3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3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3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3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3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3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3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3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3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3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3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3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3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3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3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3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3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3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3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3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3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3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3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3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3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3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3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3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3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3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3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3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3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3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3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3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3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3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3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3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3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3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3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3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3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3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3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3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3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3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3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3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3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3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3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3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3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3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3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ref="F1028:F1091" si="16">VLOOKUP(E1028,$H$4:$I$9,2)</f>
        <v>Below Par</v>
      </c>
    </row>
    <row r="1029" spans="1:6" x14ac:dyDescent="0.3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si="16"/>
        <v>Below Par</v>
      </c>
    </row>
    <row r="1030" spans="1:6" x14ac:dyDescent="0.3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3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3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3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3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3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3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3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3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3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3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3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3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3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3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3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3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3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3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3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3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3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3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3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3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3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3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3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3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3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3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3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3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3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3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3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3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3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3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3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3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3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3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3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3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3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3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3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3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3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3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3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3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3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3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3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3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3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3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3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3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3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3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ref="F1092:F1155" si="17">VLOOKUP(E1092,$H$4:$I$9,2)</f>
        <v>Below Par</v>
      </c>
    </row>
    <row r="1093" spans="1:6" x14ac:dyDescent="0.3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si="17"/>
        <v>Below Par</v>
      </c>
    </row>
    <row r="1094" spans="1:6" x14ac:dyDescent="0.3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3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3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3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3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3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3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3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3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3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3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3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3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3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3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3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3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3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3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3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3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3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3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3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3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3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3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3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3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3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3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3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3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3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3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3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3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3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3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3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3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3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3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3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3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3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3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3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3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3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3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3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3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3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3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3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3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3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3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3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3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3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3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ref="F1156:F1219" si="18">VLOOKUP(E1156,$H$4:$I$9,2)</f>
        <v>Par</v>
      </c>
    </row>
    <row r="1157" spans="1:6" x14ac:dyDescent="0.3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si="18"/>
        <v>Par</v>
      </c>
    </row>
    <row r="1158" spans="1:6" x14ac:dyDescent="0.3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3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3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3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3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3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3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3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3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3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3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3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3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3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3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3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3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3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3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3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3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3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3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3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3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3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3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3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3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3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3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3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3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3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3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3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3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3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3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3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3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3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3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3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3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3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3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3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3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3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3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3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3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3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3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3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3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3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3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3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3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3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3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ref="F1220:F1283" si="19">VLOOKUP(E1220,$H$4:$I$9,2)</f>
        <v>Below Par</v>
      </c>
    </row>
    <row r="1221" spans="1:6" x14ac:dyDescent="0.3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si="19"/>
        <v>Below Par</v>
      </c>
    </row>
    <row r="1222" spans="1:6" x14ac:dyDescent="0.3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3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3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3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3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3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3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3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3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3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3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3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3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3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3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3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3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3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3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3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3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3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3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3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3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3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3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3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3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3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3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3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3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3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3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3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3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3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3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3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3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3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3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3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3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3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3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3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3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3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3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3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3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3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3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3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3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3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3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3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3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3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3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ref="F1284:F1347" si="20">VLOOKUP(E1284,$H$4:$I$9,2)</f>
        <v>Below Par</v>
      </c>
    </row>
    <row r="1285" spans="1:6" x14ac:dyDescent="0.3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si="20"/>
        <v>Excellent</v>
      </c>
    </row>
    <row r="1286" spans="1:6" x14ac:dyDescent="0.3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3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3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3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3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3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3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3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3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3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3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3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3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3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3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3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3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3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3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3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3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3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3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3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3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3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3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3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3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3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3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3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3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3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3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3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3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3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3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3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3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3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3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3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3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3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3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3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3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3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3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3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3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3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3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3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3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3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3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3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3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3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3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ref="F1348:F1411" si="21">VLOOKUP(E1348,$H$4:$I$9,2)</f>
        <v>Above Target</v>
      </c>
    </row>
    <row r="1349" spans="1:6" x14ac:dyDescent="0.3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si="21"/>
        <v>Below Par</v>
      </c>
    </row>
    <row r="1350" spans="1:6" x14ac:dyDescent="0.3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3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3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3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3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3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3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3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3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3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3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3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3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3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3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3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3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3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3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3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3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3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3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3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3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3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3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3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3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3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3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3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3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3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3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3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3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3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3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3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3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3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3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3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3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3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3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3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3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3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3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3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3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3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3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3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3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3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3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3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3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3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3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ref="F1412:F1475" si="22">VLOOKUP(E1412,$H$4:$I$9,2)</f>
        <v>Below Par</v>
      </c>
    </row>
    <row r="1413" spans="1:6" x14ac:dyDescent="0.3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si="22"/>
        <v>Below Par</v>
      </c>
    </row>
    <row r="1414" spans="1:6" x14ac:dyDescent="0.3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3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3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3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3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3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3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3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3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3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3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3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3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3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3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3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3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3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3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3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3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3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3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3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3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3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3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3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3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3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3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3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3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3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3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3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3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3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3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3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3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3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3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3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3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3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3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3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3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3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3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3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3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3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3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3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3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3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3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3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3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3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3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ref="F1476:F1539" si="23">VLOOKUP(E1476,$H$4:$I$9,2)</f>
        <v>Below Par</v>
      </c>
    </row>
    <row r="1477" spans="1:6" x14ac:dyDescent="0.3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si="23"/>
        <v>Par</v>
      </c>
    </row>
    <row r="1478" spans="1:6" x14ac:dyDescent="0.3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3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3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3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3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3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3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3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3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3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3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3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3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3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3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3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3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3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3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3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3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3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3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3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3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3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3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3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3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3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3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3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3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3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3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3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3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3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3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3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3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3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3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3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3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3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3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3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3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3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3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3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3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3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3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3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3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3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3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3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3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3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3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ref="F1540:F1603" si="24">VLOOKUP(E1540,$H$4:$I$9,2)</f>
        <v>Par</v>
      </c>
    </row>
    <row r="1541" spans="1:6" x14ac:dyDescent="0.3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si="24"/>
        <v>Average</v>
      </c>
    </row>
    <row r="1542" spans="1:6" x14ac:dyDescent="0.3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3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3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3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3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3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3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3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3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3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3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3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3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3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3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3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3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3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3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3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3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3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3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3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3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3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3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3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3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3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3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3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3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3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3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3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3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3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3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3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3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3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3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3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3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3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3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3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3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3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3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3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3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3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3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3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3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3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3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3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3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3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3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ref="F1604:F1667" si="25">VLOOKUP(E1604,$H$4:$I$9,2)</f>
        <v>Below Par</v>
      </c>
    </row>
    <row r="1605" spans="1:6" x14ac:dyDescent="0.3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si="25"/>
        <v>Below Par</v>
      </c>
    </row>
    <row r="1606" spans="1:6" x14ac:dyDescent="0.3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3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3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3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3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3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3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3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3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3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3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3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3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3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3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3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3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3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3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3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3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3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3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3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3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3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3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3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3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3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3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3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3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3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3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3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3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3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3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3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3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3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3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3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3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3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3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3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3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3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3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3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3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3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3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3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3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3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3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3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3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3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3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ref="F1668:F1731" si="26">VLOOKUP(E1668,$H$4:$I$9,2)</f>
        <v>Below Par</v>
      </c>
    </row>
    <row r="1669" spans="1:6" x14ac:dyDescent="0.3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si="26"/>
        <v>Below Par</v>
      </c>
    </row>
    <row r="1670" spans="1:6" x14ac:dyDescent="0.3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3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3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3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3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3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3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3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3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3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3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3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3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3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3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3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3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3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3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3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3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3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3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3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3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3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3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3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3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3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3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3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3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3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3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3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3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3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3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3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3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3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3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3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3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3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3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3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3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3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3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3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3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3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3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3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3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3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3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3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3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3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3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ref="F1732:F1795" si="27">VLOOKUP(E1732,$H$4:$I$9,2)</f>
        <v>Par</v>
      </c>
    </row>
    <row r="1733" spans="1:6" x14ac:dyDescent="0.3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si="27"/>
        <v>Above Target</v>
      </c>
    </row>
    <row r="1734" spans="1:6" x14ac:dyDescent="0.3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3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3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3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3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3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3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3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3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3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3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3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3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3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3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3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3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3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3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3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3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3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3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3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3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3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3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3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3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3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3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3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3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3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3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3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3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3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3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3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3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3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3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3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3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3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3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3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3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3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3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3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3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3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3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3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3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3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3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3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3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3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3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ref="F1796:F1859" si="28">VLOOKUP(E1796,$H$4:$I$9,2)</f>
        <v>Below Par</v>
      </c>
    </row>
    <row r="1797" spans="1:6" x14ac:dyDescent="0.3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si="28"/>
        <v>Below Par</v>
      </c>
    </row>
    <row r="1798" spans="1:6" x14ac:dyDescent="0.3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3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3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3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3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3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3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3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3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3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3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3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3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3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3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3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3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3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3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3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3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3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3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3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3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3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3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3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3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3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3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3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3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3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3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3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3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3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3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3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3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3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3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3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3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3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3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3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3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3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3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3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3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3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3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3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3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3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3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3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3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3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3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ref="F1860:F1923" si="29">VLOOKUP(E1860,$H$4:$I$9,2)</f>
        <v>Par</v>
      </c>
    </row>
    <row r="1861" spans="1:6" x14ac:dyDescent="0.3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si="29"/>
        <v>Par</v>
      </c>
    </row>
    <row r="1862" spans="1:6" x14ac:dyDescent="0.3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3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3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3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3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3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3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3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3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3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3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3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3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3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3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3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3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3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3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3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3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3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3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3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3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3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3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3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3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3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3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3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3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3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3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3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3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3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3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3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3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3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3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3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3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3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3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3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3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3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3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3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3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3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3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3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3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3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3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3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3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3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3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ref="F1924:F1987" si="30">VLOOKUP(E1924,$H$4:$I$9,2)</f>
        <v>Below Par</v>
      </c>
    </row>
    <row r="1925" spans="1:6" x14ac:dyDescent="0.3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si="30"/>
        <v>Below Par</v>
      </c>
    </row>
    <row r="1926" spans="1:6" x14ac:dyDescent="0.3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3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3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3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3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3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3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3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3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3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3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3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3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3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3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3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3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3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3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3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3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3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3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3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3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3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3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3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3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3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3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3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3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3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3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3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3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3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3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3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3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3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3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3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3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3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3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3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3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3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3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3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3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3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3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3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3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3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3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3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3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3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3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ref="F1988:F2051" si="31">VLOOKUP(E1988,$H$4:$I$9,2)</f>
        <v>Below Par</v>
      </c>
    </row>
    <row r="1989" spans="1:6" x14ac:dyDescent="0.3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si="31"/>
        <v>Below Par</v>
      </c>
    </row>
    <row r="1990" spans="1:6" x14ac:dyDescent="0.3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3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3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3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3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3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3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3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3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3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3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3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3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3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3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3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3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3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3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3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3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3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3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3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3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3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3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3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3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3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3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3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3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3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3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3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3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3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3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3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3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3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3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3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3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3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3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3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3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3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3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3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3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3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3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3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3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3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3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3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3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3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3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ref="F2052:F2115" si="32">VLOOKUP(E2052,$H$4:$I$9,2)</f>
        <v>Above Target</v>
      </c>
    </row>
    <row r="2053" spans="1:6" x14ac:dyDescent="0.3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si="32"/>
        <v>Below Par</v>
      </c>
    </row>
    <row r="2054" spans="1:6" x14ac:dyDescent="0.3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3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3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3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3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3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3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3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3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3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3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3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3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3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3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3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3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3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3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3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3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3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3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3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3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3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3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3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3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3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3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3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3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3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3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3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3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3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3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3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3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3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3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3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3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3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3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3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3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3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3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3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3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3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3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3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3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3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3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3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3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3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3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ref="F2116:F2179" si="33">VLOOKUP(E2116,$H$4:$I$9,2)</f>
        <v>Above Target</v>
      </c>
    </row>
    <row r="2117" spans="1:6" x14ac:dyDescent="0.3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si="33"/>
        <v>Below Par</v>
      </c>
    </row>
    <row r="2118" spans="1:6" x14ac:dyDescent="0.3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3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3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3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3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3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3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3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3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3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3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3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3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3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3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3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3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3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3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3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3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3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3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3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3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3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3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3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3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3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3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3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3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3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3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3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3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3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3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3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3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3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3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3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3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3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3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3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3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3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3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3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3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3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3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3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3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3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3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3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3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3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3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ref="F2180:F2243" si="34">VLOOKUP(E2180,$H$4:$I$9,2)</f>
        <v>Below Par</v>
      </c>
    </row>
    <row r="2181" spans="1:6" x14ac:dyDescent="0.3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si="34"/>
        <v>Par</v>
      </c>
    </row>
    <row r="2182" spans="1:6" x14ac:dyDescent="0.3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3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3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3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3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3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3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3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3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3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3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3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3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3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3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3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3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3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3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3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3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3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3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3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3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3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3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3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3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3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3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3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3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3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3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3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3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3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3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3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3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3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3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3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3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3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3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3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3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3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3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3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3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3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3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3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3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3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3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3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3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3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3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ref="F2244:F2307" si="35">VLOOKUP(E2244,$H$4:$I$9,2)</f>
        <v>Par</v>
      </c>
    </row>
    <row r="2245" spans="1:6" x14ac:dyDescent="0.3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si="35"/>
        <v>Par</v>
      </c>
    </row>
    <row r="2246" spans="1:6" x14ac:dyDescent="0.3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3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3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3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3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3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3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3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3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3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3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3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3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3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3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3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3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3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3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3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3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3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3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3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3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3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3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3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3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3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3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3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3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3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3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3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3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3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3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3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3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3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3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3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3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3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3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3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3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3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3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3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3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3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3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3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3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3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3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3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3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3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3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ref="F2308:F2371" si="36">VLOOKUP(E2308,$H$4:$I$9,2)</f>
        <v>Excellent</v>
      </c>
    </row>
    <row r="2309" spans="1:6" x14ac:dyDescent="0.3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si="36"/>
        <v>Par</v>
      </c>
    </row>
    <row r="2310" spans="1:6" x14ac:dyDescent="0.3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3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3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3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3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3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3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3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3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3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3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3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3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3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3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3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3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3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3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3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3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3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3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3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3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3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3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3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3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3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3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3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3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3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3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3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3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3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3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3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3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3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3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3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3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3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3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3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3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3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3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3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3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3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3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3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3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3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3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3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3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3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3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ref="F2372:F2435" si="37">VLOOKUP(E2372,$H$4:$I$9,2)</f>
        <v>Above Target</v>
      </c>
    </row>
    <row r="2373" spans="1:6" x14ac:dyDescent="0.3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si="37"/>
        <v>Above Target</v>
      </c>
    </row>
    <row r="2374" spans="1:6" x14ac:dyDescent="0.3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3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3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3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3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3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3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3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3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3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3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3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3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3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3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3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3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3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3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3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3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3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3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3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3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3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3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3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3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3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3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3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3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3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3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3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3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3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3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3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3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3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3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3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3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3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3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3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3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3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3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3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3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3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3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3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3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3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3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3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3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3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3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ref="F2436:F2499" si="38">VLOOKUP(E2436,$H$4:$I$9,2)</f>
        <v>Below Par</v>
      </c>
    </row>
    <row r="2437" spans="1:6" x14ac:dyDescent="0.3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si="38"/>
        <v>Par</v>
      </c>
    </row>
    <row r="2438" spans="1:6" x14ac:dyDescent="0.3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3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3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3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3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3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3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3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3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3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3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3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3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3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3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3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3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3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3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3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3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3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3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3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3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3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3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3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3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3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3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3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3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3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3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3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3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3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3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3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3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3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3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3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3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3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3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3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3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3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3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3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3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3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3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3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3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3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3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3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3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3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3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ref="F2500:F2563" si="39">VLOOKUP(E2500,$H$4:$I$9,2)</f>
        <v>Par</v>
      </c>
    </row>
    <row r="2501" spans="1:6" x14ac:dyDescent="0.3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si="39"/>
        <v>Below Par</v>
      </c>
    </row>
    <row r="2502" spans="1:6" x14ac:dyDescent="0.3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3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3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3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3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3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3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3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3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3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3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3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3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3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3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3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3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3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3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3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3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3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3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3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3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3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3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3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3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3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3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3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3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3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3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3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3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3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3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3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3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3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3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3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3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3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3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3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3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3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3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3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3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3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3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3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3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3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3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3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3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3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3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ref="F2564:F2627" si="40">VLOOKUP(E2564,$H$4:$I$9,2)</f>
        <v>Below Par</v>
      </c>
    </row>
    <row r="2565" spans="1:6" x14ac:dyDescent="0.3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si="40"/>
        <v>Par</v>
      </c>
    </row>
    <row r="2566" spans="1:6" x14ac:dyDescent="0.3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3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3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3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3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3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3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3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3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3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3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3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3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3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3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3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3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3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3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3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3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3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3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3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3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3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3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3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3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3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3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3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3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3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3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3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3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3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3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3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3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3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3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3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3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3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3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3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3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3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3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3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3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3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3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3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3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3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3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3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3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3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3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ref="F2628:F2691" si="41">VLOOKUP(E2628,$H$4:$I$9,2)</f>
        <v>Par</v>
      </c>
    </row>
    <row r="2629" spans="1:6" x14ac:dyDescent="0.3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si="41"/>
        <v>Below Par</v>
      </c>
    </row>
    <row r="2630" spans="1:6" x14ac:dyDescent="0.3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3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3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3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3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3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3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3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3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3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3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3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3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3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3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3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3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3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3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3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3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3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3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3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3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3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3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3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3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3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3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3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3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3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3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3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3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3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3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3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3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3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3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3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3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3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3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3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3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3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3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3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3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3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3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3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3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3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3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3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3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3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3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ref="F2692:F2755" si="42">VLOOKUP(E2692,$H$4:$I$9,2)</f>
        <v>Below Par</v>
      </c>
    </row>
    <row r="2693" spans="1:6" x14ac:dyDescent="0.3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si="42"/>
        <v>Below Par</v>
      </c>
    </row>
    <row r="2694" spans="1:6" x14ac:dyDescent="0.3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3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3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3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3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3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3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3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3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3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3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3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3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3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3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3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3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3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3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3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3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3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3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3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3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3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3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3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3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3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3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3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3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3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3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3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3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3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3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3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3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3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3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3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3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3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3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3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3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3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3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3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3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3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3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3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3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3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3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3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3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3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3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ref="F2756:F2819" si="43">VLOOKUP(E2756,$H$4:$I$9,2)</f>
        <v>Below Par</v>
      </c>
    </row>
    <row r="2757" spans="1:6" x14ac:dyDescent="0.3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si="43"/>
        <v>Par</v>
      </c>
    </row>
    <row r="2758" spans="1:6" x14ac:dyDescent="0.3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3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3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3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3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3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3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3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3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3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3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3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3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3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3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3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3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3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3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3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3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3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3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3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3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3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3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3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3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3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3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3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3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3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3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3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3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3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3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3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3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3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3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3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3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3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3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3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3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3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3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3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3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3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3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3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3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3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3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3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3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3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3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ref="F2820:F2883" si="44">VLOOKUP(E2820,$H$4:$I$9,2)</f>
        <v>Below Par</v>
      </c>
    </row>
    <row r="2821" spans="1:6" x14ac:dyDescent="0.3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si="44"/>
        <v>Below Par</v>
      </c>
    </row>
    <row r="2822" spans="1:6" x14ac:dyDescent="0.3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3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3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3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3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3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3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3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3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3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3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3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3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3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3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3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3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3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3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3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3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3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3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3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3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3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3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3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3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3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3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3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3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3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3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3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3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3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3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3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3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3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3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3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3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3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3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3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3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3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3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3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3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3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3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3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3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3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3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3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3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3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3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ref="F2884:F2947" si="45">VLOOKUP(E2884,$H$4:$I$9,2)</f>
        <v>Below Par</v>
      </c>
    </row>
    <row r="2885" spans="1:6" x14ac:dyDescent="0.3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si="45"/>
        <v>Below Par</v>
      </c>
    </row>
    <row r="2886" spans="1:6" x14ac:dyDescent="0.3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3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3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3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3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3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3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3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3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3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3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3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3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3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3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3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3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3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3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3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3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3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3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3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3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3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3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3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3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3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3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3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3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3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3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3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3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3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3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3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3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3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3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3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3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3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3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3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3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3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3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3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3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3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3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3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3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3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3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3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3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3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3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ref="F2948:F3011" si="46">VLOOKUP(E2948,$H$4:$I$9,2)</f>
        <v>Below Par</v>
      </c>
    </row>
    <row r="2949" spans="1:6" x14ac:dyDescent="0.3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si="46"/>
        <v>Above Target</v>
      </c>
    </row>
    <row r="2950" spans="1:6" x14ac:dyDescent="0.3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3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3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3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3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3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3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3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3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3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3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3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3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3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3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3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3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3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3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3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3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3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3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3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3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3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3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3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3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3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3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3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3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3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3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3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3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3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3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3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3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3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3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3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3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3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3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3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3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3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3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3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3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3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3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3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3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3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3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3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3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3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3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ref="F3012:F3075" si="47">VLOOKUP(E3012,$H$4:$I$9,2)</f>
        <v>Below Par</v>
      </c>
    </row>
    <row r="3013" spans="1:6" x14ac:dyDescent="0.3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si="47"/>
        <v>Par</v>
      </c>
    </row>
    <row r="3014" spans="1:6" x14ac:dyDescent="0.3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3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3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3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3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3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3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3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3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3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3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3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3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3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3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3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3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3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3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3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3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3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3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3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3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3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3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3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3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3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3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3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3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3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3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3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3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3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3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3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3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3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3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3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3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3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3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3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3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3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3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3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3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3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3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3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3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3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3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3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3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3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3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ref="F3076:F3139" si="48">VLOOKUP(E3076,$H$4:$I$9,2)</f>
        <v>Below Par</v>
      </c>
    </row>
    <row r="3077" spans="1:6" x14ac:dyDescent="0.3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si="48"/>
        <v>Below Par</v>
      </c>
    </row>
    <row r="3078" spans="1:6" x14ac:dyDescent="0.3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3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3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3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3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3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3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3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3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3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3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3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3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3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3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3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3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3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3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3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3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3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3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3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3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3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3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3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3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3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3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3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3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3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3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3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3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3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3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3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3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3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3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3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3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3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3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3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3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3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3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3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3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3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3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3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3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3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3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3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3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3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3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ref="F3140:F3203" si="49">VLOOKUP(E3140,$H$4:$I$9,2)</f>
        <v>Below Par</v>
      </c>
    </row>
    <row r="3141" spans="1:6" x14ac:dyDescent="0.3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si="49"/>
        <v>Below Par</v>
      </c>
    </row>
    <row r="3142" spans="1:6" x14ac:dyDescent="0.3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3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3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3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3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3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3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3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3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3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3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3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3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3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3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3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3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3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3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3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3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3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3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3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3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3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3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3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3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3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3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3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3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3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3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3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3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3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3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3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3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3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3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3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3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3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3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3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3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3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3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3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3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3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3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3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3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3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3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3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3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3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3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ref="F3204:F3267" si="50">VLOOKUP(E3204,$H$4:$I$9,2)</f>
        <v>Below Par</v>
      </c>
    </row>
    <row r="3205" spans="1:6" x14ac:dyDescent="0.3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si="50"/>
        <v>Par</v>
      </c>
    </row>
    <row r="3206" spans="1:6" x14ac:dyDescent="0.3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3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3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3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3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3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3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3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3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3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3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3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3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3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3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3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3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3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3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3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3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3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3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3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3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3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3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3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3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3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3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3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3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3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3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3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3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3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3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3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3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3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3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3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3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3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3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3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3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3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3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3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3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3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3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3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3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3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3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3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3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3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3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ref="F3268:F3331" si="51">VLOOKUP(E3268,$H$4:$I$9,2)</f>
        <v>Below Par</v>
      </c>
    </row>
    <row r="3269" spans="1:6" x14ac:dyDescent="0.3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si="51"/>
        <v>Below Par</v>
      </c>
    </row>
    <row r="3270" spans="1:6" x14ac:dyDescent="0.3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3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3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3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3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3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3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3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3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3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3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3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3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3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3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3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3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3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3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3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3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3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3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3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3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3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3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3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3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3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3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3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3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3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3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3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3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3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3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3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3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3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3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3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3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3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3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3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3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3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3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3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3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3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3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3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3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3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3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3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3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3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3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ref="F3332:F3395" si="52">VLOOKUP(E3332,$H$4:$I$9,2)</f>
        <v>Par</v>
      </c>
    </row>
    <row r="3333" spans="1:6" x14ac:dyDescent="0.3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si="52"/>
        <v>Par</v>
      </c>
    </row>
    <row r="3334" spans="1:6" x14ac:dyDescent="0.3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3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3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3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3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3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3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3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3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3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3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3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3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3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3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3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3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3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3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3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3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3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3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3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3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3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3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3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3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3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3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3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3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3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3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3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3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3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3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3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3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3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3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3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3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3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3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3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3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3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3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3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3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3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3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3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3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3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3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3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3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3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3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ref="F3396:F3459" si="53">VLOOKUP(E3396,$H$4:$I$9,2)</f>
        <v>Below Par</v>
      </c>
    </row>
    <row r="3397" spans="1:6" x14ac:dyDescent="0.3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si="53"/>
        <v>Par</v>
      </c>
    </row>
    <row r="3398" spans="1:6" x14ac:dyDescent="0.3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3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3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3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3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3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3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3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3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3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3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3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3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3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3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3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3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3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3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3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3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3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3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3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3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3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3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3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3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3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3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3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3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3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3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3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3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3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3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3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3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3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3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3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3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3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3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3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3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3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3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3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3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3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3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3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3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3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3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3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3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3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3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ref="F3460:F3523" si="54">VLOOKUP(E3460,$H$4:$I$9,2)</f>
        <v>Below Par</v>
      </c>
    </row>
    <row r="3461" spans="1:6" x14ac:dyDescent="0.3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si="54"/>
        <v>Below Par</v>
      </c>
    </row>
    <row r="3462" spans="1:6" x14ac:dyDescent="0.3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3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3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3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3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3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3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3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3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3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3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3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3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3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3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3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3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3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3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3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3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3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3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3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3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3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3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3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3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3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3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3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3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3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3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3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3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3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3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3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3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3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3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3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3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3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3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3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3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3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3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3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3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3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3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3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3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3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3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3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3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3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3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ref="F3524:F3587" si="55">VLOOKUP(E3524,$H$4:$I$9,2)</f>
        <v>Below Par</v>
      </c>
    </row>
    <row r="3525" spans="1:6" x14ac:dyDescent="0.3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si="55"/>
        <v>Below Par</v>
      </c>
    </row>
    <row r="3526" spans="1:6" x14ac:dyDescent="0.3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3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3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3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3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3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3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3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3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3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3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3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3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3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3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3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3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3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3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3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3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3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3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3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3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3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3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3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3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3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3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3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3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3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3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3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3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3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3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3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3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3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3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3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3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3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3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3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3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3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3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3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3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3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3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3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3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3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3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3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3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3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3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ref="F3588:F3651" si="56">VLOOKUP(E3588,$H$4:$I$9,2)</f>
        <v>Par</v>
      </c>
    </row>
    <row r="3589" spans="1:6" x14ac:dyDescent="0.3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si="56"/>
        <v>Below Par</v>
      </c>
    </row>
    <row r="3590" spans="1:6" x14ac:dyDescent="0.3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3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3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3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3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3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3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3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3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3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3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3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3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3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3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3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3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3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3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3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3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3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3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3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3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3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3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3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3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3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3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3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3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3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3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3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3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3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3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3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3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3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3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3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3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3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3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3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3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3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3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3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3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3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3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3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3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3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3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3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3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3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3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ref="F3652:F3715" si="57">VLOOKUP(E3652,$H$4:$I$9,2)</f>
        <v>Par</v>
      </c>
    </row>
    <row r="3653" spans="1:6" x14ac:dyDescent="0.3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si="57"/>
        <v>Below Par</v>
      </c>
    </row>
    <row r="3654" spans="1:6" x14ac:dyDescent="0.3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3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3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3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3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3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3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3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3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3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3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3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3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3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3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3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3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3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3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3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3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3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3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3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3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3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3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3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3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3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3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3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3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3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3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3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3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3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3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3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3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3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3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3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3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3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3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3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3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3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3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3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3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3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3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3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3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3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3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3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3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3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3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ref="F3716:F3779" si="58">VLOOKUP(E3716,$H$4:$I$9,2)</f>
        <v>Par</v>
      </c>
    </row>
    <row r="3717" spans="1:6" x14ac:dyDescent="0.3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si="58"/>
        <v>Below Par</v>
      </c>
    </row>
    <row r="3718" spans="1:6" x14ac:dyDescent="0.3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3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3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3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3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3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3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3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3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3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3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3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3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3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3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3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3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3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3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3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3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3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3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3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3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3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3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3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3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3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3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3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3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3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3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3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3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3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3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3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3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3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3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3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3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3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3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3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3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3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3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3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3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3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3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3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3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3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3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3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3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3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3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ref="F3780:F3843" si="59">VLOOKUP(E3780,$H$4:$I$9,2)</f>
        <v>Below Par</v>
      </c>
    </row>
    <row r="3781" spans="1:6" x14ac:dyDescent="0.3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si="59"/>
        <v>Below Par</v>
      </c>
    </row>
    <row r="3782" spans="1:6" x14ac:dyDescent="0.3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3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3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3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3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3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3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3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3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3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3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3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3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3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3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3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3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3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3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3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3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3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3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3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3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3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3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3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3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3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3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3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3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3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3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3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3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3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3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3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3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3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3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3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3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3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3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3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3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3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3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3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3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3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3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3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3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3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3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3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3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3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3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ref="F3844:F3907" si="60">VLOOKUP(E3844,$H$4:$I$9,2)</f>
        <v>Excellent</v>
      </c>
    </row>
    <row r="3845" spans="1:6" x14ac:dyDescent="0.3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si="60"/>
        <v>Par</v>
      </c>
    </row>
    <row r="3846" spans="1:6" x14ac:dyDescent="0.3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3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3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3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3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3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3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3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3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3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3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3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3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3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3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3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3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3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3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3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3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3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3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3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3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3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3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3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3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3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3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3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3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3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3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3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3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3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3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3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3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3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3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3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3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3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3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3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3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3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3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3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3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3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3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3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3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3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3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3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3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3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3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ref="F3908:F3971" si="61">VLOOKUP(E3908,$H$4:$I$9,2)</f>
        <v>Below Par</v>
      </c>
    </row>
    <row r="3909" spans="1:6" x14ac:dyDescent="0.3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si="61"/>
        <v>Below Par</v>
      </c>
    </row>
    <row r="3910" spans="1:6" x14ac:dyDescent="0.3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3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3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3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3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3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3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3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3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3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3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3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3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3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3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3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3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3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3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3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3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3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3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3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3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3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3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3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3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3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3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3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3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3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3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3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3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3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3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3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3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3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3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3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3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3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3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3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3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3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3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3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3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3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3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3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3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3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3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3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3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3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3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ref="F3972:F4035" si="62">VLOOKUP(E3972,$H$4:$I$9,2)</f>
        <v>Below Par</v>
      </c>
    </row>
    <row r="3973" spans="1:6" x14ac:dyDescent="0.3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si="62"/>
        <v>Par</v>
      </c>
    </row>
    <row r="3974" spans="1:6" x14ac:dyDescent="0.3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3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3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3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3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3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3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3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3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3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3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3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3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3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3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3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3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3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3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3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3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3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3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3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3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3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3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3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3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3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3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3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3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3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3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3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3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3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3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3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3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3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3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3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3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3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3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3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3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3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3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3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3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3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3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3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3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3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3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3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3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3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3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ref="F4036:F4099" si="63">VLOOKUP(E4036,$H$4:$I$9,2)</f>
        <v>Below Par</v>
      </c>
    </row>
    <row r="4037" spans="1:6" x14ac:dyDescent="0.3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si="63"/>
        <v>Par</v>
      </c>
    </row>
    <row r="4038" spans="1:6" x14ac:dyDescent="0.3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3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3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3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3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3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3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3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3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3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3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3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3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3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3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3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3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3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3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3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3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3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3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3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3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3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3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3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3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3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3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3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3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3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3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3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3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3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3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3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3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3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3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3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3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3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3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3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3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3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3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3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3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3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3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3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3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3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3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3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3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3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3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ref="F4100:F4163" si="64">VLOOKUP(E4100,$H$4:$I$9,2)</f>
        <v>Below Par</v>
      </c>
    </row>
    <row r="4101" spans="1:6" x14ac:dyDescent="0.3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si="64"/>
        <v>Below Par</v>
      </c>
    </row>
    <row r="4102" spans="1:6" x14ac:dyDescent="0.3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3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3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3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3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3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3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3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3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3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3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3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3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3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3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3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3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3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3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3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3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3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3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3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3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3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3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3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3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3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3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3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3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3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3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3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3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3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3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3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3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3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3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3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3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3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3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3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3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3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3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3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3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3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3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3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3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3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3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3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3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3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3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ref="F4164:F4227" si="65">VLOOKUP(E4164,$H$4:$I$9,2)</f>
        <v>Par</v>
      </c>
    </row>
    <row r="4165" spans="1:6" x14ac:dyDescent="0.3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si="65"/>
        <v>Below Par</v>
      </c>
    </row>
    <row r="4166" spans="1:6" x14ac:dyDescent="0.3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3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3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3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3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3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3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3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3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3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3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3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3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3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3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3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3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3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3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3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3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3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3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3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3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3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3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3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3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3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3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3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3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3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3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3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3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3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3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3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3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3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3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3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3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3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3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3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3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3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3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3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3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3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3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3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3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3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3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3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3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3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3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ref="F4228:F4291" si="66">VLOOKUP(E4228,$H$4:$I$9,2)</f>
        <v>Below Par</v>
      </c>
    </row>
    <row r="4229" spans="1:6" x14ac:dyDescent="0.3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si="66"/>
        <v>Par</v>
      </c>
    </row>
    <row r="4230" spans="1:6" x14ac:dyDescent="0.3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3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3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3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3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3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3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3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3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3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3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3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3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3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3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3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3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3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3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3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3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3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3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3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3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3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3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3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3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3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3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3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3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3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3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3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3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3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3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3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3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3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3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3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3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3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3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3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3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3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3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3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3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3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3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3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3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3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3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3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3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3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3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ref="F4292:F4355" si="67">VLOOKUP(E4292,$H$4:$I$9,2)</f>
        <v>Below Par</v>
      </c>
    </row>
    <row r="4293" spans="1:6" x14ac:dyDescent="0.3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si="67"/>
        <v>Below Par</v>
      </c>
    </row>
    <row r="4294" spans="1:6" x14ac:dyDescent="0.3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3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3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3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3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3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3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3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3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3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3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3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3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3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3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3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3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3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3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3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3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3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3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3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3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3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3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3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3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3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3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3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3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3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3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3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3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3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3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3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3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3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3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3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3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3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3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3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3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3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3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3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3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3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3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3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3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3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3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3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3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3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3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ref="F4356:F4419" si="68">VLOOKUP(E4356,$H$4:$I$9,2)</f>
        <v>Average</v>
      </c>
    </row>
    <row r="4357" spans="1:6" x14ac:dyDescent="0.3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si="68"/>
        <v>Par</v>
      </c>
    </row>
    <row r="4358" spans="1:6" x14ac:dyDescent="0.3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3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3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3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3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3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3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3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3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3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3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3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3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3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3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3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3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3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3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3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3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3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3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3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3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3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3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3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3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3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3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3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3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3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3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3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3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3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3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3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3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3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3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3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3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3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3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3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3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3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3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3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3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3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3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3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3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3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3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3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3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3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3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ref="F4420:F4483" si="69">VLOOKUP(E4420,$H$4:$I$9,2)</f>
        <v>Par</v>
      </c>
    </row>
    <row r="4421" spans="1:6" x14ac:dyDescent="0.3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si="69"/>
        <v>Par</v>
      </c>
    </row>
    <row r="4422" spans="1:6" x14ac:dyDescent="0.3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3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3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3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3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3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3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3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3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3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3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3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3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3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3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3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3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3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3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3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3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3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3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3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3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3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3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3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3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3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3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3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3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3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3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3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3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3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3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3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3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3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3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3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3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3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3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3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3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3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3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3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3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3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3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3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3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3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3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3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3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3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3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ref="F4484:F4547" si="70">VLOOKUP(E4484,$H$4:$I$9,2)</f>
        <v>Above Target</v>
      </c>
    </row>
    <row r="4485" spans="1:6" x14ac:dyDescent="0.3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si="70"/>
        <v>Below Par</v>
      </c>
    </row>
    <row r="4486" spans="1:6" x14ac:dyDescent="0.3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3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3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3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3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3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3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3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3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3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3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3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3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3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3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3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3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3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3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3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3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3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3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3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3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3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3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3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3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3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3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3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3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3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3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3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3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3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3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3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3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3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3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3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3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3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3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3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3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3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3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3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3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3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3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3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3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3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3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3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3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3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3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ref="F4548:F4611" si="71">VLOOKUP(E4548,$H$4:$I$9,2)</f>
        <v>Above Target</v>
      </c>
    </row>
    <row r="4549" spans="1:6" x14ac:dyDescent="0.3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si="71"/>
        <v>Below Par</v>
      </c>
    </row>
    <row r="4550" spans="1:6" x14ac:dyDescent="0.3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3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3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3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3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3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3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3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3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3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3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3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3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3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3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3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3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3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3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3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3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3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3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3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3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3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3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3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3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3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3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3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3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3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3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3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3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3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3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3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3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3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3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3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3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3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3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3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3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3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3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3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3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3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3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3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3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3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3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3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3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3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3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ref="F4612:F4675" si="72">VLOOKUP(E4612,$H$4:$I$9,2)</f>
        <v>Par</v>
      </c>
    </row>
    <row r="4613" spans="1:6" x14ac:dyDescent="0.3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si="72"/>
        <v>Below Par</v>
      </c>
    </row>
    <row r="4614" spans="1:6" x14ac:dyDescent="0.3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3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3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3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3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3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3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3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3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3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3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3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3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3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3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3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3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3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3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3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3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3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3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3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3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3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3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3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3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3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3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3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3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3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3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3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3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3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3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3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3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3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3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3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3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3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3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3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3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3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3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3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3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3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3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3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3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3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3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3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3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3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3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ref="F4676:F4739" si="73">VLOOKUP(E4676,$H$4:$I$9,2)</f>
        <v>Below Par</v>
      </c>
    </row>
    <row r="4677" spans="1:6" x14ac:dyDescent="0.3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si="73"/>
        <v>Below Par</v>
      </c>
    </row>
    <row r="4678" spans="1:6" x14ac:dyDescent="0.3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3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3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3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3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3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3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3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3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3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3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3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3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3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3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3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3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3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3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3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3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3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3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3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3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3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3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3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3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3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3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3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3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3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3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3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3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3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3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3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3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3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3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3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3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3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3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3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3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3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3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3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3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3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3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3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3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3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3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3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3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3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3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ref="F4740:F4803" si="74">VLOOKUP(E4740,$H$4:$I$9,2)</f>
        <v>Par</v>
      </c>
    </row>
    <row r="4741" spans="1:6" x14ac:dyDescent="0.3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si="74"/>
        <v>Below Par</v>
      </c>
    </row>
    <row r="4742" spans="1:6" x14ac:dyDescent="0.3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3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3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3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3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3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3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3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3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3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3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3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3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3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3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3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3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3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3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3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3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3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3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3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3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3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3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3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3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3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3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3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3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3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3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3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3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3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3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3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3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3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3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3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3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3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3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3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3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3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3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3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3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3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3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3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3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3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3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3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3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3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3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ref="F4804:F4867" si="75">VLOOKUP(E4804,$H$4:$I$9,2)</f>
        <v>Above Target</v>
      </c>
    </row>
    <row r="4805" spans="1:6" x14ac:dyDescent="0.3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si="75"/>
        <v>Excellent</v>
      </c>
    </row>
    <row r="4806" spans="1:6" x14ac:dyDescent="0.3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3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3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3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3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3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3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3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3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3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3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3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3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3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3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3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3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3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3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3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3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3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3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3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3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3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3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3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3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3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3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3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3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3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3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3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3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3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3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3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3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3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3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3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3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3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3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3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3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3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3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3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3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3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3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3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3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3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3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3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3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3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3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ref="F4868:F4931" si="76">VLOOKUP(E4868,$H$4:$I$9,2)</f>
        <v>Par</v>
      </c>
    </row>
    <row r="4869" spans="1:6" x14ac:dyDescent="0.3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si="76"/>
        <v>Below Par</v>
      </c>
    </row>
    <row r="4870" spans="1:6" x14ac:dyDescent="0.3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3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3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3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3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3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3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3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3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3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3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3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3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3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3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3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3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3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3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3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3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3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3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3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3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3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3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3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3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3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3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3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3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3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3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3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3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3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3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3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3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3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3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3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3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3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3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3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3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3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3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3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3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3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3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3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3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3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3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3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3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3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3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ref="F4932:F4995" si="77">VLOOKUP(E4932,$H$4:$I$9,2)</f>
        <v>Below Par</v>
      </c>
    </row>
    <row r="4933" spans="1:6" x14ac:dyDescent="0.3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si="77"/>
        <v>Below Par</v>
      </c>
    </row>
    <row r="4934" spans="1:6" x14ac:dyDescent="0.3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3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3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3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3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3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3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3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3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3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3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3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3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3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3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3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3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3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3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3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3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3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3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3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3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3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3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3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3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3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3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3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3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3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3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3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3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3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3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3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3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3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3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3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3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3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3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3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3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3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3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3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3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3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3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3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3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3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3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3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3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3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3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ref="F4996:F5059" si="78">VLOOKUP(E4996,$H$4:$I$9,2)</f>
        <v>Par</v>
      </c>
    </row>
    <row r="4997" spans="1:6" x14ac:dyDescent="0.3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si="78"/>
        <v>Below Par</v>
      </c>
    </row>
    <row r="4998" spans="1:6" x14ac:dyDescent="0.3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3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3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3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3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3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3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3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3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3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3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3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3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3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3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3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3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3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3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3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3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3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3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3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3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3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3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3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3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3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3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3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3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3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3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3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3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3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3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3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3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3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3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3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3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3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3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3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3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3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3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3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3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3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3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3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3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3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3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3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3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3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3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ref="F5060:F5123" si="79">VLOOKUP(E5060,$H$4:$I$9,2)</f>
        <v>Below Par</v>
      </c>
    </row>
    <row r="5061" spans="1:6" x14ac:dyDescent="0.3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si="79"/>
        <v>Par</v>
      </c>
    </row>
    <row r="5062" spans="1:6" x14ac:dyDescent="0.3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3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3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3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3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3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3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3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3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3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3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3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3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3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3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3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3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3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3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3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3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3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3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3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3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3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3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3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3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3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3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3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3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3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3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3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3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3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3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3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3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3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3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3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3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3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3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3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3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3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3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3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3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3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3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3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3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3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3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3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3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3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3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ref="F5124:F5187" si="80">VLOOKUP(E5124,$H$4:$I$9,2)</f>
        <v>Below Par</v>
      </c>
    </row>
    <row r="5125" spans="1:6" x14ac:dyDescent="0.3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si="80"/>
        <v>Par</v>
      </c>
    </row>
    <row r="5126" spans="1:6" x14ac:dyDescent="0.3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3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3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3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3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3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3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3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3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3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3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3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3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3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3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3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3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3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3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3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3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3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3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3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3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3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3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3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3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3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3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3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3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3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3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3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3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3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3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3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3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3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3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3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3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3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3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3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3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3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3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3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3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3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3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3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3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3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3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3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3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3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3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ref="F5188:F5251" si="81">VLOOKUP(E5188,$H$4:$I$9,2)</f>
        <v>Below Par</v>
      </c>
    </row>
    <row r="5189" spans="1:6" x14ac:dyDescent="0.3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si="81"/>
        <v>Par</v>
      </c>
    </row>
    <row r="5190" spans="1:6" x14ac:dyDescent="0.3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3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3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3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3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3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3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3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3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3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3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3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3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3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3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3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3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3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3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3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3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3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3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3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3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3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3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3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3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3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3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3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3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3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3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3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3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3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3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3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3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3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3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3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3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3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3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3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3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3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3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3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3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3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3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3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3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3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3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3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3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3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3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ref="F5252:F5315" si="82">VLOOKUP(E5252,$H$4:$I$9,2)</f>
        <v>Average</v>
      </c>
    </row>
    <row r="5253" spans="1:6" x14ac:dyDescent="0.3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si="82"/>
        <v>Excellent</v>
      </c>
    </row>
    <row r="5254" spans="1:6" x14ac:dyDescent="0.3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3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3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3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3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3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3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3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3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3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3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3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3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3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3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3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3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3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3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3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3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3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3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3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3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3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3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3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3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3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3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3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3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3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3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3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3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3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3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3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3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3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3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3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3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3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3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3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3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3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3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3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3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3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3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3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3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3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3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3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3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3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3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ref="F5316:F5379" si="83">VLOOKUP(E5316,$H$4:$I$9,2)</f>
        <v>Below Par</v>
      </c>
    </row>
    <row r="5317" spans="1:6" x14ac:dyDescent="0.3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si="83"/>
        <v>Par</v>
      </c>
    </row>
    <row r="5318" spans="1:6" x14ac:dyDescent="0.3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3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3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3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3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3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3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3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3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3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3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3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3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3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3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3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3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3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3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3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3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3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3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3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3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3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3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3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3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3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3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3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3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3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3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3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3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3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3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3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3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3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3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3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3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3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3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3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3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3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3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3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3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3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3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3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3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3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3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3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3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3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3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ref="F5380:F5443" si="84">VLOOKUP(E5380,$H$4:$I$9,2)</f>
        <v>Below Par</v>
      </c>
    </row>
    <row r="5381" spans="1:6" x14ac:dyDescent="0.3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si="84"/>
        <v>Par</v>
      </c>
    </row>
    <row r="5382" spans="1:6" x14ac:dyDescent="0.3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3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3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3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3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3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3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3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3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3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3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3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3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3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3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3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3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3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3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3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3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3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3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3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3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3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3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3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3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3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3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3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3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3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3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3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3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3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3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3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3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3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3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3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3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3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3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3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3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3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3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3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3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3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3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3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3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3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3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3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3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3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3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ref="F5444:F5507" si="85">VLOOKUP(E5444,$H$4:$I$9,2)</f>
        <v>Par</v>
      </c>
    </row>
    <row r="5445" spans="1:6" x14ac:dyDescent="0.3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si="85"/>
        <v>Par</v>
      </c>
    </row>
    <row r="5446" spans="1:6" x14ac:dyDescent="0.3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3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3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3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3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3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3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3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3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3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3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3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3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3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3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3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3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3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3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3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3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3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3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3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3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3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3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3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3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3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3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3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3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3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3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3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3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3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3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3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3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3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3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3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3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3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3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3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3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3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3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3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3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3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3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3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3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3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3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3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3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3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3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ref="F5508:F5571" si="86">VLOOKUP(E5508,$H$4:$I$9,2)</f>
        <v>Below Par</v>
      </c>
    </row>
    <row r="5509" spans="1:6" x14ac:dyDescent="0.3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si="86"/>
        <v>Average</v>
      </c>
    </row>
    <row r="5510" spans="1:6" x14ac:dyDescent="0.3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3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3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3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3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3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3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3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3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3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3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3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3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3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3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3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3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3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3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3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3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3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3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3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3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3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3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3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3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3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3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3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3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3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3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3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3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3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3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3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3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3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3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3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3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3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3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3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3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3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3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3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3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3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3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3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3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3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3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3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3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3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3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ref="F5572:F5635" si="87">VLOOKUP(E5572,$H$4:$I$9,2)</f>
        <v>Par</v>
      </c>
    </row>
    <row r="5573" spans="1:6" x14ac:dyDescent="0.3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si="87"/>
        <v>Average</v>
      </c>
    </row>
    <row r="5574" spans="1:6" x14ac:dyDescent="0.3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3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3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3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3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3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3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3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3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3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3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3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3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3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3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3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3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3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3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3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3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3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3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3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3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3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3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3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3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3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3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3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3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3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3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3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3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3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3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3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3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3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3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3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3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3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3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3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3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3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3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3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3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3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3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3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3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3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3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3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3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3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3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ref="F5636:F5699" si="88">VLOOKUP(E5636,$H$4:$I$9,2)</f>
        <v>Average</v>
      </c>
    </row>
    <row r="5637" spans="1:6" x14ac:dyDescent="0.3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si="88"/>
        <v>Below Par</v>
      </c>
    </row>
    <row r="5638" spans="1:6" x14ac:dyDescent="0.3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3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3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3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3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3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3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3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3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3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3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3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3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3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3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3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3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3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3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3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3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3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3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3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3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3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3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3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3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3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3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3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3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3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3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3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3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3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3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3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3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3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3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3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3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3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3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3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3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3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3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3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3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3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3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3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3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3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3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3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3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3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3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ref="F5700:F5763" si="89">VLOOKUP(E5700,$H$4:$I$9,2)</f>
        <v>Below Par</v>
      </c>
    </row>
    <row r="5701" spans="1:6" x14ac:dyDescent="0.3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si="89"/>
        <v>Below Par</v>
      </c>
    </row>
    <row r="5702" spans="1:6" x14ac:dyDescent="0.3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3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3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3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3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3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3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3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3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3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3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3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3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3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3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3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3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3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3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3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3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3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3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3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3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3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3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3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3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3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3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3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3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3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3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3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3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3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3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3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3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3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3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3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3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3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3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3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3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3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3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3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3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3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3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3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3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3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3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3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3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3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3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ref="F5764:F5827" si="90">VLOOKUP(E5764,$H$4:$I$9,2)</f>
        <v>Par</v>
      </c>
    </row>
    <row r="5765" spans="1:6" x14ac:dyDescent="0.3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si="90"/>
        <v>Below Par</v>
      </c>
    </row>
    <row r="5766" spans="1:6" x14ac:dyDescent="0.3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3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3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3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3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3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3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3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3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3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3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3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3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3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3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3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3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3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3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3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3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3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3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3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3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3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3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3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3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3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3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3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3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3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3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3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3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3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3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3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3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3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3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3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3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3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3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3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3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3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3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3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3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3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3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3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3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3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3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3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3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3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3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ref="F5828:F5891" si="91">VLOOKUP(E5828,$H$4:$I$9,2)</f>
        <v>Average</v>
      </c>
    </row>
    <row r="5829" spans="1:6" x14ac:dyDescent="0.3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si="91"/>
        <v>Below Par</v>
      </c>
    </row>
    <row r="5830" spans="1:6" x14ac:dyDescent="0.3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3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3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3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3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3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3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3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3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3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3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3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3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3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3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3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3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3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3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3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3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3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3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3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3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3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3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3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3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3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3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3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3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3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3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3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3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3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3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3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3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3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3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3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3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3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3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3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3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3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3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3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3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3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3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3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3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3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3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3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3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3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3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ref="F5892:F5955" si="92">VLOOKUP(E5892,$H$4:$I$9,2)</f>
        <v>Par</v>
      </c>
    </row>
    <row r="5893" spans="1:6" x14ac:dyDescent="0.3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si="92"/>
        <v>Par</v>
      </c>
    </row>
    <row r="5894" spans="1:6" x14ac:dyDescent="0.3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3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3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3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3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3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3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3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3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3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3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3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3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3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3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3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3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3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3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3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3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3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3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3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3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3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3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3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3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3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3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3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3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3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3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3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3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3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3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3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3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3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3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3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3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3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3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3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3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3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3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3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3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3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3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3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3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3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3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3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3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3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3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ref="F5956:F6019" si="93">VLOOKUP(E5956,$H$4:$I$9,2)</f>
        <v>Below Par</v>
      </c>
    </row>
    <row r="5957" spans="1:6" x14ac:dyDescent="0.3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si="93"/>
        <v>Par</v>
      </c>
    </row>
    <row r="5958" spans="1:6" x14ac:dyDescent="0.3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3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3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3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3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3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3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3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3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3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3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3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3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3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3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3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3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3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3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3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3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3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3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3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3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3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3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3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3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3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3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3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3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3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3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3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3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3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3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3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3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3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3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3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3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3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3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3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3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3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3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3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3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3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3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3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3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3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3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3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3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3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3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ref="F6020:F6083" si="94">VLOOKUP(E6020,$H$4:$I$9,2)</f>
        <v>Below Par</v>
      </c>
    </row>
    <row r="6021" spans="1:6" x14ac:dyDescent="0.3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si="94"/>
        <v>Below Par</v>
      </c>
    </row>
    <row r="6022" spans="1:6" x14ac:dyDescent="0.3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3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3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3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3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3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3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3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3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3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3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3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3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3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3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3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3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3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3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3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3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3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3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3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3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3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3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3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3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3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3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3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3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3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3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3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3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3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3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3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3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3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3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3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3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3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3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3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3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3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3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3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3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3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3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3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3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3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3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3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3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3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3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ref="F6084:F6147" si="95">VLOOKUP(E6084,$H$4:$I$9,2)</f>
        <v>Par</v>
      </c>
    </row>
    <row r="6085" spans="1:6" x14ac:dyDescent="0.3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si="95"/>
        <v>Par</v>
      </c>
    </row>
    <row r="6086" spans="1:6" x14ac:dyDescent="0.3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3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3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3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3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3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3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3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3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3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3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3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3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3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3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3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3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3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3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3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3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3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3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3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3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3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3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3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3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3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3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3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3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3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3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3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3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3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3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3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3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3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3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3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3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3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3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3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3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3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3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3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3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3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3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3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3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3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3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3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3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3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3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ref="F6148:F6211" si="96">VLOOKUP(E6148,$H$4:$I$9,2)</f>
        <v>Par</v>
      </c>
    </row>
    <row r="6149" spans="1:6" x14ac:dyDescent="0.3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si="96"/>
        <v>Par</v>
      </c>
    </row>
    <row r="6150" spans="1:6" x14ac:dyDescent="0.3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3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3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3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3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3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3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3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3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3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3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3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3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3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3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3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3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3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3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3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3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3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3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3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3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3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3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3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3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3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3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3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3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3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3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3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3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3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3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3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3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3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3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3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3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3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3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3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3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3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3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3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3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3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3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3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3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3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3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3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3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3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3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ref="F6212:F6275" si="97">VLOOKUP(E6212,$H$4:$I$9,2)</f>
        <v>Par</v>
      </c>
    </row>
    <row r="6213" spans="1:6" x14ac:dyDescent="0.3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si="97"/>
        <v>Below Par</v>
      </c>
    </row>
    <row r="6214" spans="1:6" x14ac:dyDescent="0.3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3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3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3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3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3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3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3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3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3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3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3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3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3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3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3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3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3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3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3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3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3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3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3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3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3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3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3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3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3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3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3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3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3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3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3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3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3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3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3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3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3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3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3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3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3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3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3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3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3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3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3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3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3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3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3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3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3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3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3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3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3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3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ref="F6276:F6339" si="98">VLOOKUP(E6276,$H$4:$I$9,2)</f>
        <v>Above Target</v>
      </c>
    </row>
    <row r="6277" spans="1:6" x14ac:dyDescent="0.3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si="98"/>
        <v>Below Par</v>
      </c>
    </row>
    <row r="6278" spans="1:6" x14ac:dyDescent="0.3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3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3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3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3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3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3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3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3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3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3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3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3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3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3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3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3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3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3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3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3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3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3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3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3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3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3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3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3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3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3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3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3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3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3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3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3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3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3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3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3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3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3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3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3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3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3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3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3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3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3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3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3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3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3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3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3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3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3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3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3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3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3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ref="F6340:F6403" si="99">VLOOKUP(E6340,$H$4:$I$9,2)</f>
        <v>Par</v>
      </c>
    </row>
    <row r="6341" spans="1:6" x14ac:dyDescent="0.3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si="99"/>
        <v>Below Par</v>
      </c>
    </row>
    <row r="6342" spans="1:6" x14ac:dyDescent="0.3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3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3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3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3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3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3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3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3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3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3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3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3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3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3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3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3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3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3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3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3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3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3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3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3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3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3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3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3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3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3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3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3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3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3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3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3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3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3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3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3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3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3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3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3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3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3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3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3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3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3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3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3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3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3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3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3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3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3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3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3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3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3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ref="F6404:F6467" si="100">VLOOKUP(E6404,$H$4:$I$9,2)</f>
        <v>Below Par</v>
      </c>
    </row>
    <row r="6405" spans="1:6" x14ac:dyDescent="0.3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si="100"/>
        <v>Par</v>
      </c>
    </row>
    <row r="6406" spans="1:6" x14ac:dyDescent="0.3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3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3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3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3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3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3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3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3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3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3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3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3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3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3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3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3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3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3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3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3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3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3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3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3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3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3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3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3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3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3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3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3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3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3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3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3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3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3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3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3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3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3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3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3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3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3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3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3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3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3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3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3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3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3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3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3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3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3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3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3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3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3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ref="F6468:F6531" si="101">VLOOKUP(E6468,$H$4:$I$9,2)</f>
        <v>Below Par</v>
      </c>
    </row>
    <row r="6469" spans="1:6" x14ac:dyDescent="0.3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si="101"/>
        <v>Below Par</v>
      </c>
    </row>
    <row r="6470" spans="1:6" x14ac:dyDescent="0.3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3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3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3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3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3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3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3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3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3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3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3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3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3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3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3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3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3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3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3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3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3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3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3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3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3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3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3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3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3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3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3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3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3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3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3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3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3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3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3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3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3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3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3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3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3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3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3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3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3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3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3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3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3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3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3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3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3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3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3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3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3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3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ref="F6532:F6595" si="102">VLOOKUP(E6532,$H$4:$I$9,2)</f>
        <v>Below Par</v>
      </c>
    </row>
    <row r="6533" spans="1:6" x14ac:dyDescent="0.3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si="102"/>
        <v>Below Par</v>
      </c>
    </row>
    <row r="6534" spans="1:6" x14ac:dyDescent="0.3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3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3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3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3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3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3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3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3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3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3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3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3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3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3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3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3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3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3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3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3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3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3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3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3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3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3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3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3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3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3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3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3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3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3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3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3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3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3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3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3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3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3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3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3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3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3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3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3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3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3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3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3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3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3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3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3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3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3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3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3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3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3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ref="F6596:F6659" si="103">VLOOKUP(E6596,$H$4:$I$9,2)</f>
        <v>Par</v>
      </c>
    </row>
    <row r="6597" spans="1:6" x14ac:dyDescent="0.3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si="103"/>
        <v>Above Target</v>
      </c>
    </row>
    <row r="6598" spans="1:6" x14ac:dyDescent="0.3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3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3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3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3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3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3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3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3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3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3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3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3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3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3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3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3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3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3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3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3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3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3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3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3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3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3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3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3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3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3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3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3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3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3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3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3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3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3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3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3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3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3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3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3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3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3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3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3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3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3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3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3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3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3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3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3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3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3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3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3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3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3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ref="F6660:F6723" si="104">VLOOKUP(E6660,$H$4:$I$9,2)</f>
        <v>Below Par</v>
      </c>
    </row>
    <row r="6661" spans="1:6" x14ac:dyDescent="0.3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si="104"/>
        <v>Below Par</v>
      </c>
    </row>
    <row r="6662" spans="1:6" x14ac:dyDescent="0.3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3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3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3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3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3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3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3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3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3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3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3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3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3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3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3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3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3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3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3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3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3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3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3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3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3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3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3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3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3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3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3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3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3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3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3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3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3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3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3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3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3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3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3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3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3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3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3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3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3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3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3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3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3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3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3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3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3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3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3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3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3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3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ref="F6724:F6787" si="105">VLOOKUP(E6724,$H$4:$I$9,2)</f>
        <v>Par</v>
      </c>
    </row>
    <row r="6725" spans="1:6" x14ac:dyDescent="0.3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si="105"/>
        <v>Above Target</v>
      </c>
    </row>
    <row r="6726" spans="1:6" x14ac:dyDescent="0.3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3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3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3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3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3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3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3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3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3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3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3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3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3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3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3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3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3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3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3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3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3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3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3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3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3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3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3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3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3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3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3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3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3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3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3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3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3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3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3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3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3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3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3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3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3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3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3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3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3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3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3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3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3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3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3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3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3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3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3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3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3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3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ref="F6788:F6851" si="106">VLOOKUP(E6788,$H$4:$I$9,2)</f>
        <v>Par</v>
      </c>
    </row>
    <row r="6789" spans="1:6" x14ac:dyDescent="0.3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si="106"/>
        <v>Below Par</v>
      </c>
    </row>
    <row r="6790" spans="1:6" x14ac:dyDescent="0.3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3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3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3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3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3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3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3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3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3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3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3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3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3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3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3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3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3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3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3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3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3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3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3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3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3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3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3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3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3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3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3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3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3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3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3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3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3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3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3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3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3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3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3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3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3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3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3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3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3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3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3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3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3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3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3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3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3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3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3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3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3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3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ref="F6852:F6915" si="107">VLOOKUP(E6852,$H$4:$I$9,2)</f>
        <v>Par</v>
      </c>
    </row>
    <row r="6853" spans="1:6" x14ac:dyDescent="0.3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si="107"/>
        <v>Par</v>
      </c>
    </row>
    <row r="6854" spans="1:6" x14ac:dyDescent="0.3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3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3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3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3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3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3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3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3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3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3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3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3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3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3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3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3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3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3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3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3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3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3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3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3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3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3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3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3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3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3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3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3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3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3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3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3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3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3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3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3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3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3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3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3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3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3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3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3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3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3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3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3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3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3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3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3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3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3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3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3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3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3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ref="F6916:F6979" si="108">VLOOKUP(E6916,$H$4:$I$9,2)</f>
        <v>Below Par</v>
      </c>
    </row>
    <row r="6917" spans="1:6" x14ac:dyDescent="0.3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si="108"/>
        <v>Par</v>
      </c>
    </row>
    <row r="6918" spans="1:6" x14ac:dyDescent="0.3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3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3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3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3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3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3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3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3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3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3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3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3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3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3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3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3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3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3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3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3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3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3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3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3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3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3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3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3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3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3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3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3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3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3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3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3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3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3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3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3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3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3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3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3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3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3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3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3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3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3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3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3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3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3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3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3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3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3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3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3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3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3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ref="F6980:F7043" si="109">VLOOKUP(E6980,$H$4:$I$9,2)</f>
        <v>Below Par</v>
      </c>
    </row>
    <row r="6981" spans="1:6" x14ac:dyDescent="0.3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si="109"/>
        <v>Below Par</v>
      </c>
    </row>
    <row r="6982" spans="1:6" x14ac:dyDescent="0.3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3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3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3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3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3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3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3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3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3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3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3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3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3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3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3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3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3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3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3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3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3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3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3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3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3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3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3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3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3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3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3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3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3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3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3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3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3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3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3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3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3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3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3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3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3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3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3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3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3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3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3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3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3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3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3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3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3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3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3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3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3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3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ref="F7044:F7107" si="110">VLOOKUP(E7044,$H$4:$I$9,2)</f>
        <v>Par</v>
      </c>
    </row>
    <row r="7045" spans="1:6" x14ac:dyDescent="0.3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si="110"/>
        <v>Par</v>
      </c>
    </row>
    <row r="7046" spans="1:6" x14ac:dyDescent="0.3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3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3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3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3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3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3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3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3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3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3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3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3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3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3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3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3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3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3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3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3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3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3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3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3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3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3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3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3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3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3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3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3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3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3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3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3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3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3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3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3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3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3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3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3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3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3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3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3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3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3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3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3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3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3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3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3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3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3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3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3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3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3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ref="F7108:F7171" si="111">VLOOKUP(E7108,$H$4:$I$9,2)</f>
        <v>Above Target</v>
      </c>
    </row>
    <row r="7109" spans="1:6" x14ac:dyDescent="0.3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si="111"/>
        <v>Par</v>
      </c>
    </row>
    <row r="7110" spans="1:6" x14ac:dyDescent="0.3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3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3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3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3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3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3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3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3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3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3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3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3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3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3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3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3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3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3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3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3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3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3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3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3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3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3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3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3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3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3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3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3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3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3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3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3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3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3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3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3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3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3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3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3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3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3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3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3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3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3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3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3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3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3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3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3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3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3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3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3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3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3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ref="F7172:F7235" si="112">VLOOKUP(E7172,$H$4:$I$9,2)</f>
        <v>Average</v>
      </c>
    </row>
    <row r="7173" spans="1:6" x14ac:dyDescent="0.3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si="112"/>
        <v>Par</v>
      </c>
    </row>
    <row r="7174" spans="1:6" x14ac:dyDescent="0.3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3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3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3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3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3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3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3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3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3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3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3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3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3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3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3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3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3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3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3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3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3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3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3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3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3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3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3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3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3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3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3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3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3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3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3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3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3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3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3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3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3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3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3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3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3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3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3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3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3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3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3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3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3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3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3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3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3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3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3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3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3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3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ref="F7236:F7299" si="113">VLOOKUP(E7236,$H$4:$I$9,2)</f>
        <v>Below Par</v>
      </c>
    </row>
    <row r="7237" spans="1:6" x14ac:dyDescent="0.3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si="113"/>
        <v>Par</v>
      </c>
    </row>
    <row r="7238" spans="1:6" x14ac:dyDescent="0.3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3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3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3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3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3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3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3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3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3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3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3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3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3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3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3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3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3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3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3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3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3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3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3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3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3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3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3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3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3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3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3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3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3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3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3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3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3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3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3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3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3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3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3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3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3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3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3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3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3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3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3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3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3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3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3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3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3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3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3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3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3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3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ref="F7300:F7363" si="114">VLOOKUP(E7300,$H$4:$I$9,2)</f>
        <v>Par</v>
      </c>
    </row>
    <row r="7301" spans="1:6" x14ac:dyDescent="0.3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si="114"/>
        <v>Par</v>
      </c>
    </row>
    <row r="7302" spans="1:6" x14ac:dyDescent="0.3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3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3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3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3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3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3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3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3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3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3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3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3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3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3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3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3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3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3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3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3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3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3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3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3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3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3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3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3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3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3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3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3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3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3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3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3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3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3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3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3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3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3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3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3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3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3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3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3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3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3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3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3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3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3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3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3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3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3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3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3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3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3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ref="F7364:F7427" si="115">VLOOKUP(E7364,$H$4:$I$9,2)</f>
        <v>Above Target</v>
      </c>
    </row>
    <row r="7365" spans="1:6" x14ac:dyDescent="0.3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si="115"/>
        <v>Average</v>
      </c>
    </row>
    <row r="7366" spans="1:6" x14ac:dyDescent="0.3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3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3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3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3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3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3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3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3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3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3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3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3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3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3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3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3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3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3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3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3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3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3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3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3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3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3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3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3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3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3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3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3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3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3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3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3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3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3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3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3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3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3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3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3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3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3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3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3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3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3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3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3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3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3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3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3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3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3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3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3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3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3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ref="F7428:F7431" si="116">VLOOKUP(E7428,$H$4:$I$9,2)</f>
        <v>Below Par</v>
      </c>
    </row>
    <row r="7429" spans="1:6" x14ac:dyDescent="0.3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si="116"/>
        <v>Par</v>
      </c>
    </row>
    <row r="7430" spans="1:6" x14ac:dyDescent="0.3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3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showGridLines="0" topLeftCell="A7" zoomScale="140" zoomScaleNormal="140" workbookViewId="0">
      <selection activeCell="B23" sqref="B23"/>
    </sheetView>
  </sheetViews>
  <sheetFormatPr defaultColWidth="8.77734375" defaultRowHeight="14.4" x14ac:dyDescent="0.3"/>
  <cols>
    <col min="1" max="1" width="34" customWidth="1"/>
    <col min="2" max="2" width="17.109375" customWidth="1"/>
    <col min="3" max="3" width="11.77734375" customWidth="1"/>
    <col min="4" max="4" width="20.109375" bestFit="1" customWidth="1"/>
    <col min="5" max="5" width="12.33203125" bestFit="1" customWidth="1"/>
  </cols>
  <sheetData>
    <row r="1" spans="1:5" x14ac:dyDescent="0.3">
      <c r="A1" s="1" t="s">
        <v>415</v>
      </c>
    </row>
    <row r="3" spans="1:5" x14ac:dyDescent="0.3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3">
      <c r="A4" s="7" t="str">
        <f>"880-"&amp;ROWS(A4:A$65)+9999</f>
        <v>880-10061</v>
      </c>
      <c r="B4" s="7" t="s">
        <v>328</v>
      </c>
      <c r="C4" s="7" t="s">
        <v>329</v>
      </c>
      <c r="D4" s="7" t="str">
        <f t="shared" ref="D4:D10" si="0">B4&amp;UPPER(LEFT(C4,1))&amp;"@PBY.com"</f>
        <v>LeffJ@PBY.com</v>
      </c>
      <c r="E4" s="7" t="s">
        <v>330</v>
      </c>
    </row>
    <row r="5" spans="1:5" x14ac:dyDescent="0.3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si="0"/>
        <v>PianoM@PBY.com</v>
      </c>
      <c r="E5" s="7" t="s">
        <v>333</v>
      </c>
    </row>
    <row r="6" spans="1:5" x14ac:dyDescent="0.3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3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3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3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3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3">
      <c r="A12" s="1" t="s">
        <v>412</v>
      </c>
      <c r="B12">
        <f>MATCH(B13,$A$3:$E$3,0)</f>
        <v>2</v>
      </c>
      <c r="C12">
        <f t="shared" ref="C12:E12" si="1">MATCH(C13,$A$3:$E$3,0)</f>
        <v>3</v>
      </c>
      <c r="D12">
        <f t="shared" si="1"/>
        <v>4</v>
      </c>
      <c r="E12">
        <f t="shared" si="1"/>
        <v>5</v>
      </c>
    </row>
    <row r="13" spans="1:5" x14ac:dyDescent="0.3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3">
      <c r="A14" s="7" t="s">
        <v>417</v>
      </c>
      <c r="B14" s="25" t="str">
        <f>VLOOKUP($A$14,$A$4:$E$10,B12,FALSE)</f>
        <v>Leff</v>
      </c>
      <c r="C14" s="25" t="str">
        <f t="shared" ref="C14:E14" si="2">VLOOKUP($A$14,$A$4:$E$10,C12,FALSE)</f>
        <v>Julianne</v>
      </c>
      <c r="D14" s="25" t="str">
        <f t="shared" si="2"/>
        <v>LeffJ@PBY.com</v>
      </c>
      <c r="E14" s="25" t="str">
        <f t="shared" si="2"/>
        <v>253-559-4034</v>
      </c>
    </row>
    <row r="16" spans="1:5" x14ac:dyDescent="0.3">
      <c r="A16" s="1" t="s">
        <v>409</v>
      </c>
    </row>
    <row r="17" spans="1:5" x14ac:dyDescent="0.3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3">
      <c r="A18" s="7" t="s">
        <v>417</v>
      </c>
      <c r="B18" s="25" t="str">
        <f>VLOOKUP($A$18,$A$4:$E$10,MATCH(B17,$A$3:$E$3,0),FALSE)</f>
        <v>Leff</v>
      </c>
      <c r="C18" s="25" t="str">
        <f t="shared" ref="C18:E18" si="3">VLOOKUP($A$18,$A$4:$E$10,MATCH(C17,$A$3:$E$3,0),FALSE)</f>
        <v>Julianne</v>
      </c>
      <c r="D18" s="25" t="str">
        <f t="shared" si="3"/>
        <v>LeffJ@PBY.com</v>
      </c>
      <c r="E18" s="25" t="str">
        <f t="shared" si="3"/>
        <v>253-559-4034</v>
      </c>
    </row>
    <row r="19" spans="1:5" x14ac:dyDescent="0.3">
      <c r="B19">
        <f>COLUMNS(A17:E17)</f>
        <v>5</v>
      </c>
    </row>
    <row r="20" spans="1:5" x14ac:dyDescent="0.3">
      <c r="A20" s="1" t="s">
        <v>410</v>
      </c>
    </row>
    <row r="21" spans="1:5" x14ac:dyDescent="0.3">
      <c r="A21" s="3" t="s">
        <v>325</v>
      </c>
      <c r="B21" s="7" t="s">
        <v>417</v>
      </c>
    </row>
    <row r="22" spans="1:5" x14ac:dyDescent="0.3">
      <c r="A22" s="3" t="s">
        <v>327</v>
      </c>
      <c r="B22" s="25" t="str">
        <f>VLOOKUP($B$21,$A$4:$E$10,MATCH(A22,$A$3:$E$3,0),FALSE)</f>
        <v>Leff</v>
      </c>
    </row>
    <row r="23" spans="1:5" x14ac:dyDescent="0.3">
      <c r="A23" s="3" t="s">
        <v>326</v>
      </c>
      <c r="B23" s="25" t="str">
        <f t="shared" ref="B23:B25" si="4">VLOOKUP($B$21,$A$4:$E$10,MATCH(A23,$A$3:$E$3,0),FALSE)</f>
        <v>Julianne</v>
      </c>
    </row>
    <row r="24" spans="1:5" x14ac:dyDescent="0.3">
      <c r="A24" s="3" t="s">
        <v>137</v>
      </c>
      <c r="B24" s="25" t="str">
        <f t="shared" si="4"/>
        <v>LeffJ@PBY.com</v>
      </c>
    </row>
    <row r="25" spans="1:5" x14ac:dyDescent="0.3">
      <c r="A25" s="3" t="s">
        <v>138</v>
      </c>
      <c r="B25" s="25" t="str">
        <f t="shared" si="4"/>
        <v>253-559-4034</v>
      </c>
    </row>
    <row r="27" spans="1:5" x14ac:dyDescent="0.3">
      <c r="A27" s="1" t="s">
        <v>411</v>
      </c>
    </row>
    <row r="28" spans="1:5" x14ac:dyDescent="0.3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3">
      <c r="A29" s="7" t="s">
        <v>408</v>
      </c>
      <c r="B29" s="25" t="str">
        <f>VLOOKUP($A$29,$A$4:$E$10,MATCH(B28,$A$3:$E$3,0),FALSE)</f>
        <v>Hughs</v>
      </c>
      <c r="C29" s="25" t="str">
        <f t="shared" ref="C29:E29" si="5">VLOOKUP($A$29,$A$4:$E$10,MATCH(C28,$A$3:$E$3,0),FALSE)</f>
        <v>Pearlie</v>
      </c>
      <c r="D29" s="25" t="str">
        <f t="shared" si="5"/>
        <v>HughsP@PBY.com</v>
      </c>
      <c r="E29" s="25" t="str">
        <f t="shared" si="5"/>
        <v>253-719-7600</v>
      </c>
    </row>
  </sheetData>
  <dataValidations count="1">
    <dataValidation type="list" allowBlank="1" showInputMessage="1" showErrorMessage="1" sqref="B21 A14 A18 A29" xr:uid="{F0F4350E-73FC-D345-918D-DE38FBCEDC8D}">
      <formula1>$A$4:$A$10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C43" sqref="C43"/>
    </sheetView>
  </sheetViews>
  <sheetFormatPr defaultColWidth="8.77734375" defaultRowHeight="14.4" x14ac:dyDescent="0.3"/>
  <cols>
    <col min="1" max="1" width="34" customWidth="1"/>
    <col min="2" max="2" width="17.109375" customWidth="1"/>
    <col min="3" max="3" width="8.44140625" bestFit="1" customWidth="1"/>
    <col min="4" max="4" width="20.109375" bestFit="1" customWidth="1"/>
    <col min="5" max="5" width="12.33203125" bestFit="1" customWidth="1"/>
  </cols>
  <sheetData>
    <row r="1" spans="1:5" x14ac:dyDescent="0.3">
      <c r="A1" s="1" t="s">
        <v>401</v>
      </c>
    </row>
    <row r="3" spans="1:5" x14ac:dyDescent="0.3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3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3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3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3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3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3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3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3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3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3">
      <c r="A14" s="7" t="s">
        <v>403</v>
      </c>
      <c r="B14" s="25" t="str">
        <f>VLOOKUP($A$14,$A$4:$E$10,B12,0)</f>
        <v>Piano</v>
      </c>
      <c r="C14" s="25" t="str">
        <f t="shared" ref="C14:D14" si="1">VLOOKUP($A$14,$A$4:$E$10,C12,0)</f>
        <v>Milagros</v>
      </c>
      <c r="D14" s="25" t="str">
        <f t="shared" si="1"/>
        <v>PianoM@PBY.com</v>
      </c>
      <c r="E14" s="25" t="str">
        <f>VLOOKUP($A$14,$A$4:$E$10,E12,0)</f>
        <v>253-553-4381</v>
      </c>
    </row>
    <row r="16" spans="1:5" x14ac:dyDescent="0.3">
      <c r="A16" s="1" t="s">
        <v>404</v>
      </c>
    </row>
    <row r="17" spans="1:5" x14ac:dyDescent="0.3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3">
      <c r="A18" s="7" t="s">
        <v>405</v>
      </c>
      <c r="B18" s="25" t="str">
        <f>VLOOKUP($A$18,$A$4:$E$10,COLUMNS($B18:B18)+1,0)</f>
        <v>Stackpole</v>
      </c>
      <c r="C18" s="25" t="str">
        <f>VLOOKUP($A$18,$A$4:$E$10,COLUMNS($B18:C18)+1,0)</f>
        <v>Lonnie</v>
      </c>
      <c r="D18" s="25" t="str">
        <f>VLOOKUP($A$18,$A$4:$E$10,COLUMNS($B18:D18)+1,0)</f>
        <v>StackpoleL@PBY.com</v>
      </c>
      <c r="E18" s="25" t="str">
        <f>VLOOKUP($A$18,$A$4:$E$10,COLUMNS($B18:E18)+1,0)</f>
        <v>253-764-6538</v>
      </c>
    </row>
    <row r="20" spans="1:5" x14ac:dyDescent="0.3">
      <c r="A20" s="1" t="s">
        <v>406</v>
      </c>
    </row>
    <row r="21" spans="1:5" x14ac:dyDescent="0.3">
      <c r="A21" s="3" t="s">
        <v>325</v>
      </c>
      <c r="B21" s="7" t="s">
        <v>403</v>
      </c>
    </row>
    <row r="22" spans="1:5" x14ac:dyDescent="0.3">
      <c r="A22" s="3" t="s">
        <v>327</v>
      </c>
      <c r="B22" s="25" t="str">
        <f>VLOOKUP($B$21,$A$4:$E$10,ROWS(B$22:B22)+1,0)</f>
        <v>Piano</v>
      </c>
    </row>
    <row r="23" spans="1:5" x14ac:dyDescent="0.3">
      <c r="A23" s="3" t="s">
        <v>326</v>
      </c>
      <c r="B23" s="25" t="str">
        <f>VLOOKUP($B$21,$A$4:$E$10,ROWS(B$22:B23)+1,0)</f>
        <v>Milagros</v>
      </c>
    </row>
    <row r="24" spans="1:5" x14ac:dyDescent="0.3">
      <c r="A24" s="3" t="s">
        <v>137</v>
      </c>
      <c r="B24" s="25" t="str">
        <f>VLOOKUP($B$21,$A$4:$E$10,ROWS(B$22:B24)+1,0)</f>
        <v>PianoM@PBY.com</v>
      </c>
    </row>
    <row r="25" spans="1:5" x14ac:dyDescent="0.3">
      <c r="A25" s="3" t="s">
        <v>138</v>
      </c>
      <c r="B25" s="25" t="str">
        <f>VLOOKUP($B$21,$A$4:$E$10,ROWS(B$22:B25)+1,0)</f>
        <v>253-553-4381</v>
      </c>
    </row>
    <row r="27" spans="1:5" x14ac:dyDescent="0.3">
      <c r="A27" s="1" t="s">
        <v>407</v>
      </c>
    </row>
    <row r="28" spans="1:5" x14ac:dyDescent="0.3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3">
      <c r="A29" s="7" t="s">
        <v>408</v>
      </c>
      <c r="B29" s="25" t="str">
        <f>VLOOKUP($A$29,$A$4:$E$10,MATCH(B28,$A$3:$E$3,0),0)</f>
        <v>Hughs</v>
      </c>
      <c r="C29" s="25" t="str">
        <f t="shared" ref="C29:E29" si="2">VLOOKUP($A$29,$A$4:$E$10,MATCH(C28,$A$3:$E$3,0),0)</f>
        <v>Pearlie</v>
      </c>
      <c r="D29" s="25" t="str">
        <f t="shared" si="2"/>
        <v>HughsP@PBY.com</v>
      </c>
      <c r="E29" s="25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showGridLines="0" topLeftCell="A114" zoomScale="115" zoomScaleNormal="160" workbookViewId="0">
      <selection activeCell="K79" sqref="K79"/>
    </sheetView>
  </sheetViews>
  <sheetFormatPr defaultColWidth="9.109375" defaultRowHeight="14.4" x14ac:dyDescent="0.3"/>
  <cols>
    <col min="1" max="1" width="14.44140625" bestFit="1" customWidth="1"/>
    <col min="2" max="3" width="16.33203125" bestFit="1" customWidth="1"/>
    <col min="4" max="4" width="12" bestFit="1" customWidth="1"/>
    <col min="5" max="5" width="11.6640625" customWidth="1"/>
    <col min="6" max="6" width="16" customWidth="1"/>
    <col min="7" max="7" width="16.44140625" customWidth="1"/>
    <col min="8" max="8" width="10.44140625" customWidth="1"/>
    <col min="9" max="9" width="12.44140625" customWidth="1"/>
    <col min="11" max="11" width="14.44140625" customWidth="1"/>
    <col min="13" max="13" width="15.44140625" customWidth="1"/>
    <col min="14" max="14" width="11" customWidth="1"/>
    <col min="16" max="16" width="11.44140625" customWidth="1"/>
    <col min="17" max="17" width="15.109375" customWidth="1"/>
    <col min="18" max="18" width="17.44140625" customWidth="1"/>
    <col min="21" max="21" width="11.109375" customWidth="1"/>
    <col min="22" max="22" width="13.77734375" customWidth="1"/>
    <col min="24" max="24" width="11.44140625" customWidth="1"/>
    <col min="25" max="25" width="15.33203125" customWidth="1"/>
    <col min="42" max="42" width="14" bestFit="1" customWidth="1"/>
  </cols>
  <sheetData>
    <row r="1" spans="1:42" ht="28.8" x14ac:dyDescent="0.55000000000000004">
      <c r="A1" s="12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3" spans="1:42" ht="43.2" x14ac:dyDescent="0.3">
      <c r="A3" s="2" t="s">
        <v>0</v>
      </c>
      <c r="B3" s="3" t="s">
        <v>1</v>
      </c>
      <c r="C3" s="2" t="s">
        <v>2</v>
      </c>
      <c r="E3" s="4" t="s">
        <v>3</v>
      </c>
      <c r="F3" s="4" t="s">
        <v>4</v>
      </c>
      <c r="G3" s="5" t="s">
        <v>5</v>
      </c>
      <c r="I3" t="s">
        <v>21</v>
      </c>
    </row>
    <row r="4" spans="1:42" x14ac:dyDescent="0.3">
      <c r="A4" s="9" t="s">
        <v>6</v>
      </c>
      <c r="B4" s="10">
        <v>17382</v>
      </c>
      <c r="C4" s="11">
        <f>IF(B4&gt;=$E$4,$F$4,$G$4)</f>
        <v>0.01</v>
      </c>
      <c r="E4" s="7">
        <v>20000</v>
      </c>
      <c r="F4" s="79">
        <v>0.05</v>
      </c>
      <c r="G4" s="79">
        <v>0.01</v>
      </c>
      <c r="I4" t="s">
        <v>7</v>
      </c>
    </row>
    <row r="5" spans="1:42" x14ac:dyDescent="0.3">
      <c r="A5" s="9" t="s">
        <v>8</v>
      </c>
      <c r="B5" s="10">
        <v>19504</v>
      </c>
      <c r="C5" s="11">
        <f t="shared" ref="C5:C11" si="0">IF(B5&gt;$E$4,$F$4,$G$4)</f>
        <v>0.01</v>
      </c>
      <c r="I5" t="s">
        <v>9</v>
      </c>
    </row>
    <row r="6" spans="1:42" x14ac:dyDescent="0.3">
      <c r="A6" s="9" t="s">
        <v>10</v>
      </c>
      <c r="B6" s="10">
        <v>29999.99</v>
      </c>
      <c r="C6" s="11">
        <f t="shared" si="0"/>
        <v>0.05</v>
      </c>
      <c r="J6" s="8" t="s">
        <v>11</v>
      </c>
    </row>
    <row r="7" spans="1:42" x14ac:dyDescent="0.3">
      <c r="A7" s="9" t="s">
        <v>12</v>
      </c>
      <c r="B7" s="10">
        <v>30000.01</v>
      </c>
      <c r="C7" s="11">
        <f t="shared" si="0"/>
        <v>0.05</v>
      </c>
      <c r="J7" t="s">
        <v>13</v>
      </c>
    </row>
    <row r="8" spans="1:42" x14ac:dyDescent="0.3">
      <c r="A8" s="9" t="s">
        <v>14</v>
      </c>
      <c r="B8" s="10">
        <v>16081</v>
      </c>
      <c r="C8" s="11">
        <f t="shared" si="0"/>
        <v>0.01</v>
      </c>
    </row>
    <row r="9" spans="1:42" x14ac:dyDescent="0.3">
      <c r="A9" s="9" t="s">
        <v>17</v>
      </c>
      <c r="B9" s="10">
        <v>39999.99</v>
      </c>
      <c r="C9" s="11">
        <f t="shared" si="0"/>
        <v>0.05</v>
      </c>
    </row>
    <row r="10" spans="1:42" x14ac:dyDescent="0.3">
      <c r="A10" s="9" t="s">
        <v>18</v>
      </c>
      <c r="B10" s="10">
        <v>40000</v>
      </c>
      <c r="C10" s="11">
        <f t="shared" si="0"/>
        <v>0.05</v>
      </c>
    </row>
    <row r="11" spans="1:42" x14ac:dyDescent="0.3">
      <c r="A11" s="9" t="s">
        <v>19</v>
      </c>
      <c r="B11" s="10">
        <v>62552.12</v>
      </c>
      <c r="C11" s="11">
        <f t="shared" si="0"/>
        <v>0.05</v>
      </c>
    </row>
    <row r="13" spans="1:42" ht="28.8" x14ac:dyDescent="0.55000000000000004">
      <c r="A13" s="12" t="s">
        <v>20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5" spans="1:42" ht="28.8" x14ac:dyDescent="0.3">
      <c r="A15" s="2" t="s">
        <v>0</v>
      </c>
      <c r="B15" s="3" t="s">
        <v>1</v>
      </c>
      <c r="C15" s="2" t="s">
        <v>386</v>
      </c>
      <c r="E15" s="4" t="s">
        <v>1</v>
      </c>
      <c r="F15" s="5" t="s">
        <v>387</v>
      </c>
      <c r="I15" t="s">
        <v>22</v>
      </c>
      <c r="AP15" s="23" t="s">
        <v>131</v>
      </c>
    </row>
    <row r="16" spans="1:42" x14ac:dyDescent="0.3">
      <c r="A16" s="9" t="s">
        <v>6</v>
      </c>
      <c r="B16" s="10">
        <v>17382</v>
      </c>
      <c r="C16" s="11">
        <f t="shared" ref="C16:C23" si="1">IF(B16&gt;=$E$22,$F$22,IF(B16&gt;=$E$21,$F$21,IF(B16&gt;=$E$20,$F$20,IF(B16&gt;=$E$19,$F$19,IF(B16&gt;=$E$18,$F$18,IF(B16&gt;=$E$17,$F$17,$F$16))))))</f>
        <v>0.01</v>
      </c>
      <c r="E16" s="7">
        <v>0</v>
      </c>
      <c r="F16" s="79">
        <v>0</v>
      </c>
      <c r="I16" t="str">
        <f>"If you have sales of less than "&amp;DOLLAR(E17,0)&amp;" you get "&amp;TEXT(F16,"0.00%")&amp;" commission, "</f>
        <v xml:space="preserve">If you have sales of less than ₹10,000 you get 0.00% commission, </v>
      </c>
      <c r="AP16" s="25" t="b">
        <f t="shared" ref="AP16:AP23" si="2">VLOOKUP(B16,$E$16:$F$22,2)=C16</f>
        <v>1</v>
      </c>
    </row>
    <row r="17" spans="1:42" x14ac:dyDescent="0.3">
      <c r="A17" s="9" t="s">
        <v>8</v>
      </c>
      <c r="B17" s="10">
        <v>19504</v>
      </c>
      <c r="C17" s="11">
        <f t="shared" si="1"/>
        <v>0.01</v>
      </c>
      <c r="E17" s="7">
        <v>10000</v>
      </c>
      <c r="F17" s="79">
        <v>0.01</v>
      </c>
      <c r="I17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5" t="b">
        <f t="shared" si="2"/>
        <v>1</v>
      </c>
    </row>
    <row r="18" spans="1:42" x14ac:dyDescent="0.3">
      <c r="A18" s="9" t="s">
        <v>10</v>
      </c>
      <c r="B18" s="10">
        <v>29999.99</v>
      </c>
      <c r="C18" s="11">
        <f t="shared" si="1"/>
        <v>0.02</v>
      </c>
      <c r="E18" s="7">
        <v>20000</v>
      </c>
      <c r="F18" s="79">
        <v>0.02</v>
      </c>
      <c r="I18" t="str">
        <f t="shared" si="3"/>
        <v xml:space="preserve">If you have sales of ₹20,000 or more you get 2.00% commission, </v>
      </c>
      <c r="AP18" s="25" t="b">
        <f t="shared" si="2"/>
        <v>1</v>
      </c>
    </row>
    <row r="19" spans="1:42" x14ac:dyDescent="0.3">
      <c r="A19" s="9" t="s">
        <v>12</v>
      </c>
      <c r="B19" s="10">
        <v>30000.01</v>
      </c>
      <c r="C19" s="11">
        <f t="shared" si="1"/>
        <v>0.04</v>
      </c>
      <c r="E19" s="7">
        <v>30000</v>
      </c>
      <c r="F19" s="79">
        <v>0.04</v>
      </c>
      <c r="I19" t="str">
        <f t="shared" si="3"/>
        <v xml:space="preserve">If you have sales of ₹30,000 or more you get 4.00% commission, </v>
      </c>
      <c r="AP19" s="25" t="b">
        <f t="shared" si="2"/>
        <v>1</v>
      </c>
    </row>
    <row r="20" spans="1:42" x14ac:dyDescent="0.3">
      <c r="A20" s="9" t="s">
        <v>14</v>
      </c>
      <c r="B20" s="10">
        <v>16081</v>
      </c>
      <c r="C20" s="11">
        <f t="shared" si="1"/>
        <v>0.01</v>
      </c>
      <c r="E20" s="7">
        <v>40000</v>
      </c>
      <c r="F20" s="79">
        <v>0.05</v>
      </c>
      <c r="I20" t="str">
        <f t="shared" si="3"/>
        <v xml:space="preserve">If you have sales of ₹40,000 or more you get 5.00% commission, </v>
      </c>
      <c r="AP20" s="25" t="b">
        <f t="shared" si="2"/>
        <v>1</v>
      </c>
    </row>
    <row r="21" spans="1:42" x14ac:dyDescent="0.3">
      <c r="A21" s="9" t="s">
        <v>17</v>
      </c>
      <c r="B21" s="10">
        <v>39999.99</v>
      </c>
      <c r="C21" s="11">
        <f t="shared" si="1"/>
        <v>0.04</v>
      </c>
      <c r="E21" s="7">
        <v>50000</v>
      </c>
      <c r="F21" s="79">
        <v>0.06</v>
      </c>
      <c r="I21" t="str">
        <f t="shared" si="3"/>
        <v xml:space="preserve">If you have sales of ₹50,000 or more you get 6.00% commission, </v>
      </c>
      <c r="AP21" s="25" t="b">
        <f t="shared" si="2"/>
        <v>1</v>
      </c>
    </row>
    <row r="22" spans="1:42" x14ac:dyDescent="0.3">
      <c r="A22" s="9" t="s">
        <v>18</v>
      </c>
      <c r="B22" s="10">
        <v>40000</v>
      </c>
      <c r="C22" s="11">
        <f t="shared" si="1"/>
        <v>0.05</v>
      </c>
      <c r="E22" s="7">
        <v>60000</v>
      </c>
      <c r="F22" s="79">
        <v>7.4999999999999997E-2</v>
      </c>
      <c r="I22" t="str">
        <f t="shared" si="3"/>
        <v xml:space="preserve">If you have sales of ₹60,000 or more you get 7.50% commission, </v>
      </c>
      <c r="AP22" s="25" t="b">
        <f t="shared" si="2"/>
        <v>1</v>
      </c>
    </row>
    <row r="23" spans="1:42" x14ac:dyDescent="0.3">
      <c r="A23" s="9" t="s">
        <v>19</v>
      </c>
      <c r="B23" s="10">
        <v>62552.12</v>
      </c>
      <c r="C23" s="11">
        <f t="shared" si="1"/>
        <v>7.4999999999999997E-2</v>
      </c>
      <c r="AP23" s="25" t="b">
        <f t="shared" si="2"/>
        <v>1</v>
      </c>
    </row>
    <row r="24" spans="1:42" x14ac:dyDescent="0.3">
      <c r="I24" s="8" t="str">
        <f>_xlfn.TEXTJOIN(" or ",,F16:F22)&amp;" in each cell"</f>
        <v>0 or 0.01 or 0.02 or 0.04 or 0.05 or 0.06 or 0.075 in each cell</v>
      </c>
    </row>
    <row r="25" spans="1:42" x14ac:dyDescent="0.3">
      <c r="I25" s="8" t="s">
        <v>23</v>
      </c>
    </row>
    <row r="27" spans="1:42" x14ac:dyDescent="0.3">
      <c r="A27" s="77" t="s">
        <v>388</v>
      </c>
      <c r="B27" s="77"/>
      <c r="C27" s="77"/>
      <c r="D27" s="77"/>
      <c r="E27" s="77"/>
      <c r="F27" s="77"/>
    </row>
    <row r="29" spans="1:42" ht="28.8" x14ac:dyDescent="0.3">
      <c r="A29" s="2" t="s">
        <v>0</v>
      </c>
      <c r="B29" s="3" t="s">
        <v>1</v>
      </c>
      <c r="C29" s="2" t="s">
        <v>386</v>
      </c>
      <c r="E29" s="4" t="s">
        <v>1</v>
      </c>
      <c r="F29" s="5" t="s">
        <v>387</v>
      </c>
      <c r="I29" t="s">
        <v>22</v>
      </c>
      <c r="AP29" s="23" t="s">
        <v>131</v>
      </c>
    </row>
    <row r="30" spans="1:42" x14ac:dyDescent="0.3">
      <c r="A30" s="9" t="s">
        <v>6</v>
      </c>
      <c r="B30" s="10">
        <v>17382</v>
      </c>
      <c r="C30" s="11">
        <f t="shared" ref="C30:C37" si="4">VLOOKUP(B30,$E$30:$F$36,2)</f>
        <v>0.01</v>
      </c>
      <c r="E30" s="7">
        <v>0</v>
      </c>
      <c r="F30" s="79">
        <v>0</v>
      </c>
      <c r="I30" t="str">
        <f>"If you have sales of less than "&amp;DOLLAR(E31,0)&amp;" you get "&amp;TEXT(F30,"0.00%")&amp;" commission, "</f>
        <v xml:space="preserve">If you have sales of less than ₹10,000 you get 0.00% commission, </v>
      </c>
      <c r="AP30" s="25" t="b">
        <f t="shared" ref="AP30:AP37" si="5">VLOOKUP(B30,$E$16:$F$22,2)=C30</f>
        <v>1</v>
      </c>
    </row>
    <row r="31" spans="1:42" x14ac:dyDescent="0.3">
      <c r="A31" s="9" t="s">
        <v>8</v>
      </c>
      <c r="B31" s="10">
        <v>19504</v>
      </c>
      <c r="C31" s="11">
        <f t="shared" si="4"/>
        <v>0.01</v>
      </c>
      <c r="E31" s="7">
        <v>10000</v>
      </c>
      <c r="F31" s="79">
        <v>0.01</v>
      </c>
      <c r="I31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5" t="b">
        <f t="shared" si="5"/>
        <v>1</v>
      </c>
    </row>
    <row r="32" spans="1:42" x14ac:dyDescent="0.3">
      <c r="A32" s="9" t="s">
        <v>10</v>
      </c>
      <c r="B32" s="10">
        <v>29999.99</v>
      </c>
      <c r="C32" s="11">
        <f t="shared" si="4"/>
        <v>0.02</v>
      </c>
      <c r="E32" s="7">
        <v>20000</v>
      </c>
      <c r="F32" s="79">
        <v>0.02</v>
      </c>
      <c r="I32" t="str">
        <f t="shared" si="6"/>
        <v xml:space="preserve">If you have sales of ₹20,000 or more you get 2.00% commission, </v>
      </c>
      <c r="AP32" s="25" t="b">
        <f t="shared" si="5"/>
        <v>1</v>
      </c>
    </row>
    <row r="33" spans="1:42" x14ac:dyDescent="0.3">
      <c r="A33" s="9" t="s">
        <v>12</v>
      </c>
      <c r="B33" s="10">
        <v>30000.01</v>
      </c>
      <c r="C33" s="11">
        <f t="shared" si="4"/>
        <v>0.04</v>
      </c>
      <c r="E33" s="7">
        <v>30000</v>
      </c>
      <c r="F33" s="79">
        <v>0.04</v>
      </c>
      <c r="I33" t="str">
        <f t="shared" si="6"/>
        <v xml:space="preserve">If you have sales of ₹30,000 or more you get 4.00% commission, </v>
      </c>
      <c r="AP33" s="25" t="b">
        <f t="shared" si="5"/>
        <v>1</v>
      </c>
    </row>
    <row r="34" spans="1:42" x14ac:dyDescent="0.3">
      <c r="A34" s="9" t="s">
        <v>14</v>
      </c>
      <c r="B34" s="10">
        <v>16081</v>
      </c>
      <c r="C34" s="11">
        <f t="shared" si="4"/>
        <v>0.01</v>
      </c>
      <c r="E34" s="7">
        <v>40000</v>
      </c>
      <c r="F34" s="79">
        <v>0.05</v>
      </c>
      <c r="I34" t="str">
        <f t="shared" si="6"/>
        <v xml:space="preserve">If you have sales of ₹40,000 or more you get 5.00% commission, </v>
      </c>
      <c r="AP34" s="25" t="b">
        <f t="shared" si="5"/>
        <v>1</v>
      </c>
    </row>
    <row r="35" spans="1:42" x14ac:dyDescent="0.3">
      <c r="A35" s="9" t="s">
        <v>17</v>
      </c>
      <c r="B35" s="10">
        <v>39999.99</v>
      </c>
      <c r="C35" s="11">
        <f t="shared" si="4"/>
        <v>0.04</v>
      </c>
      <c r="E35" s="7">
        <v>50000</v>
      </c>
      <c r="F35" s="79">
        <v>0.06</v>
      </c>
      <c r="I35" t="str">
        <f t="shared" si="6"/>
        <v xml:space="preserve">If you have sales of ₹50,000 or more you get 6.00% commission, </v>
      </c>
      <c r="AP35" s="25" t="b">
        <f t="shared" si="5"/>
        <v>1</v>
      </c>
    </row>
    <row r="36" spans="1:42" x14ac:dyDescent="0.3">
      <c r="A36" s="9" t="s">
        <v>18</v>
      </c>
      <c r="B36" s="10">
        <v>40000</v>
      </c>
      <c r="C36" s="11">
        <f t="shared" si="4"/>
        <v>0.05</v>
      </c>
      <c r="E36" s="7">
        <v>60000</v>
      </c>
      <c r="F36" s="79">
        <v>7.4999999999999997E-2</v>
      </c>
      <c r="I36" t="str">
        <f t="shared" si="6"/>
        <v xml:space="preserve">If you have sales of ₹60,000 or more you get 7.50% commission, </v>
      </c>
      <c r="AP36" s="25" t="b">
        <f t="shared" si="5"/>
        <v>1</v>
      </c>
    </row>
    <row r="37" spans="1:42" x14ac:dyDescent="0.3">
      <c r="A37" s="9" t="s">
        <v>19</v>
      </c>
      <c r="B37" s="10">
        <v>62552.12</v>
      </c>
      <c r="C37" s="11">
        <f t="shared" si="4"/>
        <v>7.4999999999999997E-2</v>
      </c>
      <c r="AP37" s="25" t="b">
        <f t="shared" si="5"/>
        <v>1</v>
      </c>
    </row>
    <row r="38" spans="1:42" x14ac:dyDescent="0.3">
      <c r="I38" s="8" t="str">
        <f>_xlfn.TEXTJOIN(" or ",,F30:F36)&amp;" in each cell"</f>
        <v>0 or 0.01 or 0.02 or 0.04 or 0.05 or 0.06 or 0.075 in each cell</v>
      </c>
    </row>
    <row r="39" spans="1:42" x14ac:dyDescent="0.3">
      <c r="I39" s="8" t="s">
        <v>23</v>
      </c>
    </row>
    <row r="42" spans="1:42" x14ac:dyDescent="0.3">
      <c r="I42" s="8"/>
    </row>
    <row r="43" spans="1:42" x14ac:dyDescent="0.3">
      <c r="A43" s="77" t="s">
        <v>394</v>
      </c>
      <c r="B43" s="77"/>
      <c r="C43" s="77"/>
      <c r="D43" s="77"/>
      <c r="E43" s="77"/>
      <c r="F43" s="77"/>
      <c r="I43" s="8"/>
    </row>
    <row r="44" spans="1:42" x14ac:dyDescent="0.3">
      <c r="I44" s="8"/>
    </row>
    <row r="45" spans="1:42" x14ac:dyDescent="0.3">
      <c r="A45" s="2" t="s">
        <v>25</v>
      </c>
      <c r="B45" s="2" t="s">
        <v>189</v>
      </c>
      <c r="D45" s="36"/>
      <c r="E45" s="2" t="s">
        <v>25</v>
      </c>
      <c r="F45" s="2" t="s">
        <v>188</v>
      </c>
      <c r="G45" s="2" t="s">
        <v>189</v>
      </c>
    </row>
    <row r="46" spans="1:42" x14ac:dyDescent="0.3">
      <c r="A46" s="6" t="s">
        <v>61</v>
      </c>
      <c r="B46" s="37">
        <f>VLOOKUP(A46,$E$46:$G$50,3,0)</f>
        <v>43.95</v>
      </c>
      <c r="D46" s="36"/>
      <c r="E46" s="6" t="s">
        <v>190</v>
      </c>
      <c r="F46" s="6" t="s">
        <v>191</v>
      </c>
      <c r="G46" s="31">
        <v>19.95</v>
      </c>
    </row>
    <row r="47" spans="1:42" x14ac:dyDescent="0.3">
      <c r="A47" s="6" t="s">
        <v>59</v>
      </c>
      <c r="B47" s="37">
        <f>VLOOKUP(A47,$E$46:$G$50,3,0)</f>
        <v>26.95</v>
      </c>
      <c r="D47" s="36"/>
      <c r="E47" s="6" t="s">
        <v>366</v>
      </c>
      <c r="F47" s="6" t="s">
        <v>392</v>
      </c>
      <c r="G47" s="31">
        <v>18.95</v>
      </c>
    </row>
    <row r="48" spans="1:42" x14ac:dyDescent="0.3">
      <c r="A48" s="6" t="s">
        <v>190</v>
      </c>
      <c r="B48" s="37">
        <f>VLOOKUP(A48,$E$46:$G$50,3,0)</f>
        <v>19.95</v>
      </c>
      <c r="C48" s="36"/>
      <c r="D48" s="36"/>
      <c r="E48" s="6" t="s">
        <v>61</v>
      </c>
      <c r="F48" s="6" t="s">
        <v>194</v>
      </c>
      <c r="G48" s="31">
        <v>43.95</v>
      </c>
    </row>
    <row r="49" spans="1:9" x14ac:dyDescent="0.3">
      <c r="D49" s="36"/>
      <c r="E49" s="6" t="s">
        <v>59</v>
      </c>
      <c r="F49" s="6" t="s">
        <v>194</v>
      </c>
      <c r="G49" s="31">
        <v>26.95</v>
      </c>
    </row>
    <row r="50" spans="1:9" x14ac:dyDescent="0.3">
      <c r="A50" s="36"/>
      <c r="B50" s="36"/>
      <c r="C50" s="36"/>
      <c r="D50" s="36"/>
      <c r="E50" s="6" t="s">
        <v>54</v>
      </c>
      <c r="F50" s="6" t="s">
        <v>194</v>
      </c>
      <c r="G50" s="31">
        <v>27.95</v>
      </c>
    </row>
    <row r="51" spans="1:9" x14ac:dyDescent="0.3">
      <c r="E51" s="8"/>
    </row>
    <row r="52" spans="1:9" x14ac:dyDescent="0.3">
      <c r="I52" s="8"/>
    </row>
    <row r="53" spans="1:9" x14ac:dyDescent="0.3">
      <c r="I53" s="8"/>
    </row>
    <row r="54" spans="1:9" x14ac:dyDescent="0.3">
      <c r="I54" s="8"/>
    </row>
    <row r="55" spans="1:9" x14ac:dyDescent="0.3">
      <c r="I55" s="8"/>
    </row>
    <row r="56" spans="1:9" x14ac:dyDescent="0.3">
      <c r="I56" s="8"/>
    </row>
    <row r="57" spans="1:9" x14ac:dyDescent="0.3">
      <c r="I57" s="8"/>
    </row>
    <row r="58" spans="1:9" x14ac:dyDescent="0.3">
      <c r="I58" s="8"/>
    </row>
    <row r="59" spans="1:9" x14ac:dyDescent="0.3">
      <c r="I59" s="8"/>
    </row>
    <row r="60" spans="1:9" x14ac:dyDescent="0.3">
      <c r="I60" s="8"/>
    </row>
    <row r="61" spans="1:9" x14ac:dyDescent="0.3">
      <c r="I61" s="8"/>
    </row>
    <row r="62" spans="1:9" x14ac:dyDescent="0.3">
      <c r="I62" s="8"/>
    </row>
    <row r="63" spans="1:9" x14ac:dyDescent="0.3">
      <c r="I63" s="8"/>
    </row>
    <row r="64" spans="1:9" x14ac:dyDescent="0.3">
      <c r="I64" s="8"/>
    </row>
    <row r="65" spans="1:43" x14ac:dyDescent="0.3">
      <c r="I65" s="8"/>
    </row>
    <row r="66" spans="1:43" x14ac:dyDescent="0.3">
      <c r="I66" s="8"/>
    </row>
    <row r="67" spans="1:43" x14ac:dyDescent="0.3">
      <c r="I67" s="8"/>
    </row>
    <row r="68" spans="1:43" x14ac:dyDescent="0.3">
      <c r="I68" s="8"/>
    </row>
    <row r="69" spans="1:43" x14ac:dyDescent="0.3">
      <c r="I69" s="8"/>
    </row>
    <row r="70" spans="1:43" x14ac:dyDescent="0.3">
      <c r="I70" s="8"/>
    </row>
    <row r="73" spans="1:43" ht="28.8" x14ac:dyDescent="0.55000000000000004">
      <c r="A73" s="12" t="s">
        <v>16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Q73" s="12" t="s">
        <v>16</v>
      </c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P73" t="s">
        <v>132</v>
      </c>
      <c r="AQ73">
        <f>COUNTIFS(AP76:AP7503,FALSE)</f>
        <v>0</v>
      </c>
    </row>
    <row r="75" spans="1:43" x14ac:dyDescent="0.3">
      <c r="Q75" s="23" t="s">
        <v>24</v>
      </c>
      <c r="R75" s="23" t="s">
        <v>25</v>
      </c>
      <c r="S75" s="23" t="s">
        <v>26</v>
      </c>
      <c r="T75" s="23" t="s">
        <v>27</v>
      </c>
      <c r="U75" s="23" t="s">
        <v>1</v>
      </c>
      <c r="V75" s="23" t="s">
        <v>15</v>
      </c>
      <c r="X75" s="28" t="s">
        <v>1</v>
      </c>
      <c r="Y75" s="28" t="s">
        <v>125</v>
      </c>
      <c r="AP75" s="23" t="s">
        <v>15</v>
      </c>
    </row>
    <row r="76" spans="1:43" x14ac:dyDescent="0.3">
      <c r="F76" s="23" t="s">
        <v>24</v>
      </c>
      <c r="G76" s="23" t="s">
        <v>25</v>
      </c>
      <c r="H76" s="23" t="s">
        <v>26</v>
      </c>
      <c r="I76" s="23" t="s">
        <v>27</v>
      </c>
      <c r="J76" s="23" t="s">
        <v>1</v>
      </c>
      <c r="K76" s="23" t="s">
        <v>15</v>
      </c>
      <c r="M76" t="s">
        <v>124</v>
      </c>
      <c r="Q76" s="24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5" t="str">
        <f t="shared" ref="V76:V139" si="7">IF(U76&gt;=$X$80,$Y$80,IF(U76&gt;=$X$79,$Y$79,IF(U76&gt;=$X$78,$Y$78,IF(U76&gt;=$X$77,$Y$77,$Y$76))))</f>
        <v>Average</v>
      </c>
      <c r="X76" s="7">
        <v>0</v>
      </c>
      <c r="Y76" s="7" t="s">
        <v>126</v>
      </c>
      <c r="AP76" s="25" t="b">
        <f t="shared" ref="AP76:AP139" si="8">VLOOKUP(U76,$X$76:$Y$80,2)=V76</f>
        <v>1</v>
      </c>
    </row>
    <row r="77" spans="1:43" x14ac:dyDescent="0.3">
      <c r="F77" s="24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5" t="str">
        <f>IF(J77&gt;=$M$79,"Large","Small")</f>
        <v>Large</v>
      </c>
      <c r="Q77" s="24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5" t="str">
        <f t="shared" si="7"/>
        <v>Below Par</v>
      </c>
      <c r="X77" s="7">
        <v>100</v>
      </c>
      <c r="Y77" s="7" t="s">
        <v>127</v>
      </c>
      <c r="AP77" s="25" t="b">
        <f t="shared" si="8"/>
        <v>1</v>
      </c>
    </row>
    <row r="78" spans="1:43" x14ac:dyDescent="0.3">
      <c r="A78" s="27" t="s">
        <v>28</v>
      </c>
      <c r="B78" s="27" t="s">
        <v>15</v>
      </c>
      <c r="F78" s="24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5" t="str">
        <f t="shared" ref="K78:K141" si="9">IF(J78&gt;=$M$79,"Large","Small")</f>
        <v>Small</v>
      </c>
      <c r="M78" s="4" t="s">
        <v>3</v>
      </c>
      <c r="Q78" s="24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5" t="str">
        <f t="shared" si="7"/>
        <v>Below Par</v>
      </c>
      <c r="X78" s="7">
        <v>250</v>
      </c>
      <c r="Y78" s="7" t="s">
        <v>128</v>
      </c>
      <c r="AP78" s="25" t="b">
        <f t="shared" si="8"/>
        <v>1</v>
      </c>
    </row>
    <row r="79" spans="1:43" x14ac:dyDescent="0.3">
      <c r="A79" s="27" t="s">
        <v>26</v>
      </c>
      <c r="B79" t="s">
        <v>31</v>
      </c>
      <c r="C79" t="s">
        <v>32</v>
      </c>
      <c r="D79" t="s">
        <v>33</v>
      </c>
      <c r="F79" s="24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5" t="str">
        <f t="shared" si="9"/>
        <v>Small</v>
      </c>
      <c r="M79" s="7">
        <v>250</v>
      </c>
      <c r="Q79" s="24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5" t="str">
        <f t="shared" si="7"/>
        <v>Below Par</v>
      </c>
      <c r="X79" s="7">
        <v>500</v>
      </c>
      <c r="Y79" s="7" t="s">
        <v>129</v>
      </c>
      <c r="AP79" s="25" t="b">
        <f t="shared" si="8"/>
        <v>1</v>
      </c>
    </row>
    <row r="80" spans="1:43" x14ac:dyDescent="0.3">
      <c r="A80" t="s">
        <v>36</v>
      </c>
      <c r="B80" s="26">
        <v>866.91</v>
      </c>
      <c r="C80" s="26">
        <v>1881.7400000000005</v>
      </c>
      <c r="D80" s="26">
        <v>2748.6500000000005</v>
      </c>
      <c r="F80" s="24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5" t="str">
        <f t="shared" si="9"/>
        <v>Small</v>
      </c>
      <c r="Q80" s="24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5" t="str">
        <f t="shared" si="7"/>
        <v>Below Par</v>
      </c>
      <c r="X80" s="7">
        <v>600</v>
      </c>
      <c r="Y80" s="7" t="s">
        <v>130</v>
      </c>
      <c r="AP80" s="25" t="b">
        <f t="shared" si="8"/>
        <v>1</v>
      </c>
    </row>
    <row r="81" spans="1:42" x14ac:dyDescent="0.3">
      <c r="A81" t="s">
        <v>39</v>
      </c>
      <c r="B81" s="26">
        <v>1401.96</v>
      </c>
      <c r="C81" s="26">
        <v>1908.23</v>
      </c>
      <c r="D81" s="26">
        <v>3310.19</v>
      </c>
      <c r="F81" s="24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5" t="str">
        <f t="shared" si="9"/>
        <v>Small</v>
      </c>
      <c r="M81" t="s">
        <v>123</v>
      </c>
      <c r="Q81" s="24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5" t="str">
        <f t="shared" si="7"/>
        <v>Below Par</v>
      </c>
      <c r="AP81" s="25" t="b">
        <f t="shared" si="8"/>
        <v>1</v>
      </c>
    </row>
    <row r="82" spans="1:42" x14ac:dyDescent="0.3">
      <c r="A82" t="s">
        <v>41</v>
      </c>
      <c r="B82" s="26">
        <v>4929.9599999999991</v>
      </c>
      <c r="C82" s="26">
        <v>4322.5499999999993</v>
      </c>
      <c r="D82" s="26">
        <v>9252.5099999999984</v>
      </c>
      <c r="F82" s="24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5" t="str">
        <f t="shared" si="9"/>
        <v>Small</v>
      </c>
      <c r="Q82" s="24">
        <v>43206</v>
      </c>
      <c r="R82" s="7" t="s">
        <v>45</v>
      </c>
      <c r="S82" s="7" t="s">
        <v>46</v>
      </c>
      <c r="T82" s="7">
        <v>4</v>
      </c>
      <c r="U82" s="7">
        <v>55</v>
      </c>
      <c r="V82" s="25" t="str">
        <f t="shared" si="7"/>
        <v>Below Par</v>
      </c>
      <c r="AP82" s="25" t="b">
        <f t="shared" si="8"/>
        <v>1</v>
      </c>
    </row>
    <row r="83" spans="1:42" x14ac:dyDescent="0.3">
      <c r="A83" t="s">
        <v>43</v>
      </c>
      <c r="B83" s="26">
        <v>2799.99</v>
      </c>
      <c r="C83" s="26">
        <v>1720.2099999999994</v>
      </c>
      <c r="D83" s="26">
        <v>4520.1999999999989</v>
      </c>
      <c r="F83" s="24">
        <v>43206</v>
      </c>
      <c r="G83" s="7" t="s">
        <v>45</v>
      </c>
      <c r="H83" s="7" t="s">
        <v>46</v>
      </c>
      <c r="I83" s="7">
        <v>4</v>
      </c>
      <c r="J83" s="7">
        <v>55</v>
      </c>
      <c r="K83" s="25" t="str">
        <f t="shared" si="9"/>
        <v>Small</v>
      </c>
      <c r="Q83" s="24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5" t="str">
        <f t="shared" si="7"/>
        <v>Below Par</v>
      </c>
      <c r="AP83" s="25" t="b">
        <f t="shared" si="8"/>
        <v>1</v>
      </c>
    </row>
    <row r="84" spans="1:42" x14ac:dyDescent="0.3">
      <c r="A84" t="s">
        <v>44</v>
      </c>
      <c r="B84" s="26">
        <v>11554.36</v>
      </c>
      <c r="C84" s="26">
        <v>7770.5999999999967</v>
      </c>
      <c r="D84" s="26">
        <v>19324.96</v>
      </c>
      <c r="F84" s="24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5" t="str">
        <f t="shared" si="9"/>
        <v>Small</v>
      </c>
      <c r="Q84" s="24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5" t="str">
        <f t="shared" si="7"/>
        <v>Below Par</v>
      </c>
      <c r="AP84" s="25" t="b">
        <f t="shared" si="8"/>
        <v>1</v>
      </c>
    </row>
    <row r="85" spans="1:42" x14ac:dyDescent="0.3">
      <c r="A85" t="s">
        <v>47</v>
      </c>
      <c r="B85" s="26">
        <v>4947.1200000000008</v>
      </c>
      <c r="C85" s="26">
        <v>4021.8899999999994</v>
      </c>
      <c r="D85" s="26">
        <v>8969.01</v>
      </c>
      <c r="F85" s="24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5" t="str">
        <f t="shared" si="9"/>
        <v>Small</v>
      </c>
      <c r="Q85" s="24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5" t="str">
        <f t="shared" si="7"/>
        <v>Below Par</v>
      </c>
      <c r="AP85" s="25" t="b">
        <f t="shared" si="8"/>
        <v>1</v>
      </c>
    </row>
    <row r="86" spans="1:42" x14ac:dyDescent="0.3">
      <c r="A86" t="s">
        <v>49</v>
      </c>
      <c r="B86" s="26">
        <v>3335.2799999999997</v>
      </c>
      <c r="C86" s="26">
        <v>2978.9900000000002</v>
      </c>
      <c r="D86" s="26">
        <v>6314.27</v>
      </c>
      <c r="F86" s="24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5" t="str">
        <f t="shared" si="9"/>
        <v>Small</v>
      </c>
      <c r="Q86" s="24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5" t="str">
        <f t="shared" si="7"/>
        <v>Below Par</v>
      </c>
      <c r="AP86" s="25" t="b">
        <f t="shared" si="8"/>
        <v>1</v>
      </c>
    </row>
    <row r="87" spans="1:42" x14ac:dyDescent="0.3">
      <c r="A87" t="s">
        <v>50</v>
      </c>
      <c r="B87" s="26">
        <v>2413.54</v>
      </c>
      <c r="C87" s="26">
        <v>1610.3100000000004</v>
      </c>
      <c r="D87" s="26">
        <v>4023.8500000000004</v>
      </c>
      <c r="F87" s="24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5" t="str">
        <f t="shared" si="9"/>
        <v>Small</v>
      </c>
      <c r="Q87" s="24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5" t="str">
        <f t="shared" si="7"/>
        <v>Below Par</v>
      </c>
      <c r="AP87" s="25" t="b">
        <f t="shared" si="8"/>
        <v>1</v>
      </c>
    </row>
    <row r="88" spans="1:42" x14ac:dyDescent="0.3">
      <c r="A88" t="s">
        <v>52</v>
      </c>
      <c r="B88" s="26">
        <v>1767.8</v>
      </c>
      <c r="C88" s="26">
        <v>1772.4099999999999</v>
      </c>
      <c r="D88" s="26">
        <v>3540.21</v>
      </c>
      <c r="F88" s="24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5" t="str">
        <f t="shared" si="9"/>
        <v>Small</v>
      </c>
      <c r="Q88" s="24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5" t="str">
        <f t="shared" si="7"/>
        <v>Below Par</v>
      </c>
      <c r="AP88" s="25" t="b">
        <f t="shared" si="8"/>
        <v>1</v>
      </c>
    </row>
    <row r="89" spans="1:42" x14ac:dyDescent="0.3">
      <c r="A89" t="s">
        <v>53</v>
      </c>
      <c r="B89" s="26">
        <v>4259.28</v>
      </c>
      <c r="C89" s="26">
        <v>5792.2300000000023</v>
      </c>
      <c r="D89" s="26">
        <v>10051.510000000002</v>
      </c>
      <c r="F89" s="24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5" t="str">
        <f t="shared" si="9"/>
        <v>Small</v>
      </c>
      <c r="Q89" s="24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5" t="str">
        <f t="shared" si="7"/>
        <v>Below Par</v>
      </c>
      <c r="AP89" s="25" t="b">
        <f t="shared" si="8"/>
        <v>1</v>
      </c>
    </row>
    <row r="90" spans="1:42" x14ac:dyDescent="0.3">
      <c r="A90" t="s">
        <v>55</v>
      </c>
      <c r="B90" s="26">
        <v>11501.000000000002</v>
      </c>
      <c r="C90" s="26">
        <v>5155.87</v>
      </c>
      <c r="D90" s="26">
        <v>16656.870000000003</v>
      </c>
      <c r="F90" s="24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5" t="str">
        <f t="shared" si="9"/>
        <v>Small</v>
      </c>
      <c r="Q90" s="24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5" t="str">
        <f t="shared" si="7"/>
        <v>Below Par</v>
      </c>
      <c r="AP90" s="25" t="b">
        <f t="shared" si="8"/>
        <v>1</v>
      </c>
    </row>
    <row r="91" spans="1:42" x14ac:dyDescent="0.3">
      <c r="A91" t="s">
        <v>58</v>
      </c>
      <c r="B91" s="26">
        <v>7246.15</v>
      </c>
      <c r="C91" s="26">
        <v>4051.2200000000021</v>
      </c>
      <c r="D91" s="26">
        <v>11297.370000000003</v>
      </c>
      <c r="F91" s="24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5" t="str">
        <f t="shared" si="9"/>
        <v>Small</v>
      </c>
      <c r="Q91" s="24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5" t="str">
        <f t="shared" si="7"/>
        <v>Below Par</v>
      </c>
      <c r="AP91" s="25" t="b">
        <f t="shared" si="8"/>
        <v>1</v>
      </c>
    </row>
    <row r="92" spans="1:42" x14ac:dyDescent="0.3">
      <c r="A92" t="s">
        <v>60</v>
      </c>
      <c r="B92" s="26">
        <v>1747.65</v>
      </c>
      <c r="C92" s="26">
        <v>1730.6200000000001</v>
      </c>
      <c r="D92" s="26">
        <v>3478.2700000000004</v>
      </c>
      <c r="F92" s="24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5" t="str">
        <f t="shared" si="9"/>
        <v>Small</v>
      </c>
      <c r="Q92" s="24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5" t="str">
        <f t="shared" si="7"/>
        <v>Below Par</v>
      </c>
      <c r="AP92" s="25" t="b">
        <f t="shared" si="8"/>
        <v>1</v>
      </c>
    </row>
    <row r="93" spans="1:42" x14ac:dyDescent="0.3">
      <c r="A93" t="s">
        <v>62</v>
      </c>
      <c r="B93" s="26">
        <v>3678.9500000000003</v>
      </c>
      <c r="C93" s="26">
        <v>1824.25</v>
      </c>
      <c r="D93" s="26">
        <v>5503.2000000000007</v>
      </c>
      <c r="F93" s="24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5" t="str">
        <f t="shared" si="9"/>
        <v>Small</v>
      </c>
      <c r="Q93" s="24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5" t="str">
        <f t="shared" si="7"/>
        <v>Below Par</v>
      </c>
      <c r="AP93" s="25" t="b">
        <f t="shared" si="8"/>
        <v>1</v>
      </c>
    </row>
    <row r="94" spans="1:42" x14ac:dyDescent="0.3">
      <c r="A94" t="s">
        <v>65</v>
      </c>
      <c r="B94" s="26">
        <v>1984.22</v>
      </c>
      <c r="C94" s="26">
        <v>1832.6400000000008</v>
      </c>
      <c r="D94" s="26">
        <v>3816.8600000000006</v>
      </c>
      <c r="F94" s="24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5" t="str">
        <f t="shared" si="9"/>
        <v>Small</v>
      </c>
      <c r="Q94" s="24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5" t="str">
        <f t="shared" si="7"/>
        <v>Below Par</v>
      </c>
      <c r="AP94" s="25" t="b">
        <f t="shared" si="8"/>
        <v>1</v>
      </c>
    </row>
    <row r="95" spans="1:42" x14ac:dyDescent="0.3">
      <c r="A95" t="s">
        <v>42</v>
      </c>
      <c r="B95" s="26">
        <v>5225.0999999999995</v>
      </c>
      <c r="C95" s="26">
        <v>1536.5600000000002</v>
      </c>
      <c r="D95" s="26">
        <v>6761.66</v>
      </c>
      <c r="F95" s="24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5" t="str">
        <f t="shared" si="9"/>
        <v>Small</v>
      </c>
      <c r="Q95" s="24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5" t="str">
        <f t="shared" si="7"/>
        <v>Below Par</v>
      </c>
      <c r="AP95" s="25" t="b">
        <f t="shared" si="8"/>
        <v>1</v>
      </c>
    </row>
    <row r="96" spans="1:42" x14ac:dyDescent="0.3">
      <c r="A96" t="s">
        <v>67</v>
      </c>
      <c r="B96" s="26">
        <v>21031.879999999994</v>
      </c>
      <c r="C96" s="26">
        <v>15005.929999999997</v>
      </c>
      <c r="D96" s="26">
        <v>36037.80999999999</v>
      </c>
      <c r="F96" s="24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5" t="str">
        <f t="shared" si="9"/>
        <v>Small</v>
      </c>
      <c r="Q96" s="24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5" t="str">
        <f t="shared" si="7"/>
        <v>Below Par</v>
      </c>
      <c r="AP96" s="25" t="b">
        <f t="shared" si="8"/>
        <v>1</v>
      </c>
    </row>
    <row r="97" spans="1:42" x14ac:dyDescent="0.3">
      <c r="A97" t="s">
        <v>68</v>
      </c>
      <c r="B97" s="26">
        <v>2954.42</v>
      </c>
      <c r="C97" s="26">
        <v>1912.79</v>
      </c>
      <c r="D97" s="26">
        <v>4867.21</v>
      </c>
      <c r="F97" s="24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5" t="str">
        <f t="shared" si="9"/>
        <v>Small</v>
      </c>
      <c r="Q97" s="24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5" t="str">
        <f t="shared" si="7"/>
        <v>Below Par</v>
      </c>
      <c r="AP97" s="25" t="b">
        <f t="shared" si="8"/>
        <v>1</v>
      </c>
    </row>
    <row r="98" spans="1:42" x14ac:dyDescent="0.3">
      <c r="A98" t="s">
        <v>57</v>
      </c>
      <c r="B98" s="26">
        <v>2660.3399999999997</v>
      </c>
      <c r="C98" s="26">
        <v>2431.4999999999991</v>
      </c>
      <c r="D98" s="26">
        <v>5091.8399999999983</v>
      </c>
      <c r="F98" s="24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5" t="str">
        <f t="shared" si="9"/>
        <v>Small</v>
      </c>
      <c r="Q98" s="24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5" t="str">
        <f t="shared" si="7"/>
        <v>Below Par</v>
      </c>
      <c r="AP98" s="25" t="b">
        <f t="shared" si="8"/>
        <v>1</v>
      </c>
    </row>
    <row r="99" spans="1:42" x14ac:dyDescent="0.3">
      <c r="A99" t="s">
        <v>70</v>
      </c>
      <c r="B99" s="26">
        <v>1507.2</v>
      </c>
      <c r="C99" s="26">
        <v>1733.4000000000005</v>
      </c>
      <c r="D99" s="26">
        <v>3240.6000000000004</v>
      </c>
      <c r="F99" s="24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5" t="str">
        <f t="shared" si="9"/>
        <v>Small</v>
      </c>
      <c r="Q99" s="24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5" t="str">
        <f t="shared" si="7"/>
        <v>Average</v>
      </c>
      <c r="AP99" s="25" t="b">
        <f t="shared" si="8"/>
        <v>1</v>
      </c>
    </row>
    <row r="100" spans="1:42" x14ac:dyDescent="0.3">
      <c r="A100" t="s">
        <v>73</v>
      </c>
      <c r="B100" s="26">
        <v>2379.31</v>
      </c>
      <c r="C100" s="26">
        <v>2116.3900000000003</v>
      </c>
      <c r="D100" s="26">
        <v>4495.7000000000007</v>
      </c>
      <c r="F100" s="24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5" t="str">
        <f t="shared" si="9"/>
        <v>Large</v>
      </c>
      <c r="Q100" s="24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5" t="str">
        <f t="shared" si="7"/>
        <v>Below Par</v>
      </c>
      <c r="AP100" s="25" t="b">
        <f t="shared" si="8"/>
        <v>1</v>
      </c>
    </row>
    <row r="101" spans="1:42" x14ac:dyDescent="0.3">
      <c r="A101" t="s">
        <v>75</v>
      </c>
      <c r="B101" s="26">
        <v>3041.54</v>
      </c>
      <c r="C101" s="26">
        <v>2151.3899999999994</v>
      </c>
      <c r="D101" s="26">
        <v>5192.9299999999994</v>
      </c>
      <c r="F101" s="24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5" t="str">
        <f t="shared" si="9"/>
        <v>Small</v>
      </c>
      <c r="Q101" s="24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5" t="str">
        <f t="shared" si="7"/>
        <v>Below Par</v>
      </c>
      <c r="AP101" s="25" t="b">
        <f t="shared" si="8"/>
        <v>1</v>
      </c>
    </row>
    <row r="102" spans="1:42" x14ac:dyDescent="0.3">
      <c r="A102" t="s">
        <v>35</v>
      </c>
      <c r="B102" s="26">
        <v>3088.9599999999996</v>
      </c>
      <c r="C102" s="26">
        <v>4911.7300000000005</v>
      </c>
      <c r="D102" s="26">
        <v>8000.6900000000005</v>
      </c>
      <c r="F102" s="24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5" t="str">
        <f t="shared" si="9"/>
        <v>Small</v>
      </c>
      <c r="Q102" s="24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5" t="str">
        <f t="shared" si="7"/>
        <v>Average</v>
      </c>
      <c r="AP102" s="25" t="b">
        <f t="shared" si="8"/>
        <v>1</v>
      </c>
    </row>
    <row r="103" spans="1:42" x14ac:dyDescent="0.3">
      <c r="A103" t="s">
        <v>76</v>
      </c>
      <c r="B103" s="26">
        <v>1345.73</v>
      </c>
      <c r="C103" s="26">
        <v>2072.4999999999991</v>
      </c>
      <c r="D103" s="26">
        <v>3418.2299999999991</v>
      </c>
      <c r="F103" s="24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5" t="str">
        <f t="shared" si="9"/>
        <v>Large</v>
      </c>
      <c r="Q103" s="24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5" t="str">
        <f t="shared" si="7"/>
        <v>Below Par</v>
      </c>
      <c r="AP103" s="25" t="b">
        <f t="shared" si="8"/>
        <v>1</v>
      </c>
    </row>
    <row r="104" spans="1:42" x14ac:dyDescent="0.3">
      <c r="A104" t="s">
        <v>78</v>
      </c>
      <c r="B104" s="26">
        <v>1221.48</v>
      </c>
      <c r="C104" s="26">
        <v>2451.9699999999998</v>
      </c>
      <c r="D104" s="26">
        <v>3673.45</v>
      </c>
      <c r="F104" s="24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5" t="str">
        <f t="shared" si="9"/>
        <v>Small</v>
      </c>
      <c r="Q104" s="24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5" t="str">
        <f t="shared" si="7"/>
        <v>Below Par</v>
      </c>
      <c r="AP104" s="25" t="b">
        <f t="shared" si="8"/>
        <v>1</v>
      </c>
    </row>
    <row r="105" spans="1:42" x14ac:dyDescent="0.3">
      <c r="A105" t="s">
        <v>79</v>
      </c>
      <c r="B105" s="26">
        <v>7548.3399999999992</v>
      </c>
      <c r="C105" s="26">
        <v>7016.51</v>
      </c>
      <c r="D105" s="26">
        <v>14564.849999999999</v>
      </c>
      <c r="F105" s="24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5" t="str">
        <f t="shared" si="9"/>
        <v>Small</v>
      </c>
      <c r="Q105" s="24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5" t="str">
        <f t="shared" si="7"/>
        <v>Below Par</v>
      </c>
      <c r="AP105" s="25" t="b">
        <f t="shared" si="8"/>
        <v>1</v>
      </c>
    </row>
    <row r="106" spans="1:42" x14ac:dyDescent="0.3">
      <c r="A106" t="s">
        <v>77</v>
      </c>
      <c r="B106" s="26">
        <v>9527.5400000000009</v>
      </c>
      <c r="C106" s="26">
        <v>5685.6600000000008</v>
      </c>
      <c r="D106" s="26">
        <v>15213.2</v>
      </c>
      <c r="F106" s="24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5" t="str">
        <f t="shared" si="9"/>
        <v>Small</v>
      </c>
      <c r="Q106" s="24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5" t="str">
        <f t="shared" si="7"/>
        <v>Below Par</v>
      </c>
      <c r="AP106" s="25" t="b">
        <f t="shared" si="8"/>
        <v>1</v>
      </c>
    </row>
    <row r="107" spans="1:42" x14ac:dyDescent="0.3">
      <c r="A107" t="s">
        <v>82</v>
      </c>
      <c r="B107" s="26">
        <v>2265.5299999999997</v>
      </c>
      <c r="C107" s="26">
        <v>2180.4599999999996</v>
      </c>
      <c r="D107" s="26">
        <v>4445.99</v>
      </c>
      <c r="F107" s="24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5" t="str">
        <f t="shared" si="9"/>
        <v>Small</v>
      </c>
      <c r="Q107" s="24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5" t="str">
        <f t="shared" si="7"/>
        <v>Below Par</v>
      </c>
      <c r="AP107" s="25" t="b">
        <f t="shared" si="8"/>
        <v>1</v>
      </c>
    </row>
    <row r="108" spans="1:42" x14ac:dyDescent="0.3">
      <c r="A108" t="s">
        <v>84</v>
      </c>
      <c r="B108" s="26">
        <v>2288.19</v>
      </c>
      <c r="C108" s="26">
        <v>1459.0900000000004</v>
      </c>
      <c r="D108" s="26">
        <v>3747.2800000000007</v>
      </c>
      <c r="F108" s="24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5" t="str">
        <f t="shared" si="9"/>
        <v>Small</v>
      </c>
      <c r="Q108" s="24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5" t="str">
        <f t="shared" si="7"/>
        <v>Below Par</v>
      </c>
      <c r="AP108" s="25" t="b">
        <f t="shared" si="8"/>
        <v>1</v>
      </c>
    </row>
    <row r="109" spans="1:42" x14ac:dyDescent="0.3">
      <c r="A109" t="s">
        <v>86</v>
      </c>
      <c r="B109" s="26">
        <v>3145.2900000000004</v>
      </c>
      <c r="C109" s="26">
        <v>1921.3400000000008</v>
      </c>
      <c r="D109" s="26">
        <v>5066.630000000001</v>
      </c>
      <c r="F109" s="24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5" t="str">
        <f t="shared" si="9"/>
        <v>Small</v>
      </c>
      <c r="Q109" s="24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5" t="str">
        <f t="shared" si="7"/>
        <v>Below Par</v>
      </c>
      <c r="AP109" s="25" t="b">
        <f t="shared" si="8"/>
        <v>1</v>
      </c>
    </row>
    <row r="110" spans="1:42" x14ac:dyDescent="0.3">
      <c r="A110" t="s">
        <v>87</v>
      </c>
      <c r="B110" s="26">
        <v>2087.88</v>
      </c>
      <c r="C110" s="26">
        <v>2734.1100000000006</v>
      </c>
      <c r="D110" s="26">
        <v>4821.9900000000007</v>
      </c>
      <c r="F110" s="24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5" t="str">
        <f t="shared" si="9"/>
        <v>Small</v>
      </c>
      <c r="Q110" s="24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5" t="str">
        <f t="shared" si="7"/>
        <v>Below Par</v>
      </c>
      <c r="AP110" s="25" t="b">
        <f t="shared" si="8"/>
        <v>1</v>
      </c>
    </row>
    <row r="111" spans="1:42" x14ac:dyDescent="0.3">
      <c r="A111" t="s">
        <v>88</v>
      </c>
      <c r="B111" s="26">
        <v>3072.7799999999997</v>
      </c>
      <c r="C111" s="26">
        <v>2157.67</v>
      </c>
      <c r="D111" s="26">
        <v>5230.45</v>
      </c>
      <c r="F111" s="24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5" t="str">
        <f t="shared" si="9"/>
        <v>Small</v>
      </c>
      <c r="Q111" s="24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5" t="str">
        <f t="shared" si="7"/>
        <v>Below Par</v>
      </c>
      <c r="AP111" s="25" t="b">
        <f t="shared" si="8"/>
        <v>1</v>
      </c>
    </row>
    <row r="112" spans="1:42" x14ac:dyDescent="0.3">
      <c r="A112" t="s">
        <v>64</v>
      </c>
      <c r="B112" s="26">
        <v>7138.27</v>
      </c>
      <c r="C112" s="26">
        <v>3837.9600000000005</v>
      </c>
      <c r="D112" s="26">
        <v>10976.230000000001</v>
      </c>
      <c r="F112" s="24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5" t="str">
        <f t="shared" si="9"/>
        <v>Small</v>
      </c>
      <c r="Q112" s="24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5" t="str">
        <f t="shared" si="7"/>
        <v>Below Par</v>
      </c>
      <c r="AP112" s="25" t="b">
        <f t="shared" si="8"/>
        <v>1</v>
      </c>
    </row>
    <row r="113" spans="1:42" x14ac:dyDescent="0.3">
      <c r="A113" t="s">
        <v>90</v>
      </c>
      <c r="B113" s="26">
        <v>3632.2200000000003</v>
      </c>
      <c r="C113" s="26">
        <v>1387.9700000000003</v>
      </c>
      <c r="D113" s="26">
        <v>5020.1900000000005</v>
      </c>
      <c r="F113" s="24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5" t="str">
        <f t="shared" si="9"/>
        <v>Small</v>
      </c>
      <c r="Q113" s="24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5" t="str">
        <f t="shared" si="7"/>
        <v>Below Par</v>
      </c>
      <c r="AP113" s="25" t="b">
        <f t="shared" si="8"/>
        <v>1</v>
      </c>
    </row>
    <row r="114" spans="1:42" x14ac:dyDescent="0.3">
      <c r="A114" t="s">
        <v>51</v>
      </c>
      <c r="B114" s="26">
        <v>2945.46</v>
      </c>
      <c r="C114" s="26">
        <v>1799.4999999999998</v>
      </c>
      <c r="D114" s="26">
        <v>4744.96</v>
      </c>
      <c r="F114" s="24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5" t="str">
        <f t="shared" si="9"/>
        <v>Small</v>
      </c>
      <c r="Q114" s="24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5" t="str">
        <f t="shared" si="7"/>
        <v>Below Par</v>
      </c>
      <c r="AP114" s="25" t="b">
        <f t="shared" si="8"/>
        <v>1</v>
      </c>
    </row>
    <row r="115" spans="1:42" x14ac:dyDescent="0.3">
      <c r="A115" t="s">
        <v>91</v>
      </c>
      <c r="B115" s="26">
        <v>1666.36</v>
      </c>
      <c r="C115" s="26">
        <v>1920.0199999999995</v>
      </c>
      <c r="D115" s="26">
        <v>3586.3799999999992</v>
      </c>
      <c r="F115" s="24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5" t="str">
        <f t="shared" si="9"/>
        <v>Small</v>
      </c>
      <c r="Q115" s="24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5" t="str">
        <f t="shared" si="7"/>
        <v>Below Par</v>
      </c>
      <c r="AP115" s="25" t="b">
        <f t="shared" si="8"/>
        <v>1</v>
      </c>
    </row>
    <row r="116" spans="1:42" x14ac:dyDescent="0.3">
      <c r="A116" t="s">
        <v>66</v>
      </c>
      <c r="B116" s="26">
        <v>2220.16</v>
      </c>
      <c r="C116" s="26">
        <v>1439.14</v>
      </c>
      <c r="D116" s="26">
        <v>3659.3</v>
      </c>
      <c r="F116" s="24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5" t="str">
        <f t="shared" si="9"/>
        <v>Small</v>
      </c>
      <c r="Q116" s="24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5" t="str">
        <f t="shared" si="7"/>
        <v>Below Par</v>
      </c>
      <c r="AP116" s="25" t="b">
        <f t="shared" si="8"/>
        <v>1</v>
      </c>
    </row>
    <row r="117" spans="1:42" x14ac:dyDescent="0.3">
      <c r="A117" t="s">
        <v>92</v>
      </c>
      <c r="B117" s="26">
        <v>2069.2200000000003</v>
      </c>
      <c r="C117" s="26">
        <v>2396.0500000000002</v>
      </c>
      <c r="D117" s="26">
        <v>4465.2700000000004</v>
      </c>
      <c r="F117" s="24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5" t="str">
        <f t="shared" si="9"/>
        <v>Small</v>
      </c>
      <c r="Q117" s="24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5" t="str">
        <f t="shared" si="7"/>
        <v>Below Par</v>
      </c>
      <c r="AP117" s="25" t="b">
        <f t="shared" si="8"/>
        <v>1</v>
      </c>
    </row>
    <row r="118" spans="1:42" x14ac:dyDescent="0.3">
      <c r="A118" t="s">
        <v>85</v>
      </c>
      <c r="B118" s="26">
        <v>8645.34</v>
      </c>
      <c r="C118" s="26">
        <v>10129.309999999996</v>
      </c>
      <c r="D118" s="26">
        <v>18774.649999999994</v>
      </c>
      <c r="F118" s="24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5" t="str">
        <f t="shared" si="9"/>
        <v>Small</v>
      </c>
      <c r="Q118" s="24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5" t="str">
        <f t="shared" si="7"/>
        <v>Below Par</v>
      </c>
      <c r="AP118" s="25" t="b">
        <f t="shared" si="8"/>
        <v>1</v>
      </c>
    </row>
    <row r="119" spans="1:42" x14ac:dyDescent="0.3">
      <c r="A119" t="s">
        <v>94</v>
      </c>
      <c r="B119" s="26">
        <v>2521.6799999999998</v>
      </c>
      <c r="C119" s="26">
        <v>2253.2500000000009</v>
      </c>
      <c r="D119" s="26">
        <v>4774.93</v>
      </c>
      <c r="F119" s="24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5" t="str">
        <f t="shared" si="9"/>
        <v>Small</v>
      </c>
      <c r="Q119" s="24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5" t="str">
        <f t="shared" si="7"/>
        <v>Below Par</v>
      </c>
      <c r="AP119" s="25" t="b">
        <f t="shared" si="8"/>
        <v>1</v>
      </c>
    </row>
    <row r="120" spans="1:42" x14ac:dyDescent="0.3">
      <c r="A120" t="s">
        <v>95</v>
      </c>
      <c r="B120" s="26">
        <v>2270.2000000000003</v>
      </c>
      <c r="C120" s="26">
        <v>1622.5599999999997</v>
      </c>
      <c r="D120" s="26">
        <v>3892.76</v>
      </c>
      <c r="F120" s="24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5" t="str">
        <f t="shared" si="9"/>
        <v>Small</v>
      </c>
      <c r="Q120" s="24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5" t="str">
        <f t="shared" si="7"/>
        <v>Below Par</v>
      </c>
      <c r="AP120" s="25" t="b">
        <f t="shared" si="8"/>
        <v>1</v>
      </c>
    </row>
    <row r="121" spans="1:42" x14ac:dyDescent="0.3">
      <c r="A121" t="s">
        <v>96</v>
      </c>
      <c r="B121" s="26">
        <v>3019.37</v>
      </c>
      <c r="C121" s="26">
        <v>1967.7800000000004</v>
      </c>
      <c r="D121" s="26">
        <v>4987.1500000000005</v>
      </c>
      <c r="F121" s="24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5" t="str">
        <f t="shared" si="9"/>
        <v>Small</v>
      </c>
      <c r="Q121" s="24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5" t="str">
        <f t="shared" si="7"/>
        <v>Below Par</v>
      </c>
      <c r="AP121" s="25" t="b">
        <f t="shared" si="8"/>
        <v>1</v>
      </c>
    </row>
    <row r="122" spans="1:42" x14ac:dyDescent="0.3">
      <c r="A122" t="s">
        <v>97</v>
      </c>
      <c r="B122" s="26">
        <v>2607.1099999999997</v>
      </c>
      <c r="C122" s="26">
        <v>1960.7500000000005</v>
      </c>
      <c r="D122" s="26">
        <v>4567.8600000000006</v>
      </c>
      <c r="F122" s="24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5" t="str">
        <f t="shared" si="9"/>
        <v>Small</v>
      </c>
      <c r="Q122" s="24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5" t="str">
        <f t="shared" si="7"/>
        <v>Below Par</v>
      </c>
      <c r="AP122" s="25" t="b">
        <f t="shared" si="8"/>
        <v>1</v>
      </c>
    </row>
    <row r="123" spans="1:42" x14ac:dyDescent="0.3">
      <c r="A123" t="s">
        <v>98</v>
      </c>
      <c r="B123" s="26">
        <v>3813.9799999999996</v>
      </c>
      <c r="C123" s="26">
        <v>2049.2499999999995</v>
      </c>
      <c r="D123" s="26">
        <v>5863.23</v>
      </c>
      <c r="F123" s="24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5" t="str">
        <f t="shared" si="9"/>
        <v>Small</v>
      </c>
      <c r="Q123" s="24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5" t="str">
        <f t="shared" si="7"/>
        <v>Below Par</v>
      </c>
      <c r="AP123" s="25" t="b">
        <f t="shared" si="8"/>
        <v>1</v>
      </c>
    </row>
    <row r="124" spans="1:42" x14ac:dyDescent="0.3">
      <c r="A124" t="s">
        <v>99</v>
      </c>
      <c r="B124" s="26">
        <v>4059.1200000000003</v>
      </c>
      <c r="C124" s="26">
        <v>2128.9499999999998</v>
      </c>
      <c r="D124" s="26">
        <v>6188.07</v>
      </c>
      <c r="F124" s="24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5" t="str">
        <f t="shared" si="9"/>
        <v>Small</v>
      </c>
      <c r="Q124" s="24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5" t="str">
        <f t="shared" si="7"/>
        <v>Par</v>
      </c>
      <c r="AP124" s="25" t="b">
        <f t="shared" si="8"/>
        <v>1</v>
      </c>
    </row>
    <row r="125" spans="1:42" x14ac:dyDescent="0.3">
      <c r="A125" t="s">
        <v>101</v>
      </c>
      <c r="B125" s="26">
        <v>2423.5200000000004</v>
      </c>
      <c r="C125" s="26">
        <v>1708.53</v>
      </c>
      <c r="D125" s="26">
        <v>4132.05</v>
      </c>
      <c r="F125" s="24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5" t="str">
        <f t="shared" si="9"/>
        <v>Small</v>
      </c>
      <c r="Q125" s="24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5" t="str">
        <f t="shared" si="7"/>
        <v>Below Par</v>
      </c>
      <c r="AP125" s="25" t="b">
        <f t="shared" si="8"/>
        <v>1</v>
      </c>
    </row>
    <row r="126" spans="1:42" x14ac:dyDescent="0.3">
      <c r="A126" t="s">
        <v>72</v>
      </c>
      <c r="B126" s="26">
        <v>1572.38</v>
      </c>
      <c r="C126" s="26">
        <v>1948.08</v>
      </c>
      <c r="D126" s="26">
        <v>3520.46</v>
      </c>
      <c r="F126" s="24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5" t="str">
        <f t="shared" si="9"/>
        <v>Small</v>
      </c>
      <c r="Q126" s="24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5" t="str">
        <f t="shared" si="7"/>
        <v>Below Par</v>
      </c>
      <c r="AP126" s="25" t="b">
        <f t="shared" si="8"/>
        <v>1</v>
      </c>
    </row>
    <row r="127" spans="1:42" x14ac:dyDescent="0.3">
      <c r="A127" t="s">
        <v>80</v>
      </c>
      <c r="B127" s="26">
        <v>3552.65</v>
      </c>
      <c r="C127" s="26">
        <v>3532.5899999999997</v>
      </c>
      <c r="D127" s="26">
        <v>7085.24</v>
      </c>
      <c r="F127" s="24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5" t="str">
        <f t="shared" si="9"/>
        <v>Small</v>
      </c>
      <c r="Q127" s="24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5" t="str">
        <f t="shared" si="7"/>
        <v>Below Par</v>
      </c>
      <c r="AP127" s="25" t="b">
        <f t="shared" si="8"/>
        <v>1</v>
      </c>
    </row>
    <row r="128" spans="1:42" x14ac:dyDescent="0.3">
      <c r="A128" t="s">
        <v>102</v>
      </c>
      <c r="B128" s="26">
        <v>1995.7200000000003</v>
      </c>
      <c r="C128" s="26">
        <v>2002.61</v>
      </c>
      <c r="D128" s="26">
        <v>3998.33</v>
      </c>
      <c r="F128" s="24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5" t="str">
        <f t="shared" si="9"/>
        <v>Small</v>
      </c>
      <c r="Q128" s="24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5" t="str">
        <f t="shared" si="7"/>
        <v>Below Par</v>
      </c>
      <c r="AP128" s="25" t="b">
        <f t="shared" si="8"/>
        <v>1</v>
      </c>
    </row>
    <row r="129" spans="1:42" x14ac:dyDescent="0.3">
      <c r="A129" t="s">
        <v>100</v>
      </c>
      <c r="B129" s="26">
        <v>1380</v>
      </c>
      <c r="C129" s="26">
        <v>2088.2100000000005</v>
      </c>
      <c r="D129" s="26">
        <v>3468.2100000000005</v>
      </c>
      <c r="F129" s="24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5" t="str">
        <f t="shared" si="9"/>
        <v>Small</v>
      </c>
      <c r="Q129" s="24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5" t="str">
        <f t="shared" si="7"/>
        <v>Below Par</v>
      </c>
      <c r="AP129" s="25" t="b">
        <f t="shared" si="8"/>
        <v>1</v>
      </c>
    </row>
    <row r="130" spans="1:42" x14ac:dyDescent="0.3">
      <c r="A130" t="s">
        <v>103</v>
      </c>
      <c r="B130" s="26">
        <v>2587.17</v>
      </c>
      <c r="C130" s="26">
        <v>1627.4</v>
      </c>
      <c r="D130" s="26">
        <v>4214.57</v>
      </c>
      <c r="F130" s="24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5" t="str">
        <f t="shared" si="9"/>
        <v>Small</v>
      </c>
      <c r="Q130" s="24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5" t="str">
        <f t="shared" si="7"/>
        <v>Below Par</v>
      </c>
      <c r="AP130" s="25" t="b">
        <f t="shared" si="8"/>
        <v>1</v>
      </c>
    </row>
    <row r="131" spans="1:42" x14ac:dyDescent="0.3">
      <c r="A131" t="s">
        <v>105</v>
      </c>
      <c r="B131" s="26">
        <v>2605.2099999999996</v>
      </c>
      <c r="C131" s="26">
        <v>2043.6299999999994</v>
      </c>
      <c r="D131" s="26">
        <v>4648.8399999999992</v>
      </c>
      <c r="F131" s="24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5" t="str">
        <f t="shared" si="9"/>
        <v>Small</v>
      </c>
      <c r="Q131" s="24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5" t="str">
        <f t="shared" si="7"/>
        <v>Below Par</v>
      </c>
      <c r="AP131" s="25" t="b">
        <f t="shared" si="8"/>
        <v>1</v>
      </c>
    </row>
    <row r="132" spans="1:42" x14ac:dyDescent="0.3">
      <c r="A132" t="s">
        <v>83</v>
      </c>
      <c r="B132" s="26">
        <v>3188.7700000000004</v>
      </c>
      <c r="C132" s="26">
        <v>1869.75</v>
      </c>
      <c r="D132" s="26">
        <v>5058.5200000000004</v>
      </c>
      <c r="F132" s="24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5" t="str">
        <f t="shared" si="9"/>
        <v>Small</v>
      </c>
      <c r="Q132" s="24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5" t="str">
        <f t="shared" si="7"/>
        <v>Below Par</v>
      </c>
      <c r="AP132" s="25" t="b">
        <f t="shared" si="8"/>
        <v>1</v>
      </c>
    </row>
    <row r="133" spans="1:42" x14ac:dyDescent="0.3">
      <c r="A133" t="s">
        <v>38</v>
      </c>
      <c r="B133" s="26">
        <v>1252.07</v>
      </c>
      <c r="C133" s="26">
        <v>2059.7999999999988</v>
      </c>
      <c r="D133" s="26">
        <v>3311.869999999999</v>
      </c>
      <c r="F133" s="24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5" t="str">
        <f t="shared" si="9"/>
        <v>Small</v>
      </c>
      <c r="Q133" s="24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5" t="str">
        <f t="shared" si="7"/>
        <v>Below Par</v>
      </c>
      <c r="AP133" s="25" t="b">
        <f t="shared" si="8"/>
        <v>1</v>
      </c>
    </row>
    <row r="134" spans="1:42" x14ac:dyDescent="0.3">
      <c r="A134" t="s">
        <v>81</v>
      </c>
      <c r="B134" s="26">
        <v>1773.23</v>
      </c>
      <c r="C134" s="26">
        <v>1738.5600000000002</v>
      </c>
      <c r="D134" s="26">
        <v>3511.79</v>
      </c>
      <c r="F134" s="24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5" t="str">
        <f t="shared" si="9"/>
        <v>Small</v>
      </c>
      <c r="Q134" s="24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5" t="str">
        <f t="shared" si="7"/>
        <v>Below Par</v>
      </c>
      <c r="AP134" s="25" t="b">
        <f t="shared" si="8"/>
        <v>1</v>
      </c>
    </row>
    <row r="135" spans="1:42" x14ac:dyDescent="0.3">
      <c r="A135" t="s">
        <v>107</v>
      </c>
      <c r="B135" s="26">
        <v>2187.54</v>
      </c>
      <c r="C135" s="26">
        <v>1733.2500000000002</v>
      </c>
      <c r="D135" s="26">
        <v>3920.79</v>
      </c>
      <c r="F135" s="24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5" t="str">
        <f t="shared" si="9"/>
        <v>Small</v>
      </c>
      <c r="Q135" s="24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5" t="str">
        <f t="shared" si="7"/>
        <v>Below Par</v>
      </c>
      <c r="AP135" s="25" t="b">
        <f t="shared" si="8"/>
        <v>1</v>
      </c>
    </row>
    <row r="136" spans="1:42" x14ac:dyDescent="0.3">
      <c r="A136" t="s">
        <v>108</v>
      </c>
      <c r="B136" s="26">
        <v>397.8</v>
      </c>
      <c r="C136" s="26">
        <v>1924.1899999999998</v>
      </c>
      <c r="D136" s="26">
        <v>2321.9899999999998</v>
      </c>
      <c r="F136" s="24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5" t="str">
        <f t="shared" si="9"/>
        <v>Small</v>
      </c>
      <c r="Q136" s="24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5" t="str">
        <f t="shared" si="7"/>
        <v>Below Par</v>
      </c>
      <c r="AP136" s="25" t="b">
        <f t="shared" si="8"/>
        <v>1</v>
      </c>
    </row>
    <row r="137" spans="1:42" x14ac:dyDescent="0.3">
      <c r="A137" t="s">
        <v>109</v>
      </c>
      <c r="B137" s="26">
        <v>2914.94</v>
      </c>
      <c r="C137" s="26">
        <v>2257.8099999999995</v>
      </c>
      <c r="D137" s="26">
        <v>5172.75</v>
      </c>
      <c r="F137" s="24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5" t="str">
        <f t="shared" si="9"/>
        <v>Small</v>
      </c>
      <c r="Q137" s="24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5" t="str">
        <f t="shared" si="7"/>
        <v>Average</v>
      </c>
      <c r="AP137" s="25" t="b">
        <f t="shared" si="8"/>
        <v>1</v>
      </c>
    </row>
    <row r="138" spans="1:42" x14ac:dyDescent="0.3">
      <c r="A138" t="s">
        <v>110</v>
      </c>
      <c r="B138" s="26">
        <v>2852.66</v>
      </c>
      <c r="C138" s="26">
        <v>1227.9400000000003</v>
      </c>
      <c r="D138" s="26">
        <v>4080.6000000000004</v>
      </c>
      <c r="F138" s="24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5" t="str">
        <f t="shared" si="9"/>
        <v>Large</v>
      </c>
      <c r="Q138" s="24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5" t="str">
        <f t="shared" si="7"/>
        <v>Below Par</v>
      </c>
      <c r="AP138" s="25" t="b">
        <f t="shared" si="8"/>
        <v>1</v>
      </c>
    </row>
    <row r="139" spans="1:42" x14ac:dyDescent="0.3">
      <c r="A139" t="s">
        <v>106</v>
      </c>
      <c r="B139" s="26">
        <v>703.26</v>
      </c>
      <c r="C139" s="26">
        <v>2114.1299999999992</v>
      </c>
      <c r="D139" s="26">
        <v>2817.3899999999994</v>
      </c>
      <c r="F139" s="24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5" t="str">
        <f t="shared" si="9"/>
        <v>Small</v>
      </c>
      <c r="Q139" s="24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5" t="str">
        <f t="shared" si="7"/>
        <v>Below Par</v>
      </c>
      <c r="AP139" s="25" t="b">
        <f t="shared" si="8"/>
        <v>1</v>
      </c>
    </row>
    <row r="140" spans="1:42" x14ac:dyDescent="0.3">
      <c r="A140" t="s">
        <v>112</v>
      </c>
      <c r="B140" s="26">
        <v>1720.9099999999999</v>
      </c>
      <c r="C140" s="26">
        <v>1776.16</v>
      </c>
      <c r="D140" s="26">
        <v>3497.0699999999997</v>
      </c>
      <c r="F140" s="24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5" t="str">
        <f t="shared" si="9"/>
        <v>Small</v>
      </c>
      <c r="Q140" s="24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5" t="str">
        <f t="shared" ref="V140:V203" si="10">IF(U140&gt;=$X$80,$Y$80,IF(U140&gt;=$X$79,$Y$79,IF(U140&gt;=$X$78,$Y$78,IF(U140&gt;=$X$77,$Y$77,$Y$76))))</f>
        <v>Below Par</v>
      </c>
      <c r="AP140" s="25" t="b">
        <f t="shared" ref="AP140:AP203" si="11">VLOOKUP(U140,$X$76:$Y$80,2)=V140</f>
        <v>1</v>
      </c>
    </row>
    <row r="141" spans="1:42" x14ac:dyDescent="0.3">
      <c r="A141" t="s">
        <v>113</v>
      </c>
      <c r="B141" s="26">
        <v>3603.43</v>
      </c>
      <c r="C141" s="26">
        <v>1582.2299999999998</v>
      </c>
      <c r="D141" s="26">
        <v>5185.66</v>
      </c>
      <c r="F141" s="24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5" t="str">
        <f t="shared" si="9"/>
        <v>Small</v>
      </c>
      <c r="Q141" s="24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5" t="str">
        <f t="shared" si="10"/>
        <v>Below Par</v>
      </c>
      <c r="AP141" s="25" t="b">
        <f t="shared" si="11"/>
        <v>1</v>
      </c>
    </row>
    <row r="142" spans="1:42" x14ac:dyDescent="0.3">
      <c r="A142" t="s">
        <v>114</v>
      </c>
      <c r="B142" s="26">
        <v>2226.4300000000003</v>
      </c>
      <c r="C142" s="26">
        <v>2178.31</v>
      </c>
      <c r="D142" s="26">
        <v>4404.74</v>
      </c>
      <c r="F142" s="24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5" t="str">
        <f t="shared" ref="K142:K205" si="12">IF(J142&gt;=$M$79,"Large","Small")</f>
        <v>Small</v>
      </c>
      <c r="Q142" s="24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5" t="str">
        <f t="shared" si="10"/>
        <v>Below Par</v>
      </c>
      <c r="AP142" s="25" t="b">
        <f t="shared" si="11"/>
        <v>1</v>
      </c>
    </row>
    <row r="143" spans="1:42" x14ac:dyDescent="0.3">
      <c r="A143" t="s">
        <v>46</v>
      </c>
      <c r="B143" s="26">
        <v>1669.46</v>
      </c>
      <c r="C143" s="26">
        <v>2057.5</v>
      </c>
      <c r="D143" s="26">
        <v>3726.96</v>
      </c>
      <c r="F143" s="24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5" t="str">
        <f t="shared" si="12"/>
        <v>Small</v>
      </c>
      <c r="Q143" s="24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5" t="str">
        <f t="shared" si="10"/>
        <v>Average</v>
      </c>
      <c r="AP143" s="25" t="b">
        <f t="shared" si="11"/>
        <v>1</v>
      </c>
    </row>
    <row r="144" spans="1:42" x14ac:dyDescent="0.3">
      <c r="A144" t="s">
        <v>30</v>
      </c>
      <c r="B144" s="26">
        <v>51877.85</v>
      </c>
      <c r="C144" s="26">
        <v>40641.180000000029</v>
      </c>
      <c r="D144" s="26">
        <v>92519.030000000028</v>
      </c>
      <c r="F144" s="24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5" t="str">
        <f t="shared" si="12"/>
        <v>Large</v>
      </c>
      <c r="Q144" s="24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5" t="str">
        <f t="shared" si="10"/>
        <v>Below Par</v>
      </c>
      <c r="AP144" s="25" t="b">
        <f t="shared" si="11"/>
        <v>1</v>
      </c>
    </row>
    <row r="145" spans="1:42" x14ac:dyDescent="0.3">
      <c r="A145" t="s">
        <v>74</v>
      </c>
      <c r="B145" s="26">
        <v>933.26</v>
      </c>
      <c r="C145" s="26">
        <v>1734.8200000000002</v>
      </c>
      <c r="D145" s="26">
        <v>2668.08</v>
      </c>
      <c r="F145" s="24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5" t="str">
        <f t="shared" si="12"/>
        <v>Small</v>
      </c>
      <c r="Q145" s="24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5" t="str">
        <f t="shared" si="10"/>
        <v>Below Par</v>
      </c>
      <c r="AP145" s="25" t="b">
        <f t="shared" si="11"/>
        <v>1</v>
      </c>
    </row>
    <row r="146" spans="1:42" x14ac:dyDescent="0.3">
      <c r="A146" t="s">
        <v>117</v>
      </c>
      <c r="B146" s="26">
        <v>1923.52</v>
      </c>
      <c r="C146" s="26">
        <v>2082.6899999999996</v>
      </c>
      <c r="D146" s="26">
        <v>4006.2099999999996</v>
      </c>
      <c r="F146" s="24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5" t="str">
        <f t="shared" si="12"/>
        <v>Small</v>
      </c>
      <c r="Q146" s="24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5" t="str">
        <f t="shared" si="10"/>
        <v>Below Par</v>
      </c>
      <c r="AP146" s="25" t="b">
        <f t="shared" si="11"/>
        <v>1</v>
      </c>
    </row>
    <row r="147" spans="1:42" x14ac:dyDescent="0.3">
      <c r="A147" t="s">
        <v>118</v>
      </c>
      <c r="B147" s="26">
        <v>378.76</v>
      </c>
      <c r="C147" s="26">
        <v>1542.0599999999997</v>
      </c>
      <c r="D147" s="26">
        <v>1920.8199999999997</v>
      </c>
      <c r="F147" s="24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5" t="str">
        <f t="shared" si="12"/>
        <v>Small</v>
      </c>
      <c r="Q147" s="24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5" t="str">
        <f t="shared" si="10"/>
        <v>Below Par</v>
      </c>
      <c r="AP147" s="25" t="b">
        <f t="shared" si="11"/>
        <v>1</v>
      </c>
    </row>
    <row r="148" spans="1:42" x14ac:dyDescent="0.3">
      <c r="A148" t="s">
        <v>89</v>
      </c>
      <c r="B148" s="26">
        <v>3030.89</v>
      </c>
      <c r="C148" s="26">
        <v>1777.6199999999994</v>
      </c>
      <c r="D148" s="26">
        <v>4808.5099999999993</v>
      </c>
      <c r="F148" s="24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5" t="str">
        <f t="shared" si="12"/>
        <v>Small</v>
      </c>
      <c r="Q148" s="24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5" t="str">
        <f t="shared" si="10"/>
        <v>Below Par</v>
      </c>
      <c r="AP148" s="25" t="b">
        <f t="shared" si="11"/>
        <v>1</v>
      </c>
    </row>
    <row r="149" spans="1:42" x14ac:dyDescent="0.3">
      <c r="A149" t="s">
        <v>33</v>
      </c>
      <c r="B149" s="26">
        <v>284185.59999999998</v>
      </c>
      <c r="C149" s="26">
        <v>227994.3</v>
      </c>
      <c r="D149" s="26">
        <v>512179.90000000014</v>
      </c>
      <c r="F149" s="24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5" t="str">
        <f t="shared" si="12"/>
        <v>Small</v>
      </c>
      <c r="Q149" s="24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5" t="str">
        <f t="shared" si="10"/>
        <v>Below Par</v>
      </c>
      <c r="AP149" s="25" t="b">
        <f t="shared" si="11"/>
        <v>1</v>
      </c>
    </row>
    <row r="150" spans="1:42" x14ac:dyDescent="0.3">
      <c r="F150" s="24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5" t="str">
        <f t="shared" si="12"/>
        <v>Small</v>
      </c>
      <c r="Q150" s="24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5" t="str">
        <f t="shared" si="10"/>
        <v>Par</v>
      </c>
      <c r="AP150" s="25" t="b">
        <f t="shared" si="11"/>
        <v>1</v>
      </c>
    </row>
    <row r="151" spans="1:42" x14ac:dyDescent="0.3">
      <c r="F151" s="24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5" t="str">
        <f t="shared" si="12"/>
        <v>Small</v>
      </c>
      <c r="Q151" s="24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5" t="str">
        <f t="shared" si="10"/>
        <v>Below Par</v>
      </c>
      <c r="AP151" s="25" t="b">
        <f t="shared" si="11"/>
        <v>1</v>
      </c>
    </row>
    <row r="152" spans="1:42" x14ac:dyDescent="0.3">
      <c r="F152" s="24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5" t="str">
        <f t="shared" si="12"/>
        <v>Small</v>
      </c>
      <c r="Q152" s="24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5" t="str">
        <f t="shared" si="10"/>
        <v>Below Par</v>
      </c>
      <c r="AP152" s="25" t="b">
        <f t="shared" si="11"/>
        <v>1</v>
      </c>
    </row>
    <row r="153" spans="1:42" x14ac:dyDescent="0.3">
      <c r="F153" s="24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5" t="str">
        <f t="shared" si="12"/>
        <v>Small</v>
      </c>
      <c r="Q153" s="24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5" t="str">
        <f t="shared" si="10"/>
        <v>Below Par</v>
      </c>
      <c r="AP153" s="25" t="b">
        <f t="shared" si="11"/>
        <v>1</v>
      </c>
    </row>
    <row r="154" spans="1:42" x14ac:dyDescent="0.3">
      <c r="F154" s="24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5" t="str">
        <f t="shared" si="12"/>
        <v>Small</v>
      </c>
      <c r="Q154" s="24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5" t="str">
        <f t="shared" si="10"/>
        <v>Below Par</v>
      </c>
      <c r="AP154" s="25" t="b">
        <f t="shared" si="11"/>
        <v>1</v>
      </c>
    </row>
    <row r="155" spans="1:42" x14ac:dyDescent="0.3">
      <c r="F155" s="24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5" t="str">
        <f t="shared" si="12"/>
        <v>Small</v>
      </c>
      <c r="Q155" s="24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5" t="str">
        <f t="shared" si="10"/>
        <v>Below Par</v>
      </c>
      <c r="AP155" s="25" t="b">
        <f t="shared" si="11"/>
        <v>1</v>
      </c>
    </row>
    <row r="156" spans="1:42" x14ac:dyDescent="0.3">
      <c r="F156" s="24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5" t="str">
        <f t="shared" si="12"/>
        <v>Small</v>
      </c>
      <c r="Q156" s="24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5" t="str">
        <f t="shared" si="10"/>
        <v>Below Par</v>
      </c>
      <c r="AP156" s="25" t="b">
        <f t="shared" si="11"/>
        <v>1</v>
      </c>
    </row>
    <row r="157" spans="1:42" x14ac:dyDescent="0.3">
      <c r="F157" s="24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5" t="str">
        <f t="shared" si="12"/>
        <v>Small</v>
      </c>
      <c r="Q157" s="24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5" t="str">
        <f t="shared" si="10"/>
        <v>Below Par</v>
      </c>
      <c r="AP157" s="25" t="b">
        <f t="shared" si="11"/>
        <v>1</v>
      </c>
    </row>
    <row r="158" spans="1:42" x14ac:dyDescent="0.3">
      <c r="F158" s="24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5" t="str">
        <f t="shared" si="12"/>
        <v>Small</v>
      </c>
      <c r="Q158" s="24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5" t="str">
        <f t="shared" si="10"/>
        <v>Below Par</v>
      </c>
      <c r="AP158" s="25" t="b">
        <f t="shared" si="11"/>
        <v>1</v>
      </c>
    </row>
    <row r="159" spans="1:42" x14ac:dyDescent="0.3">
      <c r="F159" s="24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5" t="str">
        <f t="shared" si="12"/>
        <v>Small</v>
      </c>
      <c r="Q159" s="24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5" t="str">
        <f t="shared" si="10"/>
        <v>Below Par</v>
      </c>
      <c r="AP159" s="25" t="b">
        <f t="shared" si="11"/>
        <v>1</v>
      </c>
    </row>
    <row r="160" spans="1:42" x14ac:dyDescent="0.3">
      <c r="F160" s="24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5" t="str">
        <f t="shared" si="12"/>
        <v>Small</v>
      </c>
      <c r="Q160" s="24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5" t="str">
        <f t="shared" si="10"/>
        <v>Below Par</v>
      </c>
      <c r="AP160" s="25" t="b">
        <f t="shared" si="11"/>
        <v>1</v>
      </c>
    </row>
    <row r="161" spans="6:42" x14ac:dyDescent="0.3">
      <c r="F161" s="24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5" t="str">
        <f t="shared" si="12"/>
        <v>Small</v>
      </c>
      <c r="Q161" s="24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5" t="str">
        <f t="shared" si="10"/>
        <v>Below Par</v>
      </c>
      <c r="AP161" s="25" t="b">
        <f t="shared" si="11"/>
        <v>1</v>
      </c>
    </row>
    <row r="162" spans="6:42" x14ac:dyDescent="0.3">
      <c r="F162" s="24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5" t="str">
        <f t="shared" si="12"/>
        <v>Small</v>
      </c>
      <c r="Q162" s="24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5" t="str">
        <f t="shared" si="10"/>
        <v>Below Par</v>
      </c>
      <c r="AP162" s="25" t="b">
        <f t="shared" si="11"/>
        <v>1</v>
      </c>
    </row>
    <row r="163" spans="6:42" x14ac:dyDescent="0.3">
      <c r="F163" s="24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5" t="str">
        <f t="shared" si="12"/>
        <v>Small</v>
      </c>
      <c r="Q163" s="24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5" t="str">
        <f t="shared" si="10"/>
        <v>Below Par</v>
      </c>
      <c r="AP163" s="25" t="b">
        <f t="shared" si="11"/>
        <v>1</v>
      </c>
    </row>
    <row r="164" spans="6:42" x14ac:dyDescent="0.3">
      <c r="F164" s="24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5" t="str">
        <f t="shared" si="12"/>
        <v>Small</v>
      </c>
      <c r="Q164" s="24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5" t="str">
        <f t="shared" si="10"/>
        <v>Below Par</v>
      </c>
      <c r="AP164" s="25" t="b">
        <f t="shared" si="11"/>
        <v>1</v>
      </c>
    </row>
    <row r="165" spans="6:42" x14ac:dyDescent="0.3">
      <c r="F165" s="24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5" t="str">
        <f t="shared" si="12"/>
        <v>Small</v>
      </c>
      <c r="Q165" s="24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5" t="str">
        <f t="shared" si="10"/>
        <v>Below Par</v>
      </c>
      <c r="AP165" s="25" t="b">
        <f t="shared" si="11"/>
        <v>1</v>
      </c>
    </row>
    <row r="166" spans="6:42" x14ac:dyDescent="0.3">
      <c r="F166" s="24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5" t="str">
        <f t="shared" si="12"/>
        <v>Small</v>
      </c>
      <c r="Q166" s="24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5" t="str">
        <f t="shared" si="10"/>
        <v>Below Par</v>
      </c>
      <c r="AP166" s="25" t="b">
        <f t="shared" si="11"/>
        <v>1</v>
      </c>
    </row>
    <row r="167" spans="6:42" x14ac:dyDescent="0.3">
      <c r="F167" s="24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5" t="str">
        <f t="shared" si="12"/>
        <v>Small</v>
      </c>
      <c r="Q167" s="24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5" t="str">
        <f t="shared" si="10"/>
        <v>Below Par</v>
      </c>
      <c r="AP167" s="25" t="b">
        <f t="shared" si="11"/>
        <v>1</v>
      </c>
    </row>
    <row r="168" spans="6:42" x14ac:dyDescent="0.3">
      <c r="F168" s="24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5" t="str">
        <f t="shared" si="12"/>
        <v>Small</v>
      </c>
      <c r="Q168" s="24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5" t="str">
        <f t="shared" si="10"/>
        <v>Below Par</v>
      </c>
      <c r="AP168" s="25" t="b">
        <f t="shared" si="11"/>
        <v>1</v>
      </c>
    </row>
    <row r="169" spans="6:42" x14ac:dyDescent="0.3">
      <c r="F169" s="24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5" t="str">
        <f t="shared" si="12"/>
        <v>Small</v>
      </c>
      <c r="Q169" s="24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5" t="str">
        <f t="shared" si="10"/>
        <v>Below Par</v>
      </c>
      <c r="AP169" s="25" t="b">
        <f t="shared" si="11"/>
        <v>1</v>
      </c>
    </row>
    <row r="170" spans="6:42" x14ac:dyDescent="0.3">
      <c r="F170" s="24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5" t="str">
        <f t="shared" si="12"/>
        <v>Small</v>
      </c>
      <c r="Q170" s="24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5" t="str">
        <f t="shared" si="10"/>
        <v>Below Par</v>
      </c>
      <c r="AP170" s="25" t="b">
        <f t="shared" si="11"/>
        <v>1</v>
      </c>
    </row>
    <row r="171" spans="6:42" x14ac:dyDescent="0.3">
      <c r="F171" s="24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5" t="str">
        <f t="shared" si="12"/>
        <v>Small</v>
      </c>
      <c r="Q171" s="24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5" t="str">
        <f t="shared" si="10"/>
        <v>Below Par</v>
      </c>
      <c r="AP171" s="25" t="b">
        <f t="shared" si="11"/>
        <v>1</v>
      </c>
    </row>
    <row r="172" spans="6:42" x14ac:dyDescent="0.3">
      <c r="F172" s="24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5" t="str">
        <f t="shared" si="12"/>
        <v>Small</v>
      </c>
      <c r="Q172" s="24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5" t="str">
        <f t="shared" si="10"/>
        <v>Below Par</v>
      </c>
      <c r="AP172" s="25" t="b">
        <f t="shared" si="11"/>
        <v>1</v>
      </c>
    </row>
    <row r="173" spans="6:42" x14ac:dyDescent="0.3">
      <c r="F173" s="24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5" t="str">
        <f t="shared" si="12"/>
        <v>Small</v>
      </c>
      <c r="Q173" s="24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5" t="str">
        <f t="shared" si="10"/>
        <v>Below Par</v>
      </c>
      <c r="AP173" s="25" t="b">
        <f t="shared" si="11"/>
        <v>1</v>
      </c>
    </row>
    <row r="174" spans="6:42" x14ac:dyDescent="0.3">
      <c r="F174" s="24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5" t="str">
        <f t="shared" si="12"/>
        <v>Small</v>
      </c>
      <c r="Q174" s="24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5" t="str">
        <f t="shared" si="10"/>
        <v>Below Par</v>
      </c>
      <c r="AP174" s="25" t="b">
        <f t="shared" si="11"/>
        <v>1</v>
      </c>
    </row>
    <row r="175" spans="6:42" x14ac:dyDescent="0.3">
      <c r="F175" s="24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5" t="str">
        <f t="shared" si="12"/>
        <v>Small</v>
      </c>
      <c r="Q175" s="24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5" t="str">
        <f t="shared" si="10"/>
        <v>Below Par</v>
      </c>
      <c r="AP175" s="25" t="b">
        <f t="shared" si="11"/>
        <v>1</v>
      </c>
    </row>
    <row r="176" spans="6:42" x14ac:dyDescent="0.3">
      <c r="F176" s="24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5" t="str">
        <f t="shared" si="12"/>
        <v>Small</v>
      </c>
      <c r="Q176" s="24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5" t="str">
        <f t="shared" si="10"/>
        <v>Below Par</v>
      </c>
      <c r="AP176" s="25" t="b">
        <f t="shared" si="11"/>
        <v>1</v>
      </c>
    </row>
    <row r="177" spans="6:42" x14ac:dyDescent="0.3">
      <c r="F177" s="24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5" t="str">
        <f t="shared" si="12"/>
        <v>Small</v>
      </c>
      <c r="Q177" s="24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5" t="str">
        <f t="shared" si="10"/>
        <v>Average</v>
      </c>
      <c r="AP177" s="25" t="b">
        <f t="shared" si="11"/>
        <v>1</v>
      </c>
    </row>
    <row r="178" spans="6:42" x14ac:dyDescent="0.3">
      <c r="F178" s="24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5" t="str">
        <f t="shared" si="12"/>
        <v>Large</v>
      </c>
      <c r="Q178" s="24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5" t="str">
        <f t="shared" si="10"/>
        <v>Below Par</v>
      </c>
      <c r="AP178" s="25" t="b">
        <f t="shared" si="11"/>
        <v>1</v>
      </c>
    </row>
    <row r="179" spans="6:42" x14ac:dyDescent="0.3">
      <c r="F179" s="24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5" t="str">
        <f t="shared" si="12"/>
        <v>Small</v>
      </c>
      <c r="Q179" s="24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5" t="str">
        <f t="shared" si="10"/>
        <v>Below Par</v>
      </c>
      <c r="AP179" s="25" t="b">
        <f t="shared" si="11"/>
        <v>1</v>
      </c>
    </row>
    <row r="180" spans="6:42" x14ac:dyDescent="0.3">
      <c r="F180" s="24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5" t="str">
        <f t="shared" si="12"/>
        <v>Small</v>
      </c>
      <c r="Q180" s="24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5" t="str">
        <f t="shared" si="10"/>
        <v>Below Par</v>
      </c>
      <c r="AP180" s="25" t="b">
        <f t="shared" si="11"/>
        <v>1</v>
      </c>
    </row>
    <row r="181" spans="6:42" x14ac:dyDescent="0.3">
      <c r="F181" s="24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5" t="str">
        <f t="shared" si="12"/>
        <v>Small</v>
      </c>
      <c r="Q181" s="24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5" t="str">
        <f t="shared" si="10"/>
        <v>Below Par</v>
      </c>
      <c r="AP181" s="25" t="b">
        <f t="shared" si="11"/>
        <v>1</v>
      </c>
    </row>
    <row r="182" spans="6:42" x14ac:dyDescent="0.3">
      <c r="F182" s="24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5" t="str">
        <f t="shared" si="12"/>
        <v>Small</v>
      </c>
      <c r="Q182" s="24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5" t="str">
        <f t="shared" si="10"/>
        <v>Below Par</v>
      </c>
      <c r="AP182" s="25" t="b">
        <f t="shared" si="11"/>
        <v>1</v>
      </c>
    </row>
    <row r="183" spans="6:42" x14ac:dyDescent="0.3">
      <c r="F183" s="24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5" t="str">
        <f t="shared" si="12"/>
        <v>Small</v>
      </c>
      <c r="Q183" s="24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5" t="str">
        <f t="shared" si="10"/>
        <v>Below Par</v>
      </c>
      <c r="AP183" s="25" t="b">
        <f t="shared" si="11"/>
        <v>1</v>
      </c>
    </row>
    <row r="184" spans="6:42" x14ac:dyDescent="0.3">
      <c r="F184" s="24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5" t="str">
        <f t="shared" si="12"/>
        <v>Small</v>
      </c>
      <c r="Q184" s="24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5" t="str">
        <f t="shared" si="10"/>
        <v>Below Par</v>
      </c>
      <c r="AP184" s="25" t="b">
        <f t="shared" si="11"/>
        <v>1</v>
      </c>
    </row>
    <row r="185" spans="6:42" x14ac:dyDescent="0.3">
      <c r="F185" s="24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5" t="str">
        <f t="shared" si="12"/>
        <v>Small</v>
      </c>
      <c r="Q185" s="24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5" t="str">
        <f t="shared" si="10"/>
        <v>Below Par</v>
      </c>
      <c r="AP185" s="25" t="b">
        <f t="shared" si="11"/>
        <v>1</v>
      </c>
    </row>
    <row r="186" spans="6:42" x14ac:dyDescent="0.3">
      <c r="F186" s="24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5" t="str">
        <f t="shared" si="12"/>
        <v>Small</v>
      </c>
      <c r="Q186" s="24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5" t="str">
        <f t="shared" si="10"/>
        <v>Below Par</v>
      </c>
      <c r="AP186" s="25" t="b">
        <f t="shared" si="11"/>
        <v>1</v>
      </c>
    </row>
    <row r="187" spans="6:42" x14ac:dyDescent="0.3">
      <c r="F187" s="24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5" t="str">
        <f t="shared" si="12"/>
        <v>Small</v>
      </c>
      <c r="Q187" s="24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5" t="str">
        <f t="shared" si="10"/>
        <v>Below Par</v>
      </c>
      <c r="AP187" s="25" t="b">
        <f t="shared" si="11"/>
        <v>1</v>
      </c>
    </row>
    <row r="188" spans="6:42" x14ac:dyDescent="0.3">
      <c r="F188" s="24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5" t="str">
        <f t="shared" si="12"/>
        <v>Small</v>
      </c>
      <c r="Q188" s="24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5" t="str">
        <f t="shared" si="10"/>
        <v>Below Par</v>
      </c>
      <c r="AP188" s="25" t="b">
        <f t="shared" si="11"/>
        <v>1</v>
      </c>
    </row>
    <row r="189" spans="6:42" x14ac:dyDescent="0.3">
      <c r="F189" s="24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5" t="str">
        <f t="shared" si="12"/>
        <v>Small</v>
      </c>
      <c r="Q189" s="24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5" t="str">
        <f t="shared" si="10"/>
        <v>Below Par</v>
      </c>
      <c r="AP189" s="25" t="b">
        <f t="shared" si="11"/>
        <v>1</v>
      </c>
    </row>
    <row r="190" spans="6:42" x14ac:dyDescent="0.3">
      <c r="F190" s="24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5" t="str">
        <f t="shared" si="12"/>
        <v>Small</v>
      </c>
      <c r="Q190" s="24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5" t="str">
        <f t="shared" si="10"/>
        <v>Below Par</v>
      </c>
      <c r="AP190" s="25" t="b">
        <f t="shared" si="11"/>
        <v>1</v>
      </c>
    </row>
    <row r="191" spans="6:42" x14ac:dyDescent="0.3">
      <c r="F191" s="24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5" t="str">
        <f t="shared" si="12"/>
        <v>Small</v>
      </c>
      <c r="Q191" s="24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5" t="str">
        <f t="shared" si="10"/>
        <v>Below Par</v>
      </c>
      <c r="AP191" s="25" t="b">
        <f t="shared" si="11"/>
        <v>1</v>
      </c>
    </row>
    <row r="192" spans="6:42" x14ac:dyDescent="0.3">
      <c r="F192" s="24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5" t="str">
        <f t="shared" si="12"/>
        <v>Small</v>
      </c>
      <c r="Q192" s="24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5" t="str">
        <f t="shared" si="10"/>
        <v>Par</v>
      </c>
      <c r="AP192" s="25" t="b">
        <f t="shared" si="11"/>
        <v>1</v>
      </c>
    </row>
    <row r="193" spans="6:42" x14ac:dyDescent="0.3">
      <c r="F193" s="24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5" t="str">
        <f t="shared" si="12"/>
        <v>Small</v>
      </c>
      <c r="Q193" s="24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5" t="str">
        <f t="shared" si="10"/>
        <v>Below Par</v>
      </c>
      <c r="AP193" s="25" t="b">
        <f t="shared" si="11"/>
        <v>1</v>
      </c>
    </row>
    <row r="194" spans="6:42" x14ac:dyDescent="0.3">
      <c r="F194" s="24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5" t="str">
        <f t="shared" si="12"/>
        <v>Small</v>
      </c>
      <c r="Q194" s="24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5" t="str">
        <f t="shared" si="10"/>
        <v>Below Par</v>
      </c>
      <c r="AP194" s="25" t="b">
        <f t="shared" si="11"/>
        <v>1</v>
      </c>
    </row>
    <row r="195" spans="6:42" x14ac:dyDescent="0.3">
      <c r="F195" s="24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5" t="str">
        <f t="shared" si="12"/>
        <v>Small</v>
      </c>
      <c r="Q195" s="24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5" t="str">
        <f t="shared" si="10"/>
        <v>Below Par</v>
      </c>
      <c r="AP195" s="25" t="b">
        <f t="shared" si="11"/>
        <v>1</v>
      </c>
    </row>
    <row r="196" spans="6:42" x14ac:dyDescent="0.3">
      <c r="F196" s="24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5" t="str">
        <f t="shared" si="12"/>
        <v>Small</v>
      </c>
      <c r="Q196" s="24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5" t="str">
        <f t="shared" si="10"/>
        <v>Below Par</v>
      </c>
      <c r="AP196" s="25" t="b">
        <f t="shared" si="11"/>
        <v>1</v>
      </c>
    </row>
    <row r="197" spans="6:42" x14ac:dyDescent="0.3">
      <c r="F197" s="24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5" t="str">
        <f t="shared" si="12"/>
        <v>Small</v>
      </c>
      <c r="Q197" s="24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5" t="str">
        <f t="shared" si="10"/>
        <v>Below Par</v>
      </c>
      <c r="AP197" s="25" t="b">
        <f t="shared" si="11"/>
        <v>1</v>
      </c>
    </row>
    <row r="198" spans="6:42" x14ac:dyDescent="0.3">
      <c r="F198" s="24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5" t="str">
        <f t="shared" si="12"/>
        <v>Small</v>
      </c>
      <c r="Q198" s="24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5" t="str">
        <f t="shared" si="10"/>
        <v>Below Par</v>
      </c>
      <c r="AP198" s="25" t="b">
        <f t="shared" si="11"/>
        <v>1</v>
      </c>
    </row>
    <row r="199" spans="6:42" x14ac:dyDescent="0.3">
      <c r="F199" s="24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5" t="str">
        <f t="shared" si="12"/>
        <v>Small</v>
      </c>
      <c r="Q199" s="24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5" t="str">
        <f t="shared" si="10"/>
        <v>Below Par</v>
      </c>
      <c r="AP199" s="25" t="b">
        <f t="shared" si="11"/>
        <v>1</v>
      </c>
    </row>
    <row r="200" spans="6:42" x14ac:dyDescent="0.3">
      <c r="F200" s="24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5" t="str">
        <f t="shared" si="12"/>
        <v>Small</v>
      </c>
      <c r="Q200" s="24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5" t="str">
        <f t="shared" si="10"/>
        <v>Below Par</v>
      </c>
      <c r="AP200" s="25" t="b">
        <f t="shared" si="11"/>
        <v>1</v>
      </c>
    </row>
    <row r="201" spans="6:42" x14ac:dyDescent="0.3">
      <c r="F201" s="24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5" t="str">
        <f t="shared" si="12"/>
        <v>Small</v>
      </c>
      <c r="Q201" s="24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5" t="str">
        <f t="shared" si="10"/>
        <v>Below Par</v>
      </c>
      <c r="AP201" s="25" t="b">
        <f t="shared" si="11"/>
        <v>1</v>
      </c>
    </row>
    <row r="202" spans="6:42" x14ac:dyDescent="0.3">
      <c r="F202" s="24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5" t="str">
        <f t="shared" si="12"/>
        <v>Small</v>
      </c>
      <c r="Q202" s="24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5" t="str">
        <f t="shared" si="10"/>
        <v>Below Par</v>
      </c>
      <c r="AP202" s="25" t="b">
        <f t="shared" si="11"/>
        <v>1</v>
      </c>
    </row>
    <row r="203" spans="6:42" x14ac:dyDescent="0.3">
      <c r="F203" s="24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5" t="str">
        <f t="shared" si="12"/>
        <v>Small</v>
      </c>
      <c r="Q203" s="24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5" t="str">
        <f t="shared" si="10"/>
        <v>Below Par</v>
      </c>
      <c r="AP203" s="25" t="b">
        <f t="shared" si="11"/>
        <v>1</v>
      </c>
    </row>
    <row r="204" spans="6:42" x14ac:dyDescent="0.3">
      <c r="F204" s="24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5" t="str">
        <f t="shared" si="12"/>
        <v>Small</v>
      </c>
      <c r="Q204" s="24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5" t="str">
        <f t="shared" ref="V204:V267" si="13">IF(U204&gt;=$X$80,$Y$80,IF(U204&gt;=$X$79,$Y$79,IF(U204&gt;=$X$78,$Y$78,IF(U204&gt;=$X$77,$Y$77,$Y$76))))</f>
        <v>Below Par</v>
      </c>
      <c r="AP204" s="25" t="b">
        <f t="shared" ref="AP204:AP267" si="14">VLOOKUP(U204,$X$76:$Y$80,2)=V204</f>
        <v>1</v>
      </c>
    </row>
    <row r="205" spans="6:42" x14ac:dyDescent="0.3">
      <c r="F205" s="24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5" t="str">
        <f t="shared" si="12"/>
        <v>Small</v>
      </c>
      <c r="Q205" s="24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5" t="str">
        <f t="shared" si="13"/>
        <v>Below Par</v>
      </c>
      <c r="AP205" s="25" t="b">
        <f t="shared" si="14"/>
        <v>1</v>
      </c>
    </row>
    <row r="206" spans="6:42" x14ac:dyDescent="0.3">
      <c r="F206" s="24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5" t="str">
        <f t="shared" ref="K206:K269" si="15">IF(J206&gt;=$M$79,"Large","Small")</f>
        <v>Small</v>
      </c>
      <c r="Q206" s="24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5" t="str">
        <f t="shared" si="13"/>
        <v>Below Par</v>
      </c>
      <c r="AP206" s="25" t="b">
        <f t="shared" si="14"/>
        <v>1</v>
      </c>
    </row>
    <row r="207" spans="6:42" x14ac:dyDescent="0.3">
      <c r="F207" s="24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5" t="str">
        <f t="shared" si="15"/>
        <v>Small</v>
      </c>
      <c r="Q207" s="24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5" t="str">
        <f t="shared" si="13"/>
        <v>Below Par</v>
      </c>
      <c r="AP207" s="25" t="b">
        <f t="shared" si="14"/>
        <v>1</v>
      </c>
    </row>
    <row r="208" spans="6:42" x14ac:dyDescent="0.3">
      <c r="F208" s="24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5" t="str">
        <f t="shared" si="15"/>
        <v>Small</v>
      </c>
      <c r="Q208" s="24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5" t="str">
        <f t="shared" si="13"/>
        <v>Below Par</v>
      </c>
      <c r="AP208" s="25" t="b">
        <f t="shared" si="14"/>
        <v>1</v>
      </c>
    </row>
    <row r="209" spans="6:42" x14ac:dyDescent="0.3">
      <c r="F209" s="24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5" t="str">
        <f t="shared" si="15"/>
        <v>Small</v>
      </c>
      <c r="Q209" s="24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5" t="str">
        <f t="shared" si="13"/>
        <v>Below Par</v>
      </c>
      <c r="AP209" s="25" t="b">
        <f t="shared" si="14"/>
        <v>1</v>
      </c>
    </row>
    <row r="210" spans="6:42" x14ac:dyDescent="0.3">
      <c r="F210" s="24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5" t="str">
        <f t="shared" si="15"/>
        <v>Small</v>
      </c>
      <c r="Q210" s="24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5" t="str">
        <f t="shared" si="13"/>
        <v>Below Par</v>
      </c>
      <c r="AP210" s="25" t="b">
        <f t="shared" si="14"/>
        <v>1</v>
      </c>
    </row>
    <row r="211" spans="6:42" x14ac:dyDescent="0.3">
      <c r="F211" s="24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5" t="str">
        <f t="shared" si="15"/>
        <v>Small</v>
      </c>
      <c r="Q211" s="24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5" t="str">
        <f t="shared" si="13"/>
        <v>Below Par</v>
      </c>
      <c r="AP211" s="25" t="b">
        <f t="shared" si="14"/>
        <v>1</v>
      </c>
    </row>
    <row r="212" spans="6:42" x14ac:dyDescent="0.3">
      <c r="F212" s="24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5" t="str">
        <f t="shared" si="15"/>
        <v>Small</v>
      </c>
      <c r="Q212" s="24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5" t="str">
        <f t="shared" si="13"/>
        <v>Below Par</v>
      </c>
      <c r="AP212" s="25" t="b">
        <f t="shared" si="14"/>
        <v>1</v>
      </c>
    </row>
    <row r="213" spans="6:42" x14ac:dyDescent="0.3">
      <c r="F213" s="24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5" t="str">
        <f t="shared" si="15"/>
        <v>Small</v>
      </c>
      <c r="Q213" s="24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5" t="str">
        <f t="shared" si="13"/>
        <v>Below Par</v>
      </c>
      <c r="AP213" s="25" t="b">
        <f t="shared" si="14"/>
        <v>1</v>
      </c>
    </row>
    <row r="214" spans="6:42" x14ac:dyDescent="0.3">
      <c r="F214" s="24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5" t="str">
        <f t="shared" si="15"/>
        <v>Small</v>
      </c>
      <c r="Q214" s="24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5" t="str">
        <f t="shared" si="13"/>
        <v>Below Par</v>
      </c>
      <c r="AP214" s="25" t="b">
        <f t="shared" si="14"/>
        <v>1</v>
      </c>
    </row>
    <row r="215" spans="6:42" x14ac:dyDescent="0.3">
      <c r="F215" s="24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5" t="str">
        <f t="shared" si="15"/>
        <v>Small</v>
      </c>
      <c r="Q215" s="24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5" t="str">
        <f t="shared" si="13"/>
        <v>Below Par</v>
      </c>
      <c r="AP215" s="25" t="b">
        <f t="shared" si="14"/>
        <v>1</v>
      </c>
    </row>
    <row r="216" spans="6:42" x14ac:dyDescent="0.3">
      <c r="F216" s="24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5" t="str">
        <f t="shared" si="15"/>
        <v>Small</v>
      </c>
      <c r="Q216" s="24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5" t="str">
        <f t="shared" si="13"/>
        <v>Below Par</v>
      </c>
      <c r="AP216" s="25" t="b">
        <f t="shared" si="14"/>
        <v>1</v>
      </c>
    </row>
    <row r="217" spans="6:42" x14ac:dyDescent="0.3">
      <c r="F217" s="24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5" t="str">
        <f t="shared" si="15"/>
        <v>Small</v>
      </c>
      <c r="Q217" s="24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5" t="str">
        <f t="shared" si="13"/>
        <v>Below Par</v>
      </c>
      <c r="AP217" s="25" t="b">
        <f t="shared" si="14"/>
        <v>1</v>
      </c>
    </row>
    <row r="218" spans="6:42" x14ac:dyDescent="0.3">
      <c r="F218" s="24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5" t="str">
        <f t="shared" si="15"/>
        <v>Small</v>
      </c>
      <c r="Q218" s="24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5" t="str">
        <f t="shared" si="13"/>
        <v>Below Par</v>
      </c>
      <c r="AP218" s="25" t="b">
        <f t="shared" si="14"/>
        <v>1</v>
      </c>
    </row>
    <row r="219" spans="6:42" x14ac:dyDescent="0.3">
      <c r="F219" s="24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5" t="str">
        <f t="shared" si="15"/>
        <v>Small</v>
      </c>
      <c r="Q219" s="24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5" t="str">
        <f t="shared" si="13"/>
        <v>Below Par</v>
      </c>
      <c r="AP219" s="25" t="b">
        <f t="shared" si="14"/>
        <v>1</v>
      </c>
    </row>
    <row r="220" spans="6:42" x14ac:dyDescent="0.3">
      <c r="F220" s="24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5" t="str">
        <f t="shared" si="15"/>
        <v>Small</v>
      </c>
      <c r="Q220" s="24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5" t="str">
        <f t="shared" si="13"/>
        <v>Below Par</v>
      </c>
      <c r="AP220" s="25" t="b">
        <f t="shared" si="14"/>
        <v>1</v>
      </c>
    </row>
    <row r="221" spans="6:42" x14ac:dyDescent="0.3">
      <c r="F221" s="24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5" t="str">
        <f t="shared" si="15"/>
        <v>Small</v>
      </c>
      <c r="Q221" s="24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5" t="str">
        <f t="shared" si="13"/>
        <v>Below Par</v>
      </c>
      <c r="AP221" s="25" t="b">
        <f t="shared" si="14"/>
        <v>1</v>
      </c>
    </row>
    <row r="222" spans="6:42" x14ac:dyDescent="0.3">
      <c r="F222" s="24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5" t="str">
        <f t="shared" si="15"/>
        <v>Small</v>
      </c>
      <c r="Q222" s="24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5" t="str">
        <f t="shared" si="13"/>
        <v>Below Par</v>
      </c>
      <c r="AP222" s="25" t="b">
        <f t="shared" si="14"/>
        <v>1</v>
      </c>
    </row>
    <row r="223" spans="6:42" x14ac:dyDescent="0.3">
      <c r="F223" s="24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5" t="str">
        <f t="shared" si="15"/>
        <v>Small</v>
      </c>
      <c r="Q223" s="24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5" t="str">
        <f t="shared" si="13"/>
        <v>Below Par</v>
      </c>
      <c r="AP223" s="25" t="b">
        <f t="shared" si="14"/>
        <v>1</v>
      </c>
    </row>
    <row r="224" spans="6:42" x14ac:dyDescent="0.3">
      <c r="F224" s="24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5" t="str">
        <f t="shared" si="15"/>
        <v>Small</v>
      </c>
      <c r="Q224" s="24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5" t="str">
        <f t="shared" si="13"/>
        <v>Below Par</v>
      </c>
      <c r="AP224" s="25" t="b">
        <f t="shared" si="14"/>
        <v>1</v>
      </c>
    </row>
    <row r="225" spans="6:42" x14ac:dyDescent="0.3">
      <c r="F225" s="24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5" t="str">
        <f t="shared" si="15"/>
        <v>Small</v>
      </c>
      <c r="Q225" s="24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5" t="str">
        <f t="shared" si="13"/>
        <v>Below Par</v>
      </c>
      <c r="AP225" s="25" t="b">
        <f t="shared" si="14"/>
        <v>1</v>
      </c>
    </row>
    <row r="226" spans="6:42" x14ac:dyDescent="0.3">
      <c r="F226" s="24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5" t="str">
        <f t="shared" si="15"/>
        <v>Small</v>
      </c>
      <c r="Q226" s="24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5" t="str">
        <f t="shared" si="13"/>
        <v>Average</v>
      </c>
      <c r="AP226" s="25" t="b">
        <f t="shared" si="14"/>
        <v>1</v>
      </c>
    </row>
    <row r="227" spans="6:42" x14ac:dyDescent="0.3">
      <c r="F227" s="24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5" t="str">
        <f t="shared" si="15"/>
        <v>Large</v>
      </c>
      <c r="Q227" s="24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5" t="str">
        <f t="shared" si="13"/>
        <v>Below Par</v>
      </c>
      <c r="AP227" s="25" t="b">
        <f t="shared" si="14"/>
        <v>1</v>
      </c>
    </row>
    <row r="228" spans="6:42" x14ac:dyDescent="0.3">
      <c r="F228" s="24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5" t="str">
        <f t="shared" si="15"/>
        <v>Small</v>
      </c>
      <c r="Q228" s="24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5" t="str">
        <f t="shared" si="13"/>
        <v>Below Par</v>
      </c>
      <c r="AP228" s="25" t="b">
        <f t="shared" si="14"/>
        <v>1</v>
      </c>
    </row>
    <row r="229" spans="6:42" x14ac:dyDescent="0.3">
      <c r="F229" s="24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5" t="str">
        <f t="shared" si="15"/>
        <v>Small</v>
      </c>
      <c r="Q229" s="24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5" t="str">
        <f t="shared" si="13"/>
        <v>Below Par</v>
      </c>
      <c r="AP229" s="25" t="b">
        <f t="shared" si="14"/>
        <v>1</v>
      </c>
    </row>
    <row r="230" spans="6:42" x14ac:dyDescent="0.3">
      <c r="F230" s="24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5" t="str">
        <f t="shared" si="15"/>
        <v>Small</v>
      </c>
      <c r="Q230" s="24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5" t="str">
        <f t="shared" si="13"/>
        <v>Below Par</v>
      </c>
      <c r="AP230" s="25" t="b">
        <f t="shared" si="14"/>
        <v>1</v>
      </c>
    </row>
    <row r="231" spans="6:42" x14ac:dyDescent="0.3">
      <c r="F231" s="24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5" t="str">
        <f t="shared" si="15"/>
        <v>Small</v>
      </c>
      <c r="Q231" s="24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5" t="str">
        <f t="shared" si="13"/>
        <v>Below Par</v>
      </c>
      <c r="AP231" s="25" t="b">
        <f t="shared" si="14"/>
        <v>1</v>
      </c>
    </row>
    <row r="232" spans="6:42" x14ac:dyDescent="0.3">
      <c r="F232" s="24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5" t="str">
        <f t="shared" si="15"/>
        <v>Small</v>
      </c>
      <c r="Q232" s="24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5" t="str">
        <f t="shared" si="13"/>
        <v>Below Par</v>
      </c>
      <c r="AP232" s="25" t="b">
        <f t="shared" si="14"/>
        <v>1</v>
      </c>
    </row>
    <row r="233" spans="6:42" x14ac:dyDescent="0.3">
      <c r="F233" s="24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5" t="str">
        <f t="shared" si="15"/>
        <v>Small</v>
      </c>
      <c r="Q233" s="24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5" t="str">
        <f t="shared" si="13"/>
        <v>Below Par</v>
      </c>
      <c r="AP233" s="25" t="b">
        <f t="shared" si="14"/>
        <v>1</v>
      </c>
    </row>
    <row r="234" spans="6:42" x14ac:dyDescent="0.3">
      <c r="F234" s="24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5" t="str">
        <f t="shared" si="15"/>
        <v>Small</v>
      </c>
      <c r="Q234" s="24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5" t="str">
        <f t="shared" si="13"/>
        <v>Below Par</v>
      </c>
      <c r="AP234" s="25" t="b">
        <f t="shared" si="14"/>
        <v>1</v>
      </c>
    </row>
    <row r="235" spans="6:42" x14ac:dyDescent="0.3">
      <c r="F235" s="24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5" t="str">
        <f t="shared" si="15"/>
        <v>Small</v>
      </c>
      <c r="Q235" s="24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5" t="str">
        <f t="shared" si="13"/>
        <v>Below Par</v>
      </c>
      <c r="AP235" s="25" t="b">
        <f t="shared" si="14"/>
        <v>1</v>
      </c>
    </row>
    <row r="236" spans="6:42" x14ac:dyDescent="0.3">
      <c r="F236" s="24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5" t="str">
        <f t="shared" si="15"/>
        <v>Small</v>
      </c>
      <c r="Q236" s="24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5" t="str">
        <f t="shared" si="13"/>
        <v>Below Par</v>
      </c>
      <c r="AP236" s="25" t="b">
        <f t="shared" si="14"/>
        <v>1</v>
      </c>
    </row>
    <row r="237" spans="6:42" x14ac:dyDescent="0.3">
      <c r="F237" s="24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5" t="str">
        <f t="shared" si="15"/>
        <v>Small</v>
      </c>
      <c r="Q237" s="24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5" t="str">
        <f t="shared" si="13"/>
        <v>Below Par</v>
      </c>
      <c r="AP237" s="25" t="b">
        <f t="shared" si="14"/>
        <v>1</v>
      </c>
    </row>
    <row r="238" spans="6:42" x14ac:dyDescent="0.3">
      <c r="F238" s="24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5" t="str">
        <f t="shared" si="15"/>
        <v>Small</v>
      </c>
      <c r="Q238" s="24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5" t="str">
        <f t="shared" si="13"/>
        <v>Below Par</v>
      </c>
      <c r="AP238" s="25" t="b">
        <f t="shared" si="14"/>
        <v>1</v>
      </c>
    </row>
    <row r="239" spans="6:42" x14ac:dyDescent="0.3">
      <c r="F239" s="24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5" t="str">
        <f t="shared" si="15"/>
        <v>Small</v>
      </c>
      <c r="Q239" s="24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5" t="str">
        <f t="shared" si="13"/>
        <v>Below Par</v>
      </c>
      <c r="AP239" s="25" t="b">
        <f t="shared" si="14"/>
        <v>1</v>
      </c>
    </row>
    <row r="240" spans="6:42" x14ac:dyDescent="0.3">
      <c r="F240" s="24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5" t="str">
        <f t="shared" si="15"/>
        <v>Small</v>
      </c>
      <c r="Q240" s="24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5" t="str">
        <f t="shared" si="13"/>
        <v>Below Par</v>
      </c>
      <c r="AP240" s="25" t="b">
        <f t="shared" si="14"/>
        <v>1</v>
      </c>
    </row>
    <row r="241" spans="6:42" x14ac:dyDescent="0.3">
      <c r="F241" s="24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5" t="str">
        <f t="shared" si="15"/>
        <v>Small</v>
      </c>
      <c r="Q241" s="24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5" t="str">
        <f t="shared" si="13"/>
        <v>Below Par</v>
      </c>
      <c r="AP241" s="25" t="b">
        <f t="shared" si="14"/>
        <v>1</v>
      </c>
    </row>
    <row r="242" spans="6:42" x14ac:dyDescent="0.3">
      <c r="F242" s="24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5" t="str">
        <f t="shared" si="15"/>
        <v>Small</v>
      </c>
      <c r="Q242" s="24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5" t="str">
        <f t="shared" si="13"/>
        <v>Below Par</v>
      </c>
      <c r="AP242" s="25" t="b">
        <f t="shared" si="14"/>
        <v>1</v>
      </c>
    </row>
    <row r="243" spans="6:42" x14ac:dyDescent="0.3">
      <c r="F243" s="24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5" t="str">
        <f t="shared" si="15"/>
        <v>Small</v>
      </c>
      <c r="Q243" s="24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5" t="str">
        <f t="shared" si="13"/>
        <v>Below Par</v>
      </c>
      <c r="AP243" s="25" t="b">
        <f t="shared" si="14"/>
        <v>1</v>
      </c>
    </row>
    <row r="244" spans="6:42" x14ac:dyDescent="0.3">
      <c r="F244" s="24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5" t="str">
        <f t="shared" si="15"/>
        <v>Small</v>
      </c>
      <c r="Q244" s="24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5" t="str">
        <f t="shared" si="13"/>
        <v>Below Par</v>
      </c>
      <c r="AP244" s="25" t="b">
        <f t="shared" si="14"/>
        <v>1</v>
      </c>
    </row>
    <row r="245" spans="6:42" x14ac:dyDescent="0.3">
      <c r="F245" s="24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5" t="str">
        <f t="shared" si="15"/>
        <v>Small</v>
      </c>
      <c r="Q245" s="24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5" t="str">
        <f t="shared" si="13"/>
        <v>Average</v>
      </c>
      <c r="AP245" s="25" t="b">
        <f t="shared" si="14"/>
        <v>1</v>
      </c>
    </row>
    <row r="246" spans="6:42" x14ac:dyDescent="0.3">
      <c r="F246" s="24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5" t="str">
        <f t="shared" si="15"/>
        <v>Large</v>
      </c>
      <c r="Q246" s="24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5" t="str">
        <f t="shared" si="13"/>
        <v>Below Par</v>
      </c>
      <c r="AP246" s="25" t="b">
        <f t="shared" si="14"/>
        <v>1</v>
      </c>
    </row>
    <row r="247" spans="6:42" x14ac:dyDescent="0.3">
      <c r="F247" s="24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5" t="str">
        <f t="shared" si="15"/>
        <v>Small</v>
      </c>
      <c r="Q247" s="24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5" t="str">
        <f t="shared" si="13"/>
        <v>Below Par</v>
      </c>
      <c r="AP247" s="25" t="b">
        <f t="shared" si="14"/>
        <v>1</v>
      </c>
    </row>
    <row r="248" spans="6:42" x14ac:dyDescent="0.3">
      <c r="F248" s="24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5" t="str">
        <f t="shared" si="15"/>
        <v>Small</v>
      </c>
      <c r="Q248" s="24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5" t="str">
        <f t="shared" si="13"/>
        <v>Below Par</v>
      </c>
      <c r="AP248" s="25" t="b">
        <f t="shared" si="14"/>
        <v>1</v>
      </c>
    </row>
    <row r="249" spans="6:42" x14ac:dyDescent="0.3">
      <c r="F249" s="24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5" t="str">
        <f t="shared" si="15"/>
        <v>Small</v>
      </c>
      <c r="Q249" s="24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5" t="str">
        <f t="shared" si="13"/>
        <v>Below Par</v>
      </c>
      <c r="AP249" s="25" t="b">
        <f t="shared" si="14"/>
        <v>1</v>
      </c>
    </row>
    <row r="250" spans="6:42" x14ac:dyDescent="0.3">
      <c r="F250" s="24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5" t="str">
        <f t="shared" si="15"/>
        <v>Small</v>
      </c>
      <c r="Q250" s="24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5" t="str">
        <f t="shared" si="13"/>
        <v>Below Par</v>
      </c>
      <c r="AP250" s="25" t="b">
        <f t="shared" si="14"/>
        <v>1</v>
      </c>
    </row>
    <row r="251" spans="6:42" x14ac:dyDescent="0.3">
      <c r="F251" s="24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5" t="str">
        <f t="shared" si="15"/>
        <v>Small</v>
      </c>
      <c r="Q251" s="24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5" t="str">
        <f t="shared" si="13"/>
        <v>Below Par</v>
      </c>
      <c r="AP251" s="25" t="b">
        <f t="shared" si="14"/>
        <v>1</v>
      </c>
    </row>
    <row r="252" spans="6:42" x14ac:dyDescent="0.3">
      <c r="F252" s="24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5" t="str">
        <f t="shared" si="15"/>
        <v>Small</v>
      </c>
      <c r="Q252" s="24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5" t="str">
        <f t="shared" si="13"/>
        <v>Below Par</v>
      </c>
      <c r="AP252" s="25" t="b">
        <f t="shared" si="14"/>
        <v>1</v>
      </c>
    </row>
    <row r="253" spans="6:42" x14ac:dyDescent="0.3">
      <c r="F253" s="24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5" t="str">
        <f t="shared" si="15"/>
        <v>Small</v>
      </c>
      <c r="Q253" s="24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5" t="str">
        <f t="shared" si="13"/>
        <v>Below Par</v>
      </c>
      <c r="AP253" s="25" t="b">
        <f t="shared" si="14"/>
        <v>1</v>
      </c>
    </row>
    <row r="254" spans="6:42" x14ac:dyDescent="0.3">
      <c r="F254" s="24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5" t="str">
        <f t="shared" si="15"/>
        <v>Small</v>
      </c>
      <c r="Q254" s="24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5" t="str">
        <f t="shared" si="13"/>
        <v>Below Par</v>
      </c>
      <c r="AP254" s="25" t="b">
        <f t="shared" si="14"/>
        <v>1</v>
      </c>
    </row>
    <row r="255" spans="6:42" x14ac:dyDescent="0.3">
      <c r="F255" s="24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5" t="str">
        <f t="shared" si="15"/>
        <v>Small</v>
      </c>
      <c r="Q255" s="24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5" t="str">
        <f t="shared" si="13"/>
        <v>Below Par</v>
      </c>
      <c r="AP255" s="25" t="b">
        <f t="shared" si="14"/>
        <v>1</v>
      </c>
    </row>
    <row r="256" spans="6:42" x14ac:dyDescent="0.3">
      <c r="F256" s="24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5" t="str">
        <f t="shared" si="15"/>
        <v>Small</v>
      </c>
      <c r="Q256" s="24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5" t="str">
        <f t="shared" si="13"/>
        <v>Below Par</v>
      </c>
      <c r="AP256" s="25" t="b">
        <f t="shared" si="14"/>
        <v>1</v>
      </c>
    </row>
    <row r="257" spans="6:42" x14ac:dyDescent="0.3">
      <c r="F257" s="24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5" t="str">
        <f t="shared" si="15"/>
        <v>Small</v>
      </c>
      <c r="Q257" s="24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5" t="str">
        <f t="shared" si="13"/>
        <v>Below Par</v>
      </c>
      <c r="AP257" s="25" t="b">
        <f t="shared" si="14"/>
        <v>1</v>
      </c>
    </row>
    <row r="258" spans="6:42" x14ac:dyDescent="0.3">
      <c r="F258" s="24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5" t="str">
        <f t="shared" si="15"/>
        <v>Small</v>
      </c>
      <c r="Q258" s="24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5" t="str">
        <f t="shared" si="13"/>
        <v>Below Par</v>
      </c>
      <c r="AP258" s="25" t="b">
        <f t="shared" si="14"/>
        <v>1</v>
      </c>
    </row>
    <row r="259" spans="6:42" x14ac:dyDescent="0.3">
      <c r="F259" s="24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5" t="str">
        <f t="shared" si="15"/>
        <v>Small</v>
      </c>
      <c r="Q259" s="24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5" t="str">
        <f t="shared" si="13"/>
        <v>Below Par</v>
      </c>
      <c r="AP259" s="25" t="b">
        <f t="shared" si="14"/>
        <v>1</v>
      </c>
    </row>
    <row r="260" spans="6:42" x14ac:dyDescent="0.3">
      <c r="F260" s="24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5" t="str">
        <f t="shared" si="15"/>
        <v>Small</v>
      </c>
      <c r="Q260" s="24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5" t="str">
        <f t="shared" si="13"/>
        <v>Below Par</v>
      </c>
      <c r="AP260" s="25" t="b">
        <f t="shared" si="14"/>
        <v>1</v>
      </c>
    </row>
    <row r="261" spans="6:42" x14ac:dyDescent="0.3">
      <c r="F261" s="24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5" t="str">
        <f t="shared" si="15"/>
        <v>Small</v>
      </c>
      <c r="Q261" s="24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5" t="str">
        <f t="shared" si="13"/>
        <v>Below Par</v>
      </c>
      <c r="AP261" s="25" t="b">
        <f t="shared" si="14"/>
        <v>1</v>
      </c>
    </row>
    <row r="262" spans="6:42" x14ac:dyDescent="0.3">
      <c r="F262" s="24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5" t="str">
        <f t="shared" si="15"/>
        <v>Small</v>
      </c>
      <c r="Q262" s="24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5" t="str">
        <f t="shared" si="13"/>
        <v>Average</v>
      </c>
      <c r="AP262" s="25" t="b">
        <f t="shared" si="14"/>
        <v>1</v>
      </c>
    </row>
    <row r="263" spans="6:42" x14ac:dyDescent="0.3">
      <c r="F263" s="24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5" t="str">
        <f t="shared" si="15"/>
        <v>Large</v>
      </c>
      <c r="Q263" s="24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5" t="str">
        <f t="shared" si="13"/>
        <v>Below Par</v>
      </c>
      <c r="AP263" s="25" t="b">
        <f t="shared" si="14"/>
        <v>1</v>
      </c>
    </row>
    <row r="264" spans="6:42" x14ac:dyDescent="0.3">
      <c r="F264" s="24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5" t="str">
        <f t="shared" si="15"/>
        <v>Small</v>
      </c>
      <c r="Q264" s="24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5" t="str">
        <f t="shared" si="13"/>
        <v>Below Par</v>
      </c>
      <c r="AP264" s="25" t="b">
        <f t="shared" si="14"/>
        <v>1</v>
      </c>
    </row>
    <row r="265" spans="6:42" x14ac:dyDescent="0.3">
      <c r="F265" s="24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5" t="str">
        <f t="shared" si="15"/>
        <v>Small</v>
      </c>
      <c r="Q265" s="24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5" t="str">
        <f t="shared" si="13"/>
        <v>Below Par</v>
      </c>
      <c r="AP265" s="25" t="b">
        <f t="shared" si="14"/>
        <v>1</v>
      </c>
    </row>
    <row r="266" spans="6:42" x14ac:dyDescent="0.3">
      <c r="F266" s="24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5" t="str">
        <f t="shared" si="15"/>
        <v>Small</v>
      </c>
      <c r="Q266" s="24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5" t="str">
        <f t="shared" si="13"/>
        <v>Average</v>
      </c>
      <c r="AP266" s="25" t="b">
        <f t="shared" si="14"/>
        <v>1</v>
      </c>
    </row>
    <row r="267" spans="6:42" x14ac:dyDescent="0.3">
      <c r="F267" s="24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5" t="str">
        <f t="shared" si="15"/>
        <v>Large</v>
      </c>
      <c r="Q267" s="24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5" t="str">
        <f t="shared" si="13"/>
        <v>Below Par</v>
      </c>
      <c r="AP267" s="25" t="b">
        <f t="shared" si="14"/>
        <v>1</v>
      </c>
    </row>
    <row r="268" spans="6:42" x14ac:dyDescent="0.3">
      <c r="F268" s="24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5" t="str">
        <f t="shared" si="15"/>
        <v>Small</v>
      </c>
      <c r="Q268" s="24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5" t="str">
        <f t="shared" ref="V268:V331" si="16">IF(U268&gt;=$X$80,$Y$80,IF(U268&gt;=$X$79,$Y$79,IF(U268&gt;=$X$78,$Y$78,IF(U268&gt;=$X$77,$Y$77,$Y$76))))</f>
        <v>Below Par</v>
      </c>
      <c r="AP268" s="25" t="b">
        <f t="shared" ref="AP268:AP331" si="17">VLOOKUP(U268,$X$76:$Y$80,2)=V268</f>
        <v>1</v>
      </c>
    </row>
    <row r="269" spans="6:42" x14ac:dyDescent="0.3">
      <c r="F269" s="24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5" t="str">
        <f t="shared" si="15"/>
        <v>Small</v>
      </c>
      <c r="Q269" s="24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5" t="str">
        <f t="shared" si="16"/>
        <v>Below Par</v>
      </c>
      <c r="AP269" s="25" t="b">
        <f t="shared" si="17"/>
        <v>1</v>
      </c>
    </row>
    <row r="270" spans="6:42" x14ac:dyDescent="0.3">
      <c r="F270" s="24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5" t="str">
        <f t="shared" ref="K270:K333" si="18">IF(J270&gt;=$M$79,"Large","Small")</f>
        <v>Small</v>
      </c>
      <c r="Q270" s="24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5" t="str">
        <f t="shared" si="16"/>
        <v>Below Par</v>
      </c>
      <c r="AP270" s="25" t="b">
        <f t="shared" si="17"/>
        <v>1</v>
      </c>
    </row>
    <row r="271" spans="6:42" x14ac:dyDescent="0.3">
      <c r="F271" s="24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5" t="str">
        <f t="shared" si="18"/>
        <v>Small</v>
      </c>
      <c r="Q271" s="24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5" t="str">
        <f t="shared" si="16"/>
        <v>Below Par</v>
      </c>
      <c r="AP271" s="25" t="b">
        <f t="shared" si="17"/>
        <v>1</v>
      </c>
    </row>
    <row r="272" spans="6:42" x14ac:dyDescent="0.3">
      <c r="F272" s="24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5" t="str">
        <f t="shared" si="18"/>
        <v>Small</v>
      </c>
      <c r="Q272" s="24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5" t="str">
        <f t="shared" si="16"/>
        <v>Below Par</v>
      </c>
      <c r="AP272" s="25" t="b">
        <f t="shared" si="17"/>
        <v>1</v>
      </c>
    </row>
    <row r="273" spans="6:42" x14ac:dyDescent="0.3">
      <c r="F273" s="24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5" t="str">
        <f t="shared" si="18"/>
        <v>Small</v>
      </c>
      <c r="Q273" s="24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5" t="str">
        <f t="shared" si="16"/>
        <v>Below Par</v>
      </c>
      <c r="AP273" s="25" t="b">
        <f t="shared" si="17"/>
        <v>1</v>
      </c>
    </row>
    <row r="274" spans="6:42" x14ac:dyDescent="0.3">
      <c r="F274" s="24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5" t="str">
        <f t="shared" si="18"/>
        <v>Small</v>
      </c>
      <c r="Q274" s="24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5" t="str">
        <f t="shared" si="16"/>
        <v>Below Par</v>
      </c>
      <c r="AP274" s="25" t="b">
        <f t="shared" si="17"/>
        <v>1</v>
      </c>
    </row>
    <row r="275" spans="6:42" x14ac:dyDescent="0.3">
      <c r="F275" s="24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5" t="str">
        <f t="shared" si="18"/>
        <v>Small</v>
      </c>
      <c r="Q275" s="24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5" t="str">
        <f t="shared" si="16"/>
        <v>Below Par</v>
      </c>
      <c r="AP275" s="25" t="b">
        <f t="shared" si="17"/>
        <v>1</v>
      </c>
    </row>
    <row r="276" spans="6:42" x14ac:dyDescent="0.3">
      <c r="F276" s="24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5" t="str">
        <f t="shared" si="18"/>
        <v>Small</v>
      </c>
      <c r="Q276" s="24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5" t="str">
        <f t="shared" si="16"/>
        <v>Below Par</v>
      </c>
      <c r="AP276" s="25" t="b">
        <f t="shared" si="17"/>
        <v>1</v>
      </c>
    </row>
    <row r="277" spans="6:42" x14ac:dyDescent="0.3">
      <c r="F277" s="24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5" t="str">
        <f t="shared" si="18"/>
        <v>Small</v>
      </c>
      <c r="Q277" s="24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5" t="str">
        <f t="shared" si="16"/>
        <v>Par</v>
      </c>
      <c r="AP277" s="25" t="b">
        <f t="shared" si="17"/>
        <v>1</v>
      </c>
    </row>
    <row r="278" spans="6:42" x14ac:dyDescent="0.3">
      <c r="F278" s="24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5" t="str">
        <f t="shared" si="18"/>
        <v>Small</v>
      </c>
      <c r="Q278" s="24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5" t="str">
        <f t="shared" si="16"/>
        <v>Below Par</v>
      </c>
      <c r="AP278" s="25" t="b">
        <f t="shared" si="17"/>
        <v>1</v>
      </c>
    </row>
    <row r="279" spans="6:42" x14ac:dyDescent="0.3">
      <c r="F279" s="24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5" t="str">
        <f t="shared" si="18"/>
        <v>Small</v>
      </c>
      <c r="Q279" s="24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5" t="str">
        <f t="shared" si="16"/>
        <v>Below Par</v>
      </c>
      <c r="AP279" s="25" t="b">
        <f t="shared" si="17"/>
        <v>1</v>
      </c>
    </row>
    <row r="280" spans="6:42" x14ac:dyDescent="0.3">
      <c r="F280" s="24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5" t="str">
        <f t="shared" si="18"/>
        <v>Small</v>
      </c>
      <c r="Q280" s="24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5" t="str">
        <f t="shared" si="16"/>
        <v>Below Par</v>
      </c>
      <c r="AP280" s="25" t="b">
        <f t="shared" si="17"/>
        <v>1</v>
      </c>
    </row>
    <row r="281" spans="6:42" x14ac:dyDescent="0.3">
      <c r="F281" s="24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5" t="str">
        <f t="shared" si="18"/>
        <v>Small</v>
      </c>
      <c r="Q281" s="24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5" t="str">
        <f t="shared" si="16"/>
        <v>Below Par</v>
      </c>
      <c r="AP281" s="25" t="b">
        <f t="shared" si="17"/>
        <v>1</v>
      </c>
    </row>
    <row r="282" spans="6:42" x14ac:dyDescent="0.3">
      <c r="F282" s="24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5" t="str">
        <f t="shared" si="18"/>
        <v>Small</v>
      </c>
      <c r="Q282" s="24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5" t="str">
        <f t="shared" si="16"/>
        <v>Below Par</v>
      </c>
      <c r="AP282" s="25" t="b">
        <f t="shared" si="17"/>
        <v>1</v>
      </c>
    </row>
    <row r="283" spans="6:42" x14ac:dyDescent="0.3">
      <c r="F283" s="24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5" t="str">
        <f t="shared" si="18"/>
        <v>Small</v>
      </c>
      <c r="Q283" s="24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5" t="str">
        <f t="shared" si="16"/>
        <v>Below Par</v>
      </c>
      <c r="AP283" s="25" t="b">
        <f t="shared" si="17"/>
        <v>1</v>
      </c>
    </row>
    <row r="284" spans="6:42" x14ac:dyDescent="0.3">
      <c r="F284" s="24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5" t="str">
        <f t="shared" si="18"/>
        <v>Small</v>
      </c>
      <c r="Q284" s="24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5" t="str">
        <f t="shared" si="16"/>
        <v>Below Par</v>
      </c>
      <c r="AP284" s="25" t="b">
        <f t="shared" si="17"/>
        <v>1</v>
      </c>
    </row>
    <row r="285" spans="6:42" x14ac:dyDescent="0.3">
      <c r="F285" s="24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5" t="str">
        <f t="shared" si="18"/>
        <v>Small</v>
      </c>
      <c r="Q285" s="24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5" t="str">
        <f t="shared" si="16"/>
        <v>Below Par</v>
      </c>
      <c r="AP285" s="25" t="b">
        <f t="shared" si="17"/>
        <v>1</v>
      </c>
    </row>
    <row r="286" spans="6:42" x14ac:dyDescent="0.3">
      <c r="F286" s="24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5" t="str">
        <f t="shared" si="18"/>
        <v>Small</v>
      </c>
      <c r="Q286" s="24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5" t="str">
        <f t="shared" si="16"/>
        <v>Below Par</v>
      </c>
      <c r="AP286" s="25" t="b">
        <f t="shared" si="17"/>
        <v>1</v>
      </c>
    </row>
    <row r="287" spans="6:42" x14ac:dyDescent="0.3">
      <c r="F287" s="24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5" t="str">
        <f t="shared" si="18"/>
        <v>Small</v>
      </c>
      <c r="Q287" s="24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5" t="str">
        <f t="shared" si="16"/>
        <v>Below Par</v>
      </c>
      <c r="AP287" s="25" t="b">
        <f t="shared" si="17"/>
        <v>1</v>
      </c>
    </row>
    <row r="288" spans="6:42" x14ac:dyDescent="0.3">
      <c r="F288" s="24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5" t="str">
        <f t="shared" si="18"/>
        <v>Small</v>
      </c>
      <c r="Q288" s="24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5" t="str">
        <f t="shared" si="16"/>
        <v>Below Par</v>
      </c>
      <c r="AP288" s="25" t="b">
        <f t="shared" si="17"/>
        <v>1</v>
      </c>
    </row>
    <row r="289" spans="6:42" x14ac:dyDescent="0.3">
      <c r="F289" s="24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5" t="str">
        <f t="shared" si="18"/>
        <v>Small</v>
      </c>
      <c r="Q289" s="24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5" t="str">
        <f t="shared" si="16"/>
        <v>Below Par</v>
      </c>
      <c r="AP289" s="25" t="b">
        <f t="shared" si="17"/>
        <v>1</v>
      </c>
    </row>
    <row r="290" spans="6:42" x14ac:dyDescent="0.3">
      <c r="F290" s="24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5" t="str">
        <f t="shared" si="18"/>
        <v>Small</v>
      </c>
      <c r="Q290" s="24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5" t="str">
        <f t="shared" si="16"/>
        <v>Below Par</v>
      </c>
      <c r="AP290" s="25" t="b">
        <f t="shared" si="17"/>
        <v>1</v>
      </c>
    </row>
    <row r="291" spans="6:42" x14ac:dyDescent="0.3">
      <c r="F291" s="24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5" t="str">
        <f t="shared" si="18"/>
        <v>Small</v>
      </c>
      <c r="Q291" s="24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5" t="str">
        <f t="shared" si="16"/>
        <v>Below Par</v>
      </c>
      <c r="AP291" s="25" t="b">
        <f t="shared" si="17"/>
        <v>1</v>
      </c>
    </row>
    <row r="292" spans="6:42" x14ac:dyDescent="0.3">
      <c r="F292" s="24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5" t="str">
        <f t="shared" si="18"/>
        <v>Small</v>
      </c>
      <c r="Q292" s="24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5" t="str">
        <f t="shared" si="16"/>
        <v>Below Par</v>
      </c>
      <c r="AP292" s="25" t="b">
        <f t="shared" si="17"/>
        <v>1</v>
      </c>
    </row>
    <row r="293" spans="6:42" x14ac:dyDescent="0.3">
      <c r="F293" s="24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5" t="str">
        <f t="shared" si="18"/>
        <v>Small</v>
      </c>
      <c r="Q293" s="24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5" t="str">
        <f t="shared" si="16"/>
        <v>Below Par</v>
      </c>
      <c r="AP293" s="25" t="b">
        <f t="shared" si="17"/>
        <v>1</v>
      </c>
    </row>
    <row r="294" spans="6:42" x14ac:dyDescent="0.3">
      <c r="F294" s="24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5" t="str">
        <f t="shared" si="18"/>
        <v>Small</v>
      </c>
      <c r="Q294" s="24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5" t="str">
        <f t="shared" si="16"/>
        <v>Below Par</v>
      </c>
      <c r="AP294" s="25" t="b">
        <f t="shared" si="17"/>
        <v>1</v>
      </c>
    </row>
    <row r="295" spans="6:42" x14ac:dyDescent="0.3">
      <c r="F295" s="24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5" t="str">
        <f t="shared" si="18"/>
        <v>Small</v>
      </c>
      <c r="Q295" s="24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5" t="str">
        <f t="shared" si="16"/>
        <v>Below Par</v>
      </c>
      <c r="AP295" s="25" t="b">
        <f t="shared" si="17"/>
        <v>1</v>
      </c>
    </row>
    <row r="296" spans="6:42" x14ac:dyDescent="0.3">
      <c r="F296" s="24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5" t="str">
        <f t="shared" si="18"/>
        <v>Small</v>
      </c>
      <c r="Q296" s="24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5" t="str">
        <f t="shared" si="16"/>
        <v>Below Par</v>
      </c>
      <c r="AP296" s="25" t="b">
        <f t="shared" si="17"/>
        <v>1</v>
      </c>
    </row>
    <row r="297" spans="6:42" x14ac:dyDescent="0.3">
      <c r="F297" s="24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5" t="str">
        <f t="shared" si="18"/>
        <v>Small</v>
      </c>
      <c r="Q297" s="24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5" t="str">
        <f t="shared" si="16"/>
        <v>Below Par</v>
      </c>
      <c r="AP297" s="25" t="b">
        <f t="shared" si="17"/>
        <v>1</v>
      </c>
    </row>
    <row r="298" spans="6:42" x14ac:dyDescent="0.3">
      <c r="F298" s="24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5" t="str">
        <f t="shared" si="18"/>
        <v>Small</v>
      </c>
      <c r="Q298" s="24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5" t="str">
        <f t="shared" si="16"/>
        <v>Below Par</v>
      </c>
      <c r="AP298" s="25" t="b">
        <f t="shared" si="17"/>
        <v>1</v>
      </c>
    </row>
    <row r="299" spans="6:42" x14ac:dyDescent="0.3">
      <c r="F299" s="24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5" t="str">
        <f t="shared" si="18"/>
        <v>Small</v>
      </c>
      <c r="Q299" s="24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5" t="str">
        <f t="shared" si="16"/>
        <v>Below Par</v>
      </c>
      <c r="AP299" s="25" t="b">
        <f t="shared" si="17"/>
        <v>1</v>
      </c>
    </row>
    <row r="300" spans="6:42" x14ac:dyDescent="0.3">
      <c r="F300" s="24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5" t="str">
        <f t="shared" si="18"/>
        <v>Small</v>
      </c>
      <c r="Q300" s="24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5" t="str">
        <f t="shared" si="16"/>
        <v>Below Par</v>
      </c>
      <c r="AP300" s="25" t="b">
        <f t="shared" si="17"/>
        <v>1</v>
      </c>
    </row>
    <row r="301" spans="6:42" x14ac:dyDescent="0.3">
      <c r="F301" s="24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5" t="str">
        <f t="shared" si="18"/>
        <v>Small</v>
      </c>
      <c r="Q301" s="24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5" t="str">
        <f t="shared" si="16"/>
        <v>Below Par</v>
      </c>
      <c r="AP301" s="25" t="b">
        <f t="shared" si="17"/>
        <v>1</v>
      </c>
    </row>
    <row r="302" spans="6:42" x14ac:dyDescent="0.3">
      <c r="F302" s="24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5" t="str">
        <f t="shared" si="18"/>
        <v>Small</v>
      </c>
      <c r="Q302" s="24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5" t="str">
        <f t="shared" si="16"/>
        <v>Below Par</v>
      </c>
      <c r="AP302" s="25" t="b">
        <f t="shared" si="17"/>
        <v>1</v>
      </c>
    </row>
    <row r="303" spans="6:42" x14ac:dyDescent="0.3">
      <c r="F303" s="24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5" t="str">
        <f t="shared" si="18"/>
        <v>Small</v>
      </c>
      <c r="Q303" s="24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5" t="str">
        <f t="shared" si="16"/>
        <v>Average</v>
      </c>
      <c r="AP303" s="25" t="b">
        <f t="shared" si="17"/>
        <v>1</v>
      </c>
    </row>
    <row r="304" spans="6:42" x14ac:dyDescent="0.3">
      <c r="F304" s="24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5" t="str">
        <f t="shared" si="18"/>
        <v>Large</v>
      </c>
      <c r="Q304" s="24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5" t="str">
        <f t="shared" si="16"/>
        <v>Below Par</v>
      </c>
      <c r="AP304" s="25" t="b">
        <f t="shared" si="17"/>
        <v>1</v>
      </c>
    </row>
    <row r="305" spans="6:42" x14ac:dyDescent="0.3">
      <c r="F305" s="24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5" t="str">
        <f t="shared" si="18"/>
        <v>Small</v>
      </c>
      <c r="Q305" s="24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5" t="str">
        <f t="shared" si="16"/>
        <v>Below Par</v>
      </c>
      <c r="AP305" s="25" t="b">
        <f t="shared" si="17"/>
        <v>1</v>
      </c>
    </row>
    <row r="306" spans="6:42" x14ac:dyDescent="0.3">
      <c r="F306" s="24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5" t="str">
        <f t="shared" si="18"/>
        <v>Small</v>
      </c>
      <c r="Q306" s="24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5" t="str">
        <f t="shared" si="16"/>
        <v>Below Par</v>
      </c>
      <c r="AP306" s="25" t="b">
        <f t="shared" si="17"/>
        <v>1</v>
      </c>
    </row>
    <row r="307" spans="6:42" x14ac:dyDescent="0.3">
      <c r="F307" s="24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5" t="str">
        <f t="shared" si="18"/>
        <v>Small</v>
      </c>
      <c r="Q307" s="24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5" t="str">
        <f t="shared" si="16"/>
        <v>Below Par</v>
      </c>
      <c r="AP307" s="25" t="b">
        <f t="shared" si="17"/>
        <v>1</v>
      </c>
    </row>
    <row r="308" spans="6:42" x14ac:dyDescent="0.3">
      <c r="F308" s="24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5" t="str">
        <f t="shared" si="18"/>
        <v>Small</v>
      </c>
      <c r="Q308" s="24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5" t="str">
        <f t="shared" si="16"/>
        <v>Below Par</v>
      </c>
      <c r="AP308" s="25" t="b">
        <f t="shared" si="17"/>
        <v>1</v>
      </c>
    </row>
    <row r="309" spans="6:42" x14ac:dyDescent="0.3">
      <c r="F309" s="24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5" t="str">
        <f t="shared" si="18"/>
        <v>Small</v>
      </c>
      <c r="Q309" s="24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5" t="str">
        <f t="shared" si="16"/>
        <v>Below Par</v>
      </c>
      <c r="AP309" s="25" t="b">
        <f t="shared" si="17"/>
        <v>1</v>
      </c>
    </row>
    <row r="310" spans="6:42" x14ac:dyDescent="0.3">
      <c r="F310" s="24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5" t="str">
        <f t="shared" si="18"/>
        <v>Small</v>
      </c>
      <c r="Q310" s="24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5" t="str">
        <f t="shared" si="16"/>
        <v>Below Par</v>
      </c>
      <c r="AP310" s="25" t="b">
        <f t="shared" si="17"/>
        <v>1</v>
      </c>
    </row>
    <row r="311" spans="6:42" x14ac:dyDescent="0.3">
      <c r="F311" s="24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5" t="str">
        <f t="shared" si="18"/>
        <v>Small</v>
      </c>
      <c r="Q311" s="24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5" t="str">
        <f t="shared" si="16"/>
        <v>Below Par</v>
      </c>
      <c r="AP311" s="25" t="b">
        <f t="shared" si="17"/>
        <v>1</v>
      </c>
    </row>
    <row r="312" spans="6:42" x14ac:dyDescent="0.3">
      <c r="F312" s="24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5" t="str">
        <f t="shared" si="18"/>
        <v>Small</v>
      </c>
      <c r="Q312" s="24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5" t="str">
        <f t="shared" si="16"/>
        <v>Below Par</v>
      </c>
      <c r="AP312" s="25" t="b">
        <f t="shared" si="17"/>
        <v>1</v>
      </c>
    </row>
    <row r="313" spans="6:42" x14ac:dyDescent="0.3">
      <c r="F313" s="24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5" t="str">
        <f t="shared" si="18"/>
        <v>Small</v>
      </c>
      <c r="Q313" s="24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5" t="str">
        <f t="shared" si="16"/>
        <v>Below Par</v>
      </c>
      <c r="AP313" s="25" t="b">
        <f t="shared" si="17"/>
        <v>1</v>
      </c>
    </row>
    <row r="314" spans="6:42" x14ac:dyDescent="0.3">
      <c r="F314" s="24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5" t="str">
        <f t="shared" si="18"/>
        <v>Small</v>
      </c>
      <c r="Q314" s="24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5" t="str">
        <f t="shared" si="16"/>
        <v>Below Par</v>
      </c>
      <c r="AP314" s="25" t="b">
        <f t="shared" si="17"/>
        <v>1</v>
      </c>
    </row>
    <row r="315" spans="6:42" x14ac:dyDescent="0.3">
      <c r="F315" s="24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5" t="str">
        <f t="shared" si="18"/>
        <v>Small</v>
      </c>
      <c r="Q315" s="24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5" t="str">
        <f t="shared" si="16"/>
        <v>Average</v>
      </c>
      <c r="AP315" s="25" t="b">
        <f t="shared" si="17"/>
        <v>1</v>
      </c>
    </row>
    <row r="316" spans="6:42" x14ac:dyDescent="0.3">
      <c r="F316" s="24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5" t="str">
        <f t="shared" si="18"/>
        <v>Large</v>
      </c>
      <c r="Q316" s="24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5" t="str">
        <f t="shared" si="16"/>
        <v>Below Par</v>
      </c>
      <c r="AP316" s="25" t="b">
        <f t="shared" si="17"/>
        <v>1</v>
      </c>
    </row>
    <row r="317" spans="6:42" x14ac:dyDescent="0.3">
      <c r="F317" s="24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5" t="str">
        <f t="shared" si="18"/>
        <v>Small</v>
      </c>
      <c r="Q317" s="24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5" t="str">
        <f t="shared" si="16"/>
        <v>Below Par</v>
      </c>
      <c r="AP317" s="25" t="b">
        <f t="shared" si="17"/>
        <v>1</v>
      </c>
    </row>
    <row r="318" spans="6:42" x14ac:dyDescent="0.3">
      <c r="F318" s="24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5" t="str">
        <f t="shared" si="18"/>
        <v>Small</v>
      </c>
      <c r="Q318" s="24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5" t="str">
        <f t="shared" si="16"/>
        <v>Average</v>
      </c>
      <c r="AP318" s="25" t="b">
        <f t="shared" si="17"/>
        <v>1</v>
      </c>
    </row>
    <row r="319" spans="6:42" x14ac:dyDescent="0.3">
      <c r="F319" s="24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5" t="str">
        <f t="shared" si="18"/>
        <v>Large</v>
      </c>
      <c r="Q319" s="24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5" t="str">
        <f t="shared" si="16"/>
        <v>Below Par</v>
      </c>
      <c r="AP319" s="25" t="b">
        <f t="shared" si="17"/>
        <v>1</v>
      </c>
    </row>
    <row r="320" spans="6:42" x14ac:dyDescent="0.3">
      <c r="F320" s="24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5" t="str">
        <f t="shared" si="18"/>
        <v>Small</v>
      </c>
      <c r="Q320" s="24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5" t="str">
        <f t="shared" si="16"/>
        <v>Below Par</v>
      </c>
      <c r="AP320" s="25" t="b">
        <f t="shared" si="17"/>
        <v>1</v>
      </c>
    </row>
    <row r="321" spans="6:42" x14ac:dyDescent="0.3">
      <c r="F321" s="24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5" t="str">
        <f t="shared" si="18"/>
        <v>Small</v>
      </c>
      <c r="Q321" s="24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5" t="str">
        <f t="shared" si="16"/>
        <v>Below Par</v>
      </c>
      <c r="AP321" s="25" t="b">
        <f t="shared" si="17"/>
        <v>1</v>
      </c>
    </row>
    <row r="322" spans="6:42" x14ac:dyDescent="0.3">
      <c r="F322" s="24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5" t="str">
        <f t="shared" si="18"/>
        <v>Small</v>
      </c>
      <c r="Q322" s="24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5" t="str">
        <f t="shared" si="16"/>
        <v>Below Par</v>
      </c>
      <c r="AP322" s="25" t="b">
        <f t="shared" si="17"/>
        <v>1</v>
      </c>
    </row>
    <row r="323" spans="6:42" x14ac:dyDescent="0.3">
      <c r="F323" s="24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5" t="str">
        <f t="shared" si="18"/>
        <v>Small</v>
      </c>
      <c r="Q323" s="24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5" t="str">
        <f t="shared" si="16"/>
        <v>Below Par</v>
      </c>
      <c r="AP323" s="25" t="b">
        <f t="shared" si="17"/>
        <v>1</v>
      </c>
    </row>
    <row r="324" spans="6:42" x14ac:dyDescent="0.3">
      <c r="F324" s="24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5" t="str">
        <f t="shared" si="18"/>
        <v>Small</v>
      </c>
      <c r="Q324" s="24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5" t="str">
        <f t="shared" si="16"/>
        <v>Below Par</v>
      </c>
      <c r="AP324" s="25" t="b">
        <f t="shared" si="17"/>
        <v>1</v>
      </c>
    </row>
    <row r="325" spans="6:42" x14ac:dyDescent="0.3">
      <c r="F325" s="24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5" t="str">
        <f t="shared" si="18"/>
        <v>Small</v>
      </c>
      <c r="Q325" s="24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5" t="str">
        <f t="shared" si="16"/>
        <v>Below Par</v>
      </c>
      <c r="AP325" s="25" t="b">
        <f t="shared" si="17"/>
        <v>1</v>
      </c>
    </row>
    <row r="326" spans="6:42" x14ac:dyDescent="0.3">
      <c r="F326" s="24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5" t="str">
        <f t="shared" si="18"/>
        <v>Small</v>
      </c>
      <c r="Q326" s="24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5" t="str">
        <f t="shared" si="16"/>
        <v>Below Par</v>
      </c>
      <c r="AP326" s="25" t="b">
        <f t="shared" si="17"/>
        <v>1</v>
      </c>
    </row>
    <row r="327" spans="6:42" x14ac:dyDescent="0.3">
      <c r="F327" s="24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5" t="str">
        <f t="shared" si="18"/>
        <v>Small</v>
      </c>
      <c r="Q327" s="24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5" t="str">
        <f t="shared" si="16"/>
        <v>Below Par</v>
      </c>
      <c r="AP327" s="25" t="b">
        <f t="shared" si="17"/>
        <v>1</v>
      </c>
    </row>
    <row r="328" spans="6:42" x14ac:dyDescent="0.3">
      <c r="F328" s="24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5" t="str">
        <f t="shared" si="18"/>
        <v>Small</v>
      </c>
      <c r="Q328" s="24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5" t="str">
        <f t="shared" si="16"/>
        <v>Below Par</v>
      </c>
      <c r="AP328" s="25" t="b">
        <f t="shared" si="17"/>
        <v>1</v>
      </c>
    </row>
    <row r="329" spans="6:42" x14ac:dyDescent="0.3">
      <c r="F329" s="24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5" t="str">
        <f t="shared" si="18"/>
        <v>Small</v>
      </c>
      <c r="Q329" s="24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5" t="str">
        <f t="shared" si="16"/>
        <v>Below Par</v>
      </c>
      <c r="AP329" s="25" t="b">
        <f t="shared" si="17"/>
        <v>1</v>
      </c>
    </row>
    <row r="330" spans="6:42" x14ac:dyDescent="0.3">
      <c r="F330" s="24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5" t="str">
        <f t="shared" si="18"/>
        <v>Small</v>
      </c>
      <c r="Q330" s="24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5" t="str">
        <f t="shared" si="16"/>
        <v>Below Par</v>
      </c>
      <c r="AP330" s="25" t="b">
        <f t="shared" si="17"/>
        <v>1</v>
      </c>
    </row>
    <row r="331" spans="6:42" x14ac:dyDescent="0.3">
      <c r="F331" s="24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5" t="str">
        <f t="shared" si="18"/>
        <v>Small</v>
      </c>
      <c r="Q331" s="24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5" t="str">
        <f t="shared" si="16"/>
        <v>Below Par</v>
      </c>
      <c r="AP331" s="25" t="b">
        <f t="shared" si="17"/>
        <v>1</v>
      </c>
    </row>
    <row r="332" spans="6:42" x14ac:dyDescent="0.3">
      <c r="F332" s="24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5" t="str">
        <f t="shared" si="18"/>
        <v>Small</v>
      </c>
      <c r="Q332" s="24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5" t="str">
        <f t="shared" ref="V332:V395" si="19">IF(U332&gt;=$X$80,$Y$80,IF(U332&gt;=$X$79,$Y$79,IF(U332&gt;=$X$78,$Y$78,IF(U332&gt;=$X$77,$Y$77,$Y$76))))</f>
        <v>Below Par</v>
      </c>
      <c r="AP332" s="25" t="b">
        <f t="shared" ref="AP332:AP395" si="20">VLOOKUP(U332,$X$76:$Y$80,2)=V332</f>
        <v>1</v>
      </c>
    </row>
    <row r="333" spans="6:42" x14ac:dyDescent="0.3">
      <c r="F333" s="24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5" t="str">
        <f t="shared" si="18"/>
        <v>Small</v>
      </c>
      <c r="Q333" s="24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5" t="str">
        <f t="shared" si="19"/>
        <v>Below Par</v>
      </c>
      <c r="AP333" s="25" t="b">
        <f t="shared" si="20"/>
        <v>1</v>
      </c>
    </row>
    <row r="334" spans="6:42" x14ac:dyDescent="0.3">
      <c r="F334" s="24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5" t="str">
        <f t="shared" ref="K334:K397" si="21">IF(J334&gt;=$M$79,"Large","Small")</f>
        <v>Small</v>
      </c>
      <c r="Q334" s="24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5" t="str">
        <f t="shared" si="19"/>
        <v>Below Par</v>
      </c>
      <c r="AP334" s="25" t="b">
        <f t="shared" si="20"/>
        <v>1</v>
      </c>
    </row>
    <row r="335" spans="6:42" x14ac:dyDescent="0.3">
      <c r="F335" s="24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5" t="str">
        <f t="shared" si="21"/>
        <v>Small</v>
      </c>
      <c r="Q335" s="24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5" t="str">
        <f t="shared" si="19"/>
        <v>Par</v>
      </c>
      <c r="AP335" s="25" t="b">
        <f t="shared" si="20"/>
        <v>1</v>
      </c>
    </row>
    <row r="336" spans="6:42" x14ac:dyDescent="0.3">
      <c r="F336" s="24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5" t="str">
        <f t="shared" si="21"/>
        <v>Small</v>
      </c>
      <c r="Q336" s="24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5" t="str">
        <f t="shared" si="19"/>
        <v>Below Par</v>
      </c>
      <c r="AP336" s="25" t="b">
        <f t="shared" si="20"/>
        <v>1</v>
      </c>
    </row>
    <row r="337" spans="6:42" x14ac:dyDescent="0.3">
      <c r="F337" s="24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5" t="str">
        <f t="shared" si="21"/>
        <v>Small</v>
      </c>
      <c r="Q337" s="24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5" t="str">
        <f t="shared" si="19"/>
        <v>Par</v>
      </c>
      <c r="AP337" s="25" t="b">
        <f t="shared" si="20"/>
        <v>1</v>
      </c>
    </row>
    <row r="338" spans="6:42" x14ac:dyDescent="0.3">
      <c r="F338" s="24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5" t="str">
        <f t="shared" si="21"/>
        <v>Small</v>
      </c>
      <c r="Q338" s="24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5" t="str">
        <f t="shared" si="19"/>
        <v>Below Par</v>
      </c>
      <c r="AP338" s="25" t="b">
        <f t="shared" si="20"/>
        <v>1</v>
      </c>
    </row>
    <row r="339" spans="6:42" x14ac:dyDescent="0.3">
      <c r="F339" s="24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5" t="str">
        <f t="shared" si="21"/>
        <v>Small</v>
      </c>
      <c r="Q339" s="24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5" t="str">
        <f t="shared" si="19"/>
        <v>Below Par</v>
      </c>
      <c r="AP339" s="25" t="b">
        <f t="shared" si="20"/>
        <v>1</v>
      </c>
    </row>
    <row r="340" spans="6:42" x14ac:dyDescent="0.3">
      <c r="F340" s="24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5" t="str">
        <f t="shared" si="21"/>
        <v>Small</v>
      </c>
      <c r="Q340" s="24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5" t="str">
        <f t="shared" si="19"/>
        <v>Below Par</v>
      </c>
      <c r="AP340" s="25" t="b">
        <f t="shared" si="20"/>
        <v>1</v>
      </c>
    </row>
    <row r="341" spans="6:42" x14ac:dyDescent="0.3">
      <c r="F341" s="24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5" t="str">
        <f t="shared" si="21"/>
        <v>Small</v>
      </c>
      <c r="Q341" s="24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5" t="str">
        <f t="shared" si="19"/>
        <v>Below Par</v>
      </c>
      <c r="AP341" s="25" t="b">
        <f t="shared" si="20"/>
        <v>1</v>
      </c>
    </row>
    <row r="342" spans="6:42" x14ac:dyDescent="0.3">
      <c r="F342" s="24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5" t="str">
        <f t="shared" si="21"/>
        <v>Small</v>
      </c>
      <c r="Q342" s="24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5" t="str">
        <f t="shared" si="19"/>
        <v>Below Par</v>
      </c>
      <c r="AP342" s="25" t="b">
        <f t="shared" si="20"/>
        <v>1</v>
      </c>
    </row>
    <row r="343" spans="6:42" x14ac:dyDescent="0.3">
      <c r="F343" s="24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5" t="str">
        <f t="shared" si="21"/>
        <v>Small</v>
      </c>
      <c r="Q343" s="24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5" t="str">
        <f t="shared" si="19"/>
        <v>Below Par</v>
      </c>
      <c r="AP343" s="25" t="b">
        <f t="shared" si="20"/>
        <v>1</v>
      </c>
    </row>
    <row r="344" spans="6:42" x14ac:dyDescent="0.3">
      <c r="F344" s="24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5" t="str">
        <f t="shared" si="21"/>
        <v>Small</v>
      </c>
      <c r="Q344" s="24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5" t="str">
        <f t="shared" si="19"/>
        <v>Below Par</v>
      </c>
      <c r="AP344" s="25" t="b">
        <f t="shared" si="20"/>
        <v>1</v>
      </c>
    </row>
    <row r="345" spans="6:42" x14ac:dyDescent="0.3">
      <c r="F345" s="24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5" t="str">
        <f t="shared" si="21"/>
        <v>Small</v>
      </c>
      <c r="Q345" s="24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5" t="str">
        <f t="shared" si="19"/>
        <v>Below Par</v>
      </c>
      <c r="AP345" s="25" t="b">
        <f t="shared" si="20"/>
        <v>1</v>
      </c>
    </row>
    <row r="346" spans="6:42" x14ac:dyDescent="0.3">
      <c r="F346" s="24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5" t="str">
        <f t="shared" si="21"/>
        <v>Small</v>
      </c>
      <c r="Q346" s="24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5" t="str">
        <f t="shared" si="19"/>
        <v>Below Par</v>
      </c>
      <c r="AP346" s="25" t="b">
        <f t="shared" si="20"/>
        <v>1</v>
      </c>
    </row>
    <row r="347" spans="6:42" x14ac:dyDescent="0.3">
      <c r="F347" s="24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5" t="str">
        <f t="shared" si="21"/>
        <v>Small</v>
      </c>
      <c r="Q347" s="24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5" t="str">
        <f t="shared" si="19"/>
        <v>Below Par</v>
      </c>
      <c r="AP347" s="25" t="b">
        <f t="shared" si="20"/>
        <v>1</v>
      </c>
    </row>
    <row r="348" spans="6:42" x14ac:dyDescent="0.3">
      <c r="F348" s="24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5" t="str">
        <f t="shared" si="21"/>
        <v>Small</v>
      </c>
      <c r="Q348" s="24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5" t="str">
        <f t="shared" si="19"/>
        <v>Average</v>
      </c>
      <c r="AP348" s="25" t="b">
        <f t="shared" si="20"/>
        <v>1</v>
      </c>
    </row>
    <row r="349" spans="6:42" x14ac:dyDescent="0.3">
      <c r="F349" s="24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5" t="str">
        <f t="shared" si="21"/>
        <v>Large</v>
      </c>
      <c r="Q349" s="24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5" t="str">
        <f t="shared" si="19"/>
        <v>Below Par</v>
      </c>
      <c r="AP349" s="25" t="b">
        <f t="shared" si="20"/>
        <v>1</v>
      </c>
    </row>
    <row r="350" spans="6:42" x14ac:dyDescent="0.3">
      <c r="F350" s="24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5" t="str">
        <f t="shared" si="21"/>
        <v>Small</v>
      </c>
      <c r="Q350" s="24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5" t="str">
        <f t="shared" si="19"/>
        <v>Below Par</v>
      </c>
      <c r="AP350" s="25" t="b">
        <f t="shared" si="20"/>
        <v>1</v>
      </c>
    </row>
    <row r="351" spans="6:42" x14ac:dyDescent="0.3">
      <c r="F351" s="24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5" t="str">
        <f t="shared" si="21"/>
        <v>Small</v>
      </c>
      <c r="Q351" s="24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5" t="str">
        <f t="shared" si="19"/>
        <v>Below Par</v>
      </c>
      <c r="AP351" s="25" t="b">
        <f t="shared" si="20"/>
        <v>1</v>
      </c>
    </row>
    <row r="352" spans="6:42" x14ac:dyDescent="0.3">
      <c r="F352" s="24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5" t="str">
        <f t="shared" si="21"/>
        <v>Small</v>
      </c>
      <c r="Q352" s="24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5" t="str">
        <f t="shared" si="19"/>
        <v>Below Par</v>
      </c>
      <c r="AP352" s="25" t="b">
        <f t="shared" si="20"/>
        <v>1</v>
      </c>
    </row>
    <row r="353" spans="6:42" x14ac:dyDescent="0.3">
      <c r="F353" s="24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5" t="str">
        <f t="shared" si="21"/>
        <v>Small</v>
      </c>
      <c r="Q353" s="24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5" t="str">
        <f t="shared" si="19"/>
        <v>Below Par</v>
      </c>
      <c r="AP353" s="25" t="b">
        <f t="shared" si="20"/>
        <v>1</v>
      </c>
    </row>
    <row r="354" spans="6:42" x14ac:dyDescent="0.3">
      <c r="F354" s="24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5" t="str">
        <f t="shared" si="21"/>
        <v>Small</v>
      </c>
      <c r="Q354" s="24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5" t="str">
        <f t="shared" si="19"/>
        <v>Below Par</v>
      </c>
      <c r="AP354" s="25" t="b">
        <f t="shared" si="20"/>
        <v>1</v>
      </c>
    </row>
    <row r="355" spans="6:42" x14ac:dyDescent="0.3">
      <c r="F355" s="24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5" t="str">
        <f t="shared" si="21"/>
        <v>Small</v>
      </c>
      <c r="Q355" s="24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5" t="str">
        <f t="shared" si="19"/>
        <v>Below Par</v>
      </c>
      <c r="AP355" s="25" t="b">
        <f t="shared" si="20"/>
        <v>1</v>
      </c>
    </row>
    <row r="356" spans="6:42" x14ac:dyDescent="0.3">
      <c r="F356" s="24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5" t="str">
        <f t="shared" si="21"/>
        <v>Small</v>
      </c>
      <c r="Q356" s="24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5" t="str">
        <f t="shared" si="19"/>
        <v>Below Par</v>
      </c>
      <c r="AP356" s="25" t="b">
        <f t="shared" si="20"/>
        <v>1</v>
      </c>
    </row>
    <row r="357" spans="6:42" x14ac:dyDescent="0.3">
      <c r="F357" s="24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5" t="str">
        <f t="shared" si="21"/>
        <v>Small</v>
      </c>
      <c r="Q357" s="24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5" t="str">
        <f t="shared" si="19"/>
        <v>Below Par</v>
      </c>
      <c r="AP357" s="25" t="b">
        <f t="shared" si="20"/>
        <v>1</v>
      </c>
    </row>
    <row r="358" spans="6:42" x14ac:dyDescent="0.3">
      <c r="F358" s="24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5" t="str">
        <f t="shared" si="21"/>
        <v>Small</v>
      </c>
      <c r="Q358" s="24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5" t="str">
        <f t="shared" si="19"/>
        <v>Below Par</v>
      </c>
      <c r="AP358" s="25" t="b">
        <f t="shared" si="20"/>
        <v>1</v>
      </c>
    </row>
    <row r="359" spans="6:42" x14ac:dyDescent="0.3">
      <c r="F359" s="24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5" t="str">
        <f t="shared" si="21"/>
        <v>Small</v>
      </c>
      <c r="Q359" s="24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5" t="str">
        <f t="shared" si="19"/>
        <v>Below Par</v>
      </c>
      <c r="AP359" s="25" t="b">
        <f t="shared" si="20"/>
        <v>1</v>
      </c>
    </row>
    <row r="360" spans="6:42" x14ac:dyDescent="0.3">
      <c r="F360" s="24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5" t="str">
        <f t="shared" si="21"/>
        <v>Small</v>
      </c>
      <c r="Q360" s="24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5" t="str">
        <f t="shared" si="19"/>
        <v>Below Par</v>
      </c>
      <c r="AP360" s="25" t="b">
        <f t="shared" si="20"/>
        <v>1</v>
      </c>
    </row>
    <row r="361" spans="6:42" x14ac:dyDescent="0.3">
      <c r="F361" s="24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5" t="str">
        <f t="shared" si="21"/>
        <v>Small</v>
      </c>
      <c r="Q361" s="24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5" t="str">
        <f t="shared" si="19"/>
        <v>Average</v>
      </c>
      <c r="AP361" s="25" t="b">
        <f t="shared" si="20"/>
        <v>1</v>
      </c>
    </row>
    <row r="362" spans="6:42" x14ac:dyDescent="0.3">
      <c r="F362" s="24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5" t="str">
        <f t="shared" si="21"/>
        <v>Large</v>
      </c>
      <c r="Q362" s="24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5" t="str">
        <f t="shared" si="19"/>
        <v>Par</v>
      </c>
      <c r="AP362" s="25" t="b">
        <f t="shared" si="20"/>
        <v>1</v>
      </c>
    </row>
    <row r="363" spans="6:42" x14ac:dyDescent="0.3">
      <c r="F363" s="24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5" t="str">
        <f t="shared" si="21"/>
        <v>Small</v>
      </c>
      <c r="Q363" s="24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5" t="str">
        <f t="shared" si="19"/>
        <v>Below Par</v>
      </c>
      <c r="AP363" s="25" t="b">
        <f t="shared" si="20"/>
        <v>1</v>
      </c>
    </row>
    <row r="364" spans="6:42" x14ac:dyDescent="0.3">
      <c r="F364" s="24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5" t="str">
        <f t="shared" si="21"/>
        <v>Small</v>
      </c>
      <c r="Q364" s="24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5" t="str">
        <f t="shared" si="19"/>
        <v>Below Par</v>
      </c>
      <c r="AP364" s="25" t="b">
        <f t="shared" si="20"/>
        <v>1</v>
      </c>
    </row>
    <row r="365" spans="6:42" x14ac:dyDescent="0.3">
      <c r="F365" s="24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5" t="str">
        <f t="shared" si="21"/>
        <v>Small</v>
      </c>
      <c r="Q365" s="24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5" t="str">
        <f t="shared" si="19"/>
        <v>Below Par</v>
      </c>
      <c r="AP365" s="25" t="b">
        <f t="shared" si="20"/>
        <v>1</v>
      </c>
    </row>
    <row r="366" spans="6:42" x14ac:dyDescent="0.3">
      <c r="F366" s="24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5" t="str">
        <f t="shared" si="21"/>
        <v>Small</v>
      </c>
      <c r="Q366" s="24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5" t="str">
        <f t="shared" si="19"/>
        <v>Below Par</v>
      </c>
      <c r="AP366" s="25" t="b">
        <f t="shared" si="20"/>
        <v>1</v>
      </c>
    </row>
    <row r="367" spans="6:42" x14ac:dyDescent="0.3">
      <c r="F367" s="24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5" t="str">
        <f t="shared" si="21"/>
        <v>Small</v>
      </c>
      <c r="Q367" s="24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5" t="str">
        <f t="shared" si="19"/>
        <v>Below Par</v>
      </c>
      <c r="AP367" s="25" t="b">
        <f t="shared" si="20"/>
        <v>1</v>
      </c>
    </row>
    <row r="368" spans="6:42" x14ac:dyDescent="0.3">
      <c r="F368" s="24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5" t="str">
        <f t="shared" si="21"/>
        <v>Small</v>
      </c>
      <c r="Q368" s="24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5" t="str">
        <f t="shared" si="19"/>
        <v>Below Par</v>
      </c>
      <c r="AP368" s="25" t="b">
        <f t="shared" si="20"/>
        <v>1</v>
      </c>
    </row>
    <row r="369" spans="6:42" x14ac:dyDescent="0.3">
      <c r="F369" s="24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5" t="str">
        <f t="shared" si="21"/>
        <v>Small</v>
      </c>
      <c r="Q369" s="24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5" t="str">
        <f t="shared" si="19"/>
        <v>Below Par</v>
      </c>
      <c r="AP369" s="25" t="b">
        <f t="shared" si="20"/>
        <v>1</v>
      </c>
    </row>
    <row r="370" spans="6:42" x14ac:dyDescent="0.3">
      <c r="F370" s="24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5" t="str">
        <f t="shared" si="21"/>
        <v>Small</v>
      </c>
      <c r="Q370" s="24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5" t="str">
        <f t="shared" si="19"/>
        <v>Average</v>
      </c>
      <c r="AP370" s="25" t="b">
        <f t="shared" si="20"/>
        <v>1</v>
      </c>
    </row>
    <row r="371" spans="6:42" x14ac:dyDescent="0.3">
      <c r="F371" s="24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5" t="str">
        <f t="shared" si="21"/>
        <v>Large</v>
      </c>
      <c r="Q371" s="24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5" t="str">
        <f t="shared" si="19"/>
        <v>Below Par</v>
      </c>
      <c r="AP371" s="25" t="b">
        <f t="shared" si="20"/>
        <v>1</v>
      </c>
    </row>
    <row r="372" spans="6:42" x14ac:dyDescent="0.3">
      <c r="F372" s="24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5" t="str">
        <f t="shared" si="21"/>
        <v>Small</v>
      </c>
      <c r="Q372" s="24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5" t="str">
        <f t="shared" si="19"/>
        <v>Below Par</v>
      </c>
      <c r="AP372" s="25" t="b">
        <f t="shared" si="20"/>
        <v>1</v>
      </c>
    </row>
    <row r="373" spans="6:42" x14ac:dyDescent="0.3">
      <c r="F373" s="24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5" t="str">
        <f t="shared" si="21"/>
        <v>Small</v>
      </c>
      <c r="Q373" s="24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5" t="str">
        <f t="shared" si="19"/>
        <v>Below Par</v>
      </c>
      <c r="AP373" s="25" t="b">
        <f t="shared" si="20"/>
        <v>1</v>
      </c>
    </row>
    <row r="374" spans="6:42" x14ac:dyDescent="0.3">
      <c r="F374" s="24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5" t="str">
        <f t="shared" si="21"/>
        <v>Small</v>
      </c>
      <c r="Q374" s="24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5" t="str">
        <f t="shared" si="19"/>
        <v>Below Par</v>
      </c>
      <c r="AP374" s="25" t="b">
        <f t="shared" si="20"/>
        <v>1</v>
      </c>
    </row>
    <row r="375" spans="6:42" x14ac:dyDescent="0.3">
      <c r="F375" s="24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5" t="str">
        <f t="shared" si="21"/>
        <v>Small</v>
      </c>
      <c r="Q375" s="24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5" t="str">
        <f t="shared" si="19"/>
        <v>Below Par</v>
      </c>
      <c r="AP375" s="25" t="b">
        <f t="shared" si="20"/>
        <v>1</v>
      </c>
    </row>
    <row r="376" spans="6:42" x14ac:dyDescent="0.3">
      <c r="F376" s="24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5" t="str">
        <f t="shared" si="21"/>
        <v>Small</v>
      </c>
      <c r="Q376" s="24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5" t="str">
        <f t="shared" si="19"/>
        <v>Below Par</v>
      </c>
      <c r="AP376" s="25" t="b">
        <f t="shared" si="20"/>
        <v>1</v>
      </c>
    </row>
    <row r="377" spans="6:42" x14ac:dyDescent="0.3">
      <c r="F377" s="24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5" t="str">
        <f t="shared" si="21"/>
        <v>Small</v>
      </c>
      <c r="Q377" s="24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5" t="str">
        <f t="shared" si="19"/>
        <v>Below Par</v>
      </c>
      <c r="AP377" s="25" t="b">
        <f t="shared" si="20"/>
        <v>1</v>
      </c>
    </row>
    <row r="378" spans="6:42" x14ac:dyDescent="0.3">
      <c r="F378" s="24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5" t="str">
        <f t="shared" si="21"/>
        <v>Small</v>
      </c>
      <c r="Q378" s="24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5" t="str">
        <f t="shared" si="19"/>
        <v>Below Par</v>
      </c>
      <c r="AP378" s="25" t="b">
        <f t="shared" si="20"/>
        <v>1</v>
      </c>
    </row>
    <row r="379" spans="6:42" x14ac:dyDescent="0.3">
      <c r="F379" s="24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5" t="str">
        <f t="shared" si="21"/>
        <v>Small</v>
      </c>
      <c r="Q379" s="24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5" t="str">
        <f t="shared" si="19"/>
        <v>Below Par</v>
      </c>
      <c r="AP379" s="25" t="b">
        <f t="shared" si="20"/>
        <v>1</v>
      </c>
    </row>
    <row r="380" spans="6:42" x14ac:dyDescent="0.3">
      <c r="F380" s="24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5" t="str">
        <f t="shared" si="21"/>
        <v>Small</v>
      </c>
      <c r="Q380" s="24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5" t="str">
        <f t="shared" si="19"/>
        <v>Below Par</v>
      </c>
      <c r="AP380" s="25" t="b">
        <f t="shared" si="20"/>
        <v>1</v>
      </c>
    </row>
    <row r="381" spans="6:42" x14ac:dyDescent="0.3">
      <c r="F381" s="24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5" t="str">
        <f t="shared" si="21"/>
        <v>Small</v>
      </c>
      <c r="Q381" s="24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5" t="str">
        <f t="shared" si="19"/>
        <v>Below Par</v>
      </c>
      <c r="AP381" s="25" t="b">
        <f t="shared" si="20"/>
        <v>1</v>
      </c>
    </row>
    <row r="382" spans="6:42" x14ac:dyDescent="0.3">
      <c r="F382" s="24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5" t="str">
        <f t="shared" si="21"/>
        <v>Small</v>
      </c>
      <c r="Q382" s="24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5" t="str">
        <f t="shared" si="19"/>
        <v>Below Par</v>
      </c>
      <c r="AP382" s="25" t="b">
        <f t="shared" si="20"/>
        <v>1</v>
      </c>
    </row>
    <row r="383" spans="6:42" x14ac:dyDescent="0.3">
      <c r="F383" s="24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5" t="str">
        <f t="shared" si="21"/>
        <v>Small</v>
      </c>
      <c r="Q383" s="24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5" t="str">
        <f t="shared" si="19"/>
        <v>Below Par</v>
      </c>
      <c r="AP383" s="25" t="b">
        <f t="shared" si="20"/>
        <v>1</v>
      </c>
    </row>
    <row r="384" spans="6:42" x14ac:dyDescent="0.3">
      <c r="F384" s="24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5" t="str">
        <f t="shared" si="21"/>
        <v>Small</v>
      </c>
      <c r="Q384" s="24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5" t="str">
        <f t="shared" si="19"/>
        <v>Below Par</v>
      </c>
      <c r="AP384" s="25" t="b">
        <f t="shared" si="20"/>
        <v>1</v>
      </c>
    </row>
    <row r="385" spans="6:42" x14ac:dyDescent="0.3">
      <c r="F385" s="24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5" t="str">
        <f t="shared" si="21"/>
        <v>Small</v>
      </c>
      <c r="Q385" s="24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5" t="str">
        <f t="shared" si="19"/>
        <v>Below Par</v>
      </c>
      <c r="AP385" s="25" t="b">
        <f t="shared" si="20"/>
        <v>1</v>
      </c>
    </row>
    <row r="386" spans="6:42" x14ac:dyDescent="0.3">
      <c r="F386" s="24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5" t="str">
        <f t="shared" si="21"/>
        <v>Small</v>
      </c>
      <c r="Q386" s="24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5" t="str">
        <f t="shared" si="19"/>
        <v>Below Par</v>
      </c>
      <c r="AP386" s="25" t="b">
        <f t="shared" si="20"/>
        <v>1</v>
      </c>
    </row>
    <row r="387" spans="6:42" x14ac:dyDescent="0.3">
      <c r="F387" s="24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5" t="str">
        <f t="shared" si="21"/>
        <v>Small</v>
      </c>
      <c r="Q387" s="24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5" t="str">
        <f t="shared" si="19"/>
        <v>Below Par</v>
      </c>
      <c r="AP387" s="25" t="b">
        <f t="shared" si="20"/>
        <v>1</v>
      </c>
    </row>
    <row r="388" spans="6:42" x14ac:dyDescent="0.3">
      <c r="F388" s="24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5" t="str">
        <f t="shared" si="21"/>
        <v>Small</v>
      </c>
      <c r="Q388" s="24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5" t="str">
        <f t="shared" si="19"/>
        <v>Below Par</v>
      </c>
      <c r="AP388" s="25" t="b">
        <f t="shared" si="20"/>
        <v>1</v>
      </c>
    </row>
    <row r="389" spans="6:42" x14ac:dyDescent="0.3">
      <c r="F389" s="24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5" t="str">
        <f t="shared" si="21"/>
        <v>Small</v>
      </c>
      <c r="Q389" s="24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5" t="str">
        <f t="shared" si="19"/>
        <v>Below Par</v>
      </c>
      <c r="AP389" s="25" t="b">
        <f t="shared" si="20"/>
        <v>1</v>
      </c>
    </row>
    <row r="390" spans="6:42" x14ac:dyDescent="0.3">
      <c r="F390" s="24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5" t="str">
        <f t="shared" si="21"/>
        <v>Small</v>
      </c>
      <c r="Q390" s="24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5" t="str">
        <f t="shared" si="19"/>
        <v>Below Par</v>
      </c>
      <c r="AP390" s="25" t="b">
        <f t="shared" si="20"/>
        <v>1</v>
      </c>
    </row>
    <row r="391" spans="6:42" x14ac:dyDescent="0.3">
      <c r="F391" s="24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5" t="str">
        <f t="shared" si="21"/>
        <v>Small</v>
      </c>
      <c r="Q391" s="24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5" t="str">
        <f t="shared" si="19"/>
        <v>Below Par</v>
      </c>
      <c r="AP391" s="25" t="b">
        <f t="shared" si="20"/>
        <v>1</v>
      </c>
    </row>
    <row r="392" spans="6:42" x14ac:dyDescent="0.3">
      <c r="F392" s="24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5" t="str">
        <f t="shared" si="21"/>
        <v>Small</v>
      </c>
      <c r="Q392" s="24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5" t="str">
        <f t="shared" si="19"/>
        <v>Below Par</v>
      </c>
      <c r="AP392" s="25" t="b">
        <f t="shared" si="20"/>
        <v>1</v>
      </c>
    </row>
    <row r="393" spans="6:42" x14ac:dyDescent="0.3">
      <c r="F393" s="24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5" t="str">
        <f t="shared" si="21"/>
        <v>Small</v>
      </c>
      <c r="Q393" s="24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5" t="str">
        <f t="shared" si="19"/>
        <v>Below Par</v>
      </c>
      <c r="AP393" s="25" t="b">
        <f t="shared" si="20"/>
        <v>1</v>
      </c>
    </row>
    <row r="394" spans="6:42" x14ac:dyDescent="0.3">
      <c r="F394" s="24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5" t="str">
        <f t="shared" si="21"/>
        <v>Small</v>
      </c>
      <c r="Q394" s="24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5" t="str">
        <f t="shared" si="19"/>
        <v>Below Par</v>
      </c>
      <c r="AP394" s="25" t="b">
        <f t="shared" si="20"/>
        <v>1</v>
      </c>
    </row>
    <row r="395" spans="6:42" x14ac:dyDescent="0.3">
      <c r="F395" s="24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5" t="str">
        <f t="shared" si="21"/>
        <v>Small</v>
      </c>
      <c r="Q395" s="24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5" t="str">
        <f t="shared" si="19"/>
        <v>Par</v>
      </c>
      <c r="AP395" s="25" t="b">
        <f t="shared" si="20"/>
        <v>1</v>
      </c>
    </row>
    <row r="396" spans="6:42" x14ac:dyDescent="0.3">
      <c r="F396" s="24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5" t="str">
        <f t="shared" si="21"/>
        <v>Small</v>
      </c>
      <c r="Q396" s="24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5" t="str">
        <f t="shared" ref="V396:V459" si="22">IF(U396&gt;=$X$80,$Y$80,IF(U396&gt;=$X$79,$Y$79,IF(U396&gt;=$X$78,$Y$78,IF(U396&gt;=$X$77,$Y$77,$Y$76))))</f>
        <v>Below Par</v>
      </c>
      <c r="AP396" s="25" t="b">
        <f t="shared" ref="AP396:AP459" si="23">VLOOKUP(U396,$X$76:$Y$80,2)=V396</f>
        <v>1</v>
      </c>
    </row>
    <row r="397" spans="6:42" x14ac:dyDescent="0.3">
      <c r="F397" s="24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5" t="str">
        <f t="shared" si="21"/>
        <v>Small</v>
      </c>
      <c r="Q397" s="24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5" t="str">
        <f t="shared" si="22"/>
        <v>Below Par</v>
      </c>
      <c r="AP397" s="25" t="b">
        <f t="shared" si="23"/>
        <v>1</v>
      </c>
    </row>
    <row r="398" spans="6:42" x14ac:dyDescent="0.3">
      <c r="F398" s="24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5" t="str">
        <f t="shared" ref="K398:K461" si="24">IF(J398&gt;=$M$79,"Large","Small")</f>
        <v>Small</v>
      </c>
      <c r="Q398" s="24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5" t="str">
        <f t="shared" si="22"/>
        <v>Below Par</v>
      </c>
      <c r="AP398" s="25" t="b">
        <f t="shared" si="23"/>
        <v>1</v>
      </c>
    </row>
    <row r="399" spans="6:42" x14ac:dyDescent="0.3">
      <c r="F399" s="24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5" t="str">
        <f t="shared" si="24"/>
        <v>Small</v>
      </c>
      <c r="Q399" s="24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5" t="str">
        <f t="shared" si="22"/>
        <v>Below Par</v>
      </c>
      <c r="AP399" s="25" t="b">
        <f t="shared" si="23"/>
        <v>1</v>
      </c>
    </row>
    <row r="400" spans="6:42" x14ac:dyDescent="0.3">
      <c r="F400" s="24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5" t="str">
        <f t="shared" si="24"/>
        <v>Small</v>
      </c>
      <c r="Q400" s="24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5" t="str">
        <f t="shared" si="22"/>
        <v>Below Par</v>
      </c>
      <c r="AP400" s="25" t="b">
        <f t="shared" si="23"/>
        <v>1</v>
      </c>
    </row>
    <row r="401" spans="6:42" x14ac:dyDescent="0.3">
      <c r="F401" s="24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5" t="str">
        <f t="shared" si="24"/>
        <v>Small</v>
      </c>
      <c r="Q401" s="24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5" t="str">
        <f t="shared" si="22"/>
        <v>Below Par</v>
      </c>
      <c r="AP401" s="25" t="b">
        <f t="shared" si="23"/>
        <v>1</v>
      </c>
    </row>
    <row r="402" spans="6:42" x14ac:dyDescent="0.3">
      <c r="F402" s="24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5" t="str">
        <f t="shared" si="24"/>
        <v>Small</v>
      </c>
      <c r="Q402" s="24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5" t="str">
        <f t="shared" si="22"/>
        <v>Below Par</v>
      </c>
      <c r="AP402" s="25" t="b">
        <f t="shared" si="23"/>
        <v>1</v>
      </c>
    </row>
    <row r="403" spans="6:42" x14ac:dyDescent="0.3">
      <c r="F403" s="24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5" t="str">
        <f t="shared" si="24"/>
        <v>Small</v>
      </c>
      <c r="Q403" s="24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5" t="str">
        <f t="shared" si="22"/>
        <v>Below Par</v>
      </c>
      <c r="AP403" s="25" t="b">
        <f t="shared" si="23"/>
        <v>1</v>
      </c>
    </row>
    <row r="404" spans="6:42" x14ac:dyDescent="0.3">
      <c r="F404" s="24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5" t="str">
        <f t="shared" si="24"/>
        <v>Small</v>
      </c>
      <c r="Q404" s="24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5" t="str">
        <f t="shared" si="22"/>
        <v>Below Par</v>
      </c>
      <c r="AP404" s="25" t="b">
        <f t="shared" si="23"/>
        <v>1</v>
      </c>
    </row>
    <row r="405" spans="6:42" x14ac:dyDescent="0.3">
      <c r="F405" s="24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5" t="str">
        <f t="shared" si="24"/>
        <v>Small</v>
      </c>
      <c r="Q405" s="24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5" t="str">
        <f t="shared" si="22"/>
        <v>Par</v>
      </c>
      <c r="AP405" s="25" t="b">
        <f t="shared" si="23"/>
        <v>1</v>
      </c>
    </row>
    <row r="406" spans="6:42" x14ac:dyDescent="0.3">
      <c r="F406" s="24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5" t="str">
        <f t="shared" si="24"/>
        <v>Small</v>
      </c>
      <c r="Q406" s="24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5" t="str">
        <f t="shared" si="22"/>
        <v>Below Par</v>
      </c>
      <c r="AP406" s="25" t="b">
        <f t="shared" si="23"/>
        <v>1</v>
      </c>
    </row>
    <row r="407" spans="6:42" x14ac:dyDescent="0.3">
      <c r="F407" s="24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5" t="str">
        <f t="shared" si="24"/>
        <v>Small</v>
      </c>
      <c r="Q407" s="24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5" t="str">
        <f t="shared" si="22"/>
        <v>Below Par</v>
      </c>
      <c r="AP407" s="25" t="b">
        <f t="shared" si="23"/>
        <v>1</v>
      </c>
    </row>
    <row r="408" spans="6:42" x14ac:dyDescent="0.3">
      <c r="F408" s="24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5" t="str">
        <f t="shared" si="24"/>
        <v>Small</v>
      </c>
      <c r="Q408" s="24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5" t="str">
        <f t="shared" si="22"/>
        <v>Below Par</v>
      </c>
      <c r="AP408" s="25" t="b">
        <f t="shared" si="23"/>
        <v>1</v>
      </c>
    </row>
    <row r="409" spans="6:42" x14ac:dyDescent="0.3">
      <c r="F409" s="24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5" t="str">
        <f t="shared" si="24"/>
        <v>Small</v>
      </c>
      <c r="Q409" s="24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5" t="str">
        <f t="shared" si="22"/>
        <v>Below Par</v>
      </c>
      <c r="AP409" s="25" t="b">
        <f t="shared" si="23"/>
        <v>1</v>
      </c>
    </row>
    <row r="410" spans="6:42" x14ac:dyDescent="0.3">
      <c r="F410" s="24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5" t="str">
        <f t="shared" si="24"/>
        <v>Small</v>
      </c>
      <c r="Q410" s="24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5" t="str">
        <f t="shared" si="22"/>
        <v>Below Par</v>
      </c>
      <c r="AP410" s="25" t="b">
        <f t="shared" si="23"/>
        <v>1</v>
      </c>
    </row>
    <row r="411" spans="6:42" x14ac:dyDescent="0.3">
      <c r="F411" s="24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5" t="str">
        <f t="shared" si="24"/>
        <v>Small</v>
      </c>
      <c r="Q411" s="24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5" t="str">
        <f t="shared" si="22"/>
        <v>Below Par</v>
      </c>
      <c r="AP411" s="25" t="b">
        <f t="shared" si="23"/>
        <v>1</v>
      </c>
    </row>
    <row r="412" spans="6:42" x14ac:dyDescent="0.3">
      <c r="F412" s="24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5" t="str">
        <f t="shared" si="24"/>
        <v>Small</v>
      </c>
      <c r="Q412" s="24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5" t="str">
        <f t="shared" si="22"/>
        <v>Average</v>
      </c>
      <c r="AP412" s="25" t="b">
        <f t="shared" si="23"/>
        <v>1</v>
      </c>
    </row>
    <row r="413" spans="6:42" x14ac:dyDescent="0.3">
      <c r="F413" s="24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5" t="str">
        <f t="shared" si="24"/>
        <v>Large</v>
      </c>
      <c r="Q413" s="24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5" t="str">
        <f t="shared" si="22"/>
        <v>Below Par</v>
      </c>
      <c r="AP413" s="25" t="b">
        <f t="shared" si="23"/>
        <v>1</v>
      </c>
    </row>
    <row r="414" spans="6:42" x14ac:dyDescent="0.3">
      <c r="F414" s="24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5" t="str">
        <f t="shared" si="24"/>
        <v>Small</v>
      </c>
      <c r="Q414" s="24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5" t="str">
        <f t="shared" si="22"/>
        <v>Below Par</v>
      </c>
      <c r="AP414" s="25" t="b">
        <f t="shared" si="23"/>
        <v>1</v>
      </c>
    </row>
    <row r="415" spans="6:42" x14ac:dyDescent="0.3">
      <c r="F415" s="24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5" t="str">
        <f t="shared" si="24"/>
        <v>Small</v>
      </c>
      <c r="Q415" s="24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5" t="str">
        <f t="shared" si="22"/>
        <v>Below Par</v>
      </c>
      <c r="AP415" s="25" t="b">
        <f t="shared" si="23"/>
        <v>1</v>
      </c>
    </row>
    <row r="416" spans="6:42" x14ac:dyDescent="0.3">
      <c r="F416" s="24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5" t="str">
        <f t="shared" si="24"/>
        <v>Small</v>
      </c>
      <c r="Q416" s="24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5" t="str">
        <f t="shared" si="22"/>
        <v>Below Par</v>
      </c>
      <c r="AP416" s="25" t="b">
        <f t="shared" si="23"/>
        <v>1</v>
      </c>
    </row>
    <row r="417" spans="6:42" x14ac:dyDescent="0.3">
      <c r="F417" s="24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5" t="str">
        <f t="shared" si="24"/>
        <v>Small</v>
      </c>
      <c r="Q417" s="24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5" t="str">
        <f t="shared" si="22"/>
        <v>Below Par</v>
      </c>
      <c r="AP417" s="25" t="b">
        <f t="shared" si="23"/>
        <v>1</v>
      </c>
    </row>
    <row r="418" spans="6:42" x14ac:dyDescent="0.3">
      <c r="F418" s="24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5" t="str">
        <f t="shared" si="24"/>
        <v>Small</v>
      </c>
      <c r="Q418" s="24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5" t="str">
        <f t="shared" si="22"/>
        <v>Below Par</v>
      </c>
      <c r="AP418" s="25" t="b">
        <f t="shared" si="23"/>
        <v>1</v>
      </c>
    </row>
    <row r="419" spans="6:42" x14ac:dyDescent="0.3">
      <c r="F419" s="24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5" t="str">
        <f t="shared" si="24"/>
        <v>Small</v>
      </c>
      <c r="Q419" s="24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5" t="str">
        <f t="shared" si="22"/>
        <v>Below Par</v>
      </c>
      <c r="AP419" s="25" t="b">
        <f t="shared" si="23"/>
        <v>1</v>
      </c>
    </row>
    <row r="420" spans="6:42" x14ac:dyDescent="0.3">
      <c r="F420" s="24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5" t="str">
        <f t="shared" si="24"/>
        <v>Small</v>
      </c>
      <c r="Q420" s="24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5" t="str">
        <f t="shared" si="22"/>
        <v>Below Par</v>
      </c>
      <c r="AP420" s="25" t="b">
        <f t="shared" si="23"/>
        <v>1</v>
      </c>
    </row>
    <row r="421" spans="6:42" x14ac:dyDescent="0.3">
      <c r="F421" s="24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5" t="str">
        <f t="shared" si="24"/>
        <v>Small</v>
      </c>
      <c r="Q421" s="24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5" t="str">
        <f t="shared" si="22"/>
        <v>Below Par</v>
      </c>
      <c r="AP421" s="25" t="b">
        <f t="shared" si="23"/>
        <v>1</v>
      </c>
    </row>
    <row r="422" spans="6:42" x14ac:dyDescent="0.3">
      <c r="F422" s="24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5" t="str">
        <f t="shared" si="24"/>
        <v>Small</v>
      </c>
      <c r="Q422" s="24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5" t="str">
        <f t="shared" si="22"/>
        <v>Below Par</v>
      </c>
      <c r="AP422" s="25" t="b">
        <f t="shared" si="23"/>
        <v>1</v>
      </c>
    </row>
    <row r="423" spans="6:42" x14ac:dyDescent="0.3">
      <c r="F423" s="24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5" t="str">
        <f t="shared" si="24"/>
        <v>Small</v>
      </c>
      <c r="Q423" s="24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5" t="str">
        <f t="shared" si="22"/>
        <v>Below Par</v>
      </c>
      <c r="AP423" s="25" t="b">
        <f t="shared" si="23"/>
        <v>1</v>
      </c>
    </row>
    <row r="424" spans="6:42" x14ac:dyDescent="0.3">
      <c r="F424" s="24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5" t="str">
        <f t="shared" si="24"/>
        <v>Small</v>
      </c>
      <c r="Q424" s="24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5" t="str">
        <f t="shared" si="22"/>
        <v>Below Par</v>
      </c>
      <c r="AP424" s="25" t="b">
        <f t="shared" si="23"/>
        <v>1</v>
      </c>
    </row>
    <row r="425" spans="6:42" x14ac:dyDescent="0.3">
      <c r="F425" s="24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5" t="str">
        <f t="shared" si="24"/>
        <v>Small</v>
      </c>
      <c r="Q425" s="24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5" t="str">
        <f t="shared" si="22"/>
        <v>Below Par</v>
      </c>
      <c r="AP425" s="25" t="b">
        <f t="shared" si="23"/>
        <v>1</v>
      </c>
    </row>
    <row r="426" spans="6:42" x14ac:dyDescent="0.3">
      <c r="F426" s="24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5" t="str">
        <f t="shared" si="24"/>
        <v>Small</v>
      </c>
      <c r="Q426" s="24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5" t="str">
        <f t="shared" si="22"/>
        <v>Below Par</v>
      </c>
      <c r="AP426" s="25" t="b">
        <f t="shared" si="23"/>
        <v>1</v>
      </c>
    </row>
    <row r="427" spans="6:42" x14ac:dyDescent="0.3">
      <c r="F427" s="24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5" t="str">
        <f t="shared" si="24"/>
        <v>Small</v>
      </c>
      <c r="Q427" s="24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5" t="str">
        <f t="shared" si="22"/>
        <v>Below Par</v>
      </c>
      <c r="AP427" s="25" t="b">
        <f t="shared" si="23"/>
        <v>1</v>
      </c>
    </row>
    <row r="428" spans="6:42" x14ac:dyDescent="0.3">
      <c r="F428" s="24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5" t="str">
        <f t="shared" si="24"/>
        <v>Small</v>
      </c>
      <c r="Q428" s="24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5" t="str">
        <f t="shared" si="22"/>
        <v>Average</v>
      </c>
      <c r="AP428" s="25" t="b">
        <f t="shared" si="23"/>
        <v>1</v>
      </c>
    </row>
    <row r="429" spans="6:42" x14ac:dyDescent="0.3">
      <c r="F429" s="24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5" t="str">
        <f t="shared" si="24"/>
        <v>Large</v>
      </c>
      <c r="Q429" s="24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5" t="str">
        <f t="shared" si="22"/>
        <v>Par</v>
      </c>
      <c r="AP429" s="25" t="b">
        <f t="shared" si="23"/>
        <v>1</v>
      </c>
    </row>
    <row r="430" spans="6:42" x14ac:dyDescent="0.3">
      <c r="F430" s="24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5" t="str">
        <f t="shared" si="24"/>
        <v>Small</v>
      </c>
      <c r="Q430" s="24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5" t="str">
        <f t="shared" si="22"/>
        <v>Below Par</v>
      </c>
      <c r="AP430" s="25" t="b">
        <f t="shared" si="23"/>
        <v>1</v>
      </c>
    </row>
    <row r="431" spans="6:42" x14ac:dyDescent="0.3">
      <c r="F431" s="24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5" t="str">
        <f t="shared" si="24"/>
        <v>Small</v>
      </c>
      <c r="Q431" s="24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5" t="str">
        <f t="shared" si="22"/>
        <v>Above Average</v>
      </c>
      <c r="AP431" s="25" t="b">
        <f t="shared" si="23"/>
        <v>1</v>
      </c>
    </row>
    <row r="432" spans="6:42" x14ac:dyDescent="0.3">
      <c r="F432" s="24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5" t="str">
        <f t="shared" si="24"/>
        <v>Large</v>
      </c>
      <c r="Q432" s="24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5" t="str">
        <f t="shared" si="22"/>
        <v>Below Par</v>
      </c>
      <c r="AP432" s="25" t="b">
        <f t="shared" si="23"/>
        <v>1</v>
      </c>
    </row>
    <row r="433" spans="6:42" x14ac:dyDescent="0.3">
      <c r="F433" s="24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5" t="str">
        <f t="shared" si="24"/>
        <v>Small</v>
      </c>
      <c r="Q433" s="24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5" t="str">
        <f t="shared" si="22"/>
        <v>Below Par</v>
      </c>
      <c r="AP433" s="25" t="b">
        <f t="shared" si="23"/>
        <v>1</v>
      </c>
    </row>
    <row r="434" spans="6:42" x14ac:dyDescent="0.3">
      <c r="F434" s="24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5" t="str">
        <f t="shared" si="24"/>
        <v>Small</v>
      </c>
      <c r="Q434" s="24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5" t="str">
        <f t="shared" si="22"/>
        <v>Below Par</v>
      </c>
      <c r="AP434" s="25" t="b">
        <f t="shared" si="23"/>
        <v>1</v>
      </c>
    </row>
    <row r="435" spans="6:42" x14ac:dyDescent="0.3">
      <c r="F435" s="24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5" t="str">
        <f t="shared" si="24"/>
        <v>Small</v>
      </c>
      <c r="Q435" s="24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5" t="str">
        <f t="shared" si="22"/>
        <v>Below Par</v>
      </c>
      <c r="AP435" s="25" t="b">
        <f t="shared" si="23"/>
        <v>1</v>
      </c>
    </row>
    <row r="436" spans="6:42" x14ac:dyDescent="0.3">
      <c r="F436" s="24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5" t="str">
        <f t="shared" si="24"/>
        <v>Small</v>
      </c>
      <c r="Q436" s="24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5" t="str">
        <f t="shared" si="22"/>
        <v>Below Par</v>
      </c>
      <c r="AP436" s="25" t="b">
        <f t="shared" si="23"/>
        <v>1</v>
      </c>
    </row>
    <row r="437" spans="6:42" x14ac:dyDescent="0.3">
      <c r="F437" s="24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5" t="str">
        <f t="shared" si="24"/>
        <v>Small</v>
      </c>
      <c r="Q437" s="24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5" t="str">
        <f t="shared" si="22"/>
        <v>Below Par</v>
      </c>
      <c r="AP437" s="25" t="b">
        <f t="shared" si="23"/>
        <v>1</v>
      </c>
    </row>
    <row r="438" spans="6:42" x14ac:dyDescent="0.3">
      <c r="F438" s="24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5" t="str">
        <f t="shared" si="24"/>
        <v>Small</v>
      </c>
      <c r="Q438" s="24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5" t="str">
        <f t="shared" si="22"/>
        <v>Below Par</v>
      </c>
      <c r="AP438" s="25" t="b">
        <f t="shared" si="23"/>
        <v>1</v>
      </c>
    </row>
    <row r="439" spans="6:42" x14ac:dyDescent="0.3">
      <c r="F439" s="24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5" t="str">
        <f t="shared" si="24"/>
        <v>Small</v>
      </c>
      <c r="Q439" s="24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5" t="str">
        <f t="shared" si="22"/>
        <v>Below Par</v>
      </c>
      <c r="AP439" s="25" t="b">
        <f t="shared" si="23"/>
        <v>1</v>
      </c>
    </row>
    <row r="440" spans="6:42" x14ac:dyDescent="0.3">
      <c r="F440" s="24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5" t="str">
        <f t="shared" si="24"/>
        <v>Small</v>
      </c>
      <c r="Q440" s="24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5" t="str">
        <f t="shared" si="22"/>
        <v>Below Par</v>
      </c>
      <c r="AP440" s="25" t="b">
        <f t="shared" si="23"/>
        <v>1</v>
      </c>
    </row>
    <row r="441" spans="6:42" x14ac:dyDescent="0.3">
      <c r="F441" s="24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5" t="str">
        <f t="shared" si="24"/>
        <v>Small</v>
      </c>
      <c r="Q441" s="24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5" t="str">
        <f t="shared" si="22"/>
        <v>Below Par</v>
      </c>
      <c r="AP441" s="25" t="b">
        <f t="shared" si="23"/>
        <v>1</v>
      </c>
    </row>
    <row r="442" spans="6:42" x14ac:dyDescent="0.3">
      <c r="F442" s="24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5" t="str">
        <f t="shared" si="24"/>
        <v>Small</v>
      </c>
      <c r="Q442" s="24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5" t="str">
        <f t="shared" si="22"/>
        <v>Below Par</v>
      </c>
      <c r="AP442" s="25" t="b">
        <f t="shared" si="23"/>
        <v>1</v>
      </c>
    </row>
    <row r="443" spans="6:42" x14ac:dyDescent="0.3">
      <c r="F443" s="24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5" t="str">
        <f t="shared" si="24"/>
        <v>Small</v>
      </c>
      <c r="Q443" s="24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5" t="str">
        <f t="shared" si="22"/>
        <v>Below Par</v>
      </c>
      <c r="AP443" s="25" t="b">
        <f t="shared" si="23"/>
        <v>1</v>
      </c>
    </row>
    <row r="444" spans="6:42" x14ac:dyDescent="0.3">
      <c r="F444" s="24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5" t="str">
        <f t="shared" si="24"/>
        <v>Small</v>
      </c>
      <c r="Q444" s="24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5" t="str">
        <f t="shared" si="22"/>
        <v>Par</v>
      </c>
      <c r="AP444" s="25" t="b">
        <f t="shared" si="23"/>
        <v>1</v>
      </c>
    </row>
    <row r="445" spans="6:42" x14ac:dyDescent="0.3">
      <c r="F445" s="24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5" t="str">
        <f t="shared" si="24"/>
        <v>Small</v>
      </c>
      <c r="Q445" s="24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5" t="str">
        <f t="shared" si="22"/>
        <v>Below Par</v>
      </c>
      <c r="AP445" s="25" t="b">
        <f t="shared" si="23"/>
        <v>1</v>
      </c>
    </row>
    <row r="446" spans="6:42" x14ac:dyDescent="0.3">
      <c r="F446" s="24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5" t="str">
        <f t="shared" si="24"/>
        <v>Small</v>
      </c>
      <c r="Q446" s="24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5" t="str">
        <f t="shared" si="22"/>
        <v>Below Par</v>
      </c>
      <c r="AP446" s="25" t="b">
        <f t="shared" si="23"/>
        <v>1</v>
      </c>
    </row>
    <row r="447" spans="6:42" x14ac:dyDescent="0.3">
      <c r="F447" s="24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5" t="str">
        <f t="shared" si="24"/>
        <v>Small</v>
      </c>
      <c r="Q447" s="24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5" t="str">
        <f t="shared" si="22"/>
        <v>Below Par</v>
      </c>
      <c r="AP447" s="25" t="b">
        <f t="shared" si="23"/>
        <v>1</v>
      </c>
    </row>
    <row r="448" spans="6:42" x14ac:dyDescent="0.3">
      <c r="F448" s="24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5" t="str">
        <f t="shared" si="24"/>
        <v>Small</v>
      </c>
      <c r="Q448" s="24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5" t="str">
        <f t="shared" si="22"/>
        <v>Below Par</v>
      </c>
      <c r="AP448" s="25" t="b">
        <f t="shared" si="23"/>
        <v>1</v>
      </c>
    </row>
    <row r="449" spans="6:42" x14ac:dyDescent="0.3">
      <c r="F449" s="24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5" t="str">
        <f t="shared" si="24"/>
        <v>Small</v>
      </c>
      <c r="Q449" s="24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5" t="str">
        <f t="shared" si="22"/>
        <v>Below Par</v>
      </c>
      <c r="AP449" s="25" t="b">
        <f t="shared" si="23"/>
        <v>1</v>
      </c>
    </row>
    <row r="450" spans="6:42" x14ac:dyDescent="0.3">
      <c r="F450" s="24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5" t="str">
        <f t="shared" si="24"/>
        <v>Small</v>
      </c>
      <c r="Q450" s="24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5" t="str">
        <f t="shared" si="22"/>
        <v>Below Par</v>
      </c>
      <c r="AP450" s="25" t="b">
        <f t="shared" si="23"/>
        <v>1</v>
      </c>
    </row>
    <row r="451" spans="6:42" x14ac:dyDescent="0.3">
      <c r="F451" s="24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5" t="str">
        <f t="shared" si="24"/>
        <v>Small</v>
      </c>
      <c r="Q451" s="24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5" t="str">
        <f t="shared" si="22"/>
        <v>Below Par</v>
      </c>
      <c r="AP451" s="25" t="b">
        <f t="shared" si="23"/>
        <v>1</v>
      </c>
    </row>
    <row r="452" spans="6:42" x14ac:dyDescent="0.3">
      <c r="F452" s="24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5" t="str">
        <f t="shared" si="24"/>
        <v>Small</v>
      </c>
      <c r="Q452" s="24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5" t="str">
        <f t="shared" si="22"/>
        <v>Below Par</v>
      </c>
      <c r="AP452" s="25" t="b">
        <f t="shared" si="23"/>
        <v>1</v>
      </c>
    </row>
    <row r="453" spans="6:42" x14ac:dyDescent="0.3">
      <c r="F453" s="24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5" t="str">
        <f t="shared" si="24"/>
        <v>Small</v>
      </c>
      <c r="Q453" s="24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5" t="str">
        <f t="shared" si="22"/>
        <v>Average</v>
      </c>
      <c r="AP453" s="25" t="b">
        <f t="shared" si="23"/>
        <v>1</v>
      </c>
    </row>
    <row r="454" spans="6:42" x14ac:dyDescent="0.3">
      <c r="F454" s="24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5" t="str">
        <f t="shared" si="24"/>
        <v>Large</v>
      </c>
      <c r="Q454" s="24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5" t="str">
        <f t="shared" si="22"/>
        <v>Below Par</v>
      </c>
      <c r="AP454" s="25" t="b">
        <f t="shared" si="23"/>
        <v>1</v>
      </c>
    </row>
    <row r="455" spans="6:42" x14ac:dyDescent="0.3">
      <c r="F455" s="24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5" t="str">
        <f t="shared" si="24"/>
        <v>Small</v>
      </c>
      <c r="Q455" s="24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5" t="str">
        <f t="shared" si="22"/>
        <v>Below Par</v>
      </c>
      <c r="AP455" s="25" t="b">
        <f t="shared" si="23"/>
        <v>1</v>
      </c>
    </row>
    <row r="456" spans="6:42" x14ac:dyDescent="0.3">
      <c r="F456" s="24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5" t="str">
        <f t="shared" si="24"/>
        <v>Small</v>
      </c>
      <c r="Q456" s="24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5" t="str">
        <f t="shared" si="22"/>
        <v>Below Par</v>
      </c>
      <c r="AP456" s="25" t="b">
        <f t="shared" si="23"/>
        <v>1</v>
      </c>
    </row>
    <row r="457" spans="6:42" x14ac:dyDescent="0.3">
      <c r="F457" s="24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5" t="str">
        <f t="shared" si="24"/>
        <v>Small</v>
      </c>
      <c r="Q457" s="24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5" t="str">
        <f t="shared" si="22"/>
        <v>Below Par</v>
      </c>
      <c r="AP457" s="25" t="b">
        <f t="shared" si="23"/>
        <v>1</v>
      </c>
    </row>
    <row r="458" spans="6:42" x14ac:dyDescent="0.3">
      <c r="F458" s="24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5" t="str">
        <f t="shared" si="24"/>
        <v>Small</v>
      </c>
      <c r="Q458" s="24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5" t="str">
        <f t="shared" si="22"/>
        <v>Below Par</v>
      </c>
      <c r="AP458" s="25" t="b">
        <f t="shared" si="23"/>
        <v>1</v>
      </c>
    </row>
    <row r="459" spans="6:42" x14ac:dyDescent="0.3">
      <c r="F459" s="24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5" t="str">
        <f t="shared" si="24"/>
        <v>Small</v>
      </c>
      <c r="Q459" s="24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5" t="str">
        <f t="shared" si="22"/>
        <v>Below Par</v>
      </c>
      <c r="AP459" s="25" t="b">
        <f t="shared" si="23"/>
        <v>1</v>
      </c>
    </row>
    <row r="460" spans="6:42" x14ac:dyDescent="0.3">
      <c r="F460" s="24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5" t="str">
        <f t="shared" si="24"/>
        <v>Small</v>
      </c>
      <c r="Q460" s="24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5" t="str">
        <f t="shared" ref="V460:V523" si="25">IF(U460&gt;=$X$80,$Y$80,IF(U460&gt;=$X$79,$Y$79,IF(U460&gt;=$X$78,$Y$78,IF(U460&gt;=$X$77,$Y$77,$Y$76))))</f>
        <v>Below Par</v>
      </c>
      <c r="AP460" s="25" t="b">
        <f t="shared" ref="AP460:AP523" si="26">VLOOKUP(U460,$X$76:$Y$80,2)=V460</f>
        <v>1</v>
      </c>
    </row>
    <row r="461" spans="6:42" x14ac:dyDescent="0.3">
      <c r="F461" s="24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5" t="str">
        <f t="shared" si="24"/>
        <v>Small</v>
      </c>
      <c r="Q461" s="24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5" t="str">
        <f t="shared" si="25"/>
        <v>Below Par</v>
      </c>
      <c r="AP461" s="25" t="b">
        <f t="shared" si="26"/>
        <v>1</v>
      </c>
    </row>
    <row r="462" spans="6:42" x14ac:dyDescent="0.3">
      <c r="F462" s="24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5" t="str">
        <f t="shared" ref="K462:K525" si="27">IF(J462&gt;=$M$79,"Large","Small")</f>
        <v>Small</v>
      </c>
      <c r="Q462" s="24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5" t="str">
        <f t="shared" si="25"/>
        <v>Average</v>
      </c>
      <c r="AP462" s="25" t="b">
        <f t="shared" si="26"/>
        <v>1</v>
      </c>
    </row>
    <row r="463" spans="6:42" x14ac:dyDescent="0.3">
      <c r="F463" s="24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5" t="str">
        <f t="shared" si="27"/>
        <v>Large</v>
      </c>
      <c r="Q463" s="24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5" t="str">
        <f t="shared" si="25"/>
        <v>Below Par</v>
      </c>
      <c r="AP463" s="25" t="b">
        <f t="shared" si="26"/>
        <v>1</v>
      </c>
    </row>
    <row r="464" spans="6:42" x14ac:dyDescent="0.3">
      <c r="F464" s="24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5" t="str">
        <f t="shared" si="27"/>
        <v>Small</v>
      </c>
      <c r="Q464" s="24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5" t="str">
        <f t="shared" si="25"/>
        <v>Below Par</v>
      </c>
      <c r="AP464" s="25" t="b">
        <f t="shared" si="26"/>
        <v>1</v>
      </c>
    </row>
    <row r="465" spans="6:42" x14ac:dyDescent="0.3">
      <c r="F465" s="24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5" t="str">
        <f t="shared" si="27"/>
        <v>Small</v>
      </c>
      <c r="Q465" s="24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5" t="str">
        <f t="shared" si="25"/>
        <v>Average</v>
      </c>
      <c r="AP465" s="25" t="b">
        <f t="shared" si="26"/>
        <v>1</v>
      </c>
    </row>
    <row r="466" spans="6:42" x14ac:dyDescent="0.3">
      <c r="F466" s="24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5" t="str">
        <f t="shared" si="27"/>
        <v>Large</v>
      </c>
      <c r="Q466" s="24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5" t="str">
        <f t="shared" si="25"/>
        <v>Below Par</v>
      </c>
      <c r="AP466" s="25" t="b">
        <f t="shared" si="26"/>
        <v>1</v>
      </c>
    </row>
    <row r="467" spans="6:42" x14ac:dyDescent="0.3">
      <c r="F467" s="24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5" t="str">
        <f t="shared" si="27"/>
        <v>Small</v>
      </c>
      <c r="Q467" s="24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5" t="str">
        <f t="shared" si="25"/>
        <v>Below Par</v>
      </c>
      <c r="AP467" s="25" t="b">
        <f t="shared" si="26"/>
        <v>1</v>
      </c>
    </row>
    <row r="468" spans="6:42" x14ac:dyDescent="0.3">
      <c r="F468" s="24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5" t="str">
        <f t="shared" si="27"/>
        <v>Small</v>
      </c>
      <c r="Q468" s="24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5" t="str">
        <f t="shared" si="25"/>
        <v>Below Par</v>
      </c>
      <c r="AP468" s="25" t="b">
        <f t="shared" si="26"/>
        <v>1</v>
      </c>
    </row>
    <row r="469" spans="6:42" x14ac:dyDescent="0.3">
      <c r="F469" s="24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5" t="str">
        <f t="shared" si="27"/>
        <v>Small</v>
      </c>
      <c r="Q469" s="24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5" t="str">
        <f t="shared" si="25"/>
        <v>Below Par</v>
      </c>
      <c r="AP469" s="25" t="b">
        <f t="shared" si="26"/>
        <v>1</v>
      </c>
    </row>
    <row r="470" spans="6:42" x14ac:dyDescent="0.3">
      <c r="F470" s="24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5" t="str">
        <f t="shared" si="27"/>
        <v>Small</v>
      </c>
      <c r="Q470" s="24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5" t="str">
        <f t="shared" si="25"/>
        <v>Below Par</v>
      </c>
      <c r="AP470" s="25" t="b">
        <f t="shared" si="26"/>
        <v>1</v>
      </c>
    </row>
    <row r="471" spans="6:42" x14ac:dyDescent="0.3">
      <c r="F471" s="24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5" t="str">
        <f t="shared" si="27"/>
        <v>Small</v>
      </c>
      <c r="Q471" s="24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5" t="str">
        <f t="shared" si="25"/>
        <v>Below Par</v>
      </c>
      <c r="AP471" s="25" t="b">
        <f t="shared" si="26"/>
        <v>1</v>
      </c>
    </row>
    <row r="472" spans="6:42" x14ac:dyDescent="0.3">
      <c r="F472" s="24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5" t="str">
        <f t="shared" si="27"/>
        <v>Small</v>
      </c>
      <c r="Q472" s="24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5" t="str">
        <f t="shared" si="25"/>
        <v>Below Par</v>
      </c>
      <c r="AP472" s="25" t="b">
        <f t="shared" si="26"/>
        <v>1</v>
      </c>
    </row>
    <row r="473" spans="6:42" x14ac:dyDescent="0.3">
      <c r="F473" s="24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5" t="str">
        <f t="shared" si="27"/>
        <v>Small</v>
      </c>
      <c r="Q473" s="24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5" t="str">
        <f t="shared" si="25"/>
        <v>Below Par</v>
      </c>
      <c r="AP473" s="25" t="b">
        <f t="shared" si="26"/>
        <v>1</v>
      </c>
    </row>
    <row r="474" spans="6:42" x14ac:dyDescent="0.3">
      <c r="F474" s="24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5" t="str">
        <f t="shared" si="27"/>
        <v>Small</v>
      </c>
      <c r="Q474" s="24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5" t="str">
        <f t="shared" si="25"/>
        <v>Average</v>
      </c>
      <c r="AP474" s="25" t="b">
        <f t="shared" si="26"/>
        <v>1</v>
      </c>
    </row>
    <row r="475" spans="6:42" x14ac:dyDescent="0.3">
      <c r="F475" s="24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5" t="str">
        <f t="shared" si="27"/>
        <v>Large</v>
      </c>
      <c r="Q475" s="24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5" t="str">
        <f t="shared" si="25"/>
        <v>Below Par</v>
      </c>
      <c r="AP475" s="25" t="b">
        <f t="shared" si="26"/>
        <v>1</v>
      </c>
    </row>
    <row r="476" spans="6:42" x14ac:dyDescent="0.3">
      <c r="F476" s="24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5" t="str">
        <f t="shared" si="27"/>
        <v>Small</v>
      </c>
      <c r="Q476" s="24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5" t="str">
        <f t="shared" si="25"/>
        <v>Below Par</v>
      </c>
      <c r="AP476" s="25" t="b">
        <f t="shared" si="26"/>
        <v>1</v>
      </c>
    </row>
    <row r="477" spans="6:42" x14ac:dyDescent="0.3">
      <c r="F477" s="24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5" t="str">
        <f t="shared" si="27"/>
        <v>Small</v>
      </c>
      <c r="Q477" s="24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5" t="str">
        <f t="shared" si="25"/>
        <v>Below Par</v>
      </c>
      <c r="AP477" s="25" t="b">
        <f t="shared" si="26"/>
        <v>1</v>
      </c>
    </row>
    <row r="478" spans="6:42" x14ac:dyDescent="0.3">
      <c r="F478" s="24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5" t="str">
        <f t="shared" si="27"/>
        <v>Small</v>
      </c>
      <c r="Q478" s="24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5" t="str">
        <f t="shared" si="25"/>
        <v>Below Par</v>
      </c>
      <c r="AP478" s="25" t="b">
        <f t="shared" si="26"/>
        <v>1</v>
      </c>
    </row>
    <row r="479" spans="6:42" x14ac:dyDescent="0.3">
      <c r="F479" s="24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5" t="str">
        <f t="shared" si="27"/>
        <v>Small</v>
      </c>
      <c r="Q479" s="24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5" t="str">
        <f t="shared" si="25"/>
        <v>Below Par</v>
      </c>
      <c r="AP479" s="25" t="b">
        <f t="shared" si="26"/>
        <v>1</v>
      </c>
    </row>
    <row r="480" spans="6:42" x14ac:dyDescent="0.3">
      <c r="F480" s="24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5" t="str">
        <f t="shared" si="27"/>
        <v>Small</v>
      </c>
      <c r="Q480" s="24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5" t="str">
        <f t="shared" si="25"/>
        <v>Below Par</v>
      </c>
      <c r="AP480" s="25" t="b">
        <f t="shared" si="26"/>
        <v>1</v>
      </c>
    </row>
    <row r="481" spans="6:42" x14ac:dyDescent="0.3">
      <c r="F481" s="24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5" t="str">
        <f t="shared" si="27"/>
        <v>Small</v>
      </c>
      <c r="Q481" s="24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5" t="str">
        <f t="shared" si="25"/>
        <v>Below Par</v>
      </c>
      <c r="AP481" s="25" t="b">
        <f t="shared" si="26"/>
        <v>1</v>
      </c>
    </row>
    <row r="482" spans="6:42" x14ac:dyDescent="0.3">
      <c r="F482" s="24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5" t="str">
        <f t="shared" si="27"/>
        <v>Small</v>
      </c>
      <c r="Q482" s="24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5" t="str">
        <f t="shared" si="25"/>
        <v>Below Par</v>
      </c>
      <c r="AP482" s="25" t="b">
        <f t="shared" si="26"/>
        <v>1</v>
      </c>
    </row>
    <row r="483" spans="6:42" x14ac:dyDescent="0.3">
      <c r="F483" s="24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5" t="str">
        <f t="shared" si="27"/>
        <v>Small</v>
      </c>
      <c r="Q483" s="24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5" t="str">
        <f t="shared" si="25"/>
        <v>Below Par</v>
      </c>
      <c r="AP483" s="25" t="b">
        <f t="shared" si="26"/>
        <v>1</v>
      </c>
    </row>
    <row r="484" spans="6:42" x14ac:dyDescent="0.3">
      <c r="F484" s="24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5" t="str">
        <f t="shared" si="27"/>
        <v>Small</v>
      </c>
      <c r="Q484" s="24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5" t="str">
        <f t="shared" si="25"/>
        <v>Below Par</v>
      </c>
      <c r="AP484" s="25" t="b">
        <f t="shared" si="26"/>
        <v>1</v>
      </c>
    </row>
    <row r="485" spans="6:42" x14ac:dyDescent="0.3">
      <c r="F485" s="24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5" t="str">
        <f t="shared" si="27"/>
        <v>Small</v>
      </c>
      <c r="Q485" s="24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5" t="str">
        <f t="shared" si="25"/>
        <v>Below Par</v>
      </c>
      <c r="AP485" s="25" t="b">
        <f t="shared" si="26"/>
        <v>1</v>
      </c>
    </row>
    <row r="486" spans="6:42" x14ac:dyDescent="0.3">
      <c r="F486" s="24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5" t="str">
        <f t="shared" si="27"/>
        <v>Small</v>
      </c>
      <c r="Q486" s="24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5" t="str">
        <f t="shared" si="25"/>
        <v>Par</v>
      </c>
      <c r="AP486" s="25" t="b">
        <f t="shared" si="26"/>
        <v>1</v>
      </c>
    </row>
    <row r="487" spans="6:42" x14ac:dyDescent="0.3">
      <c r="F487" s="24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5" t="str">
        <f t="shared" si="27"/>
        <v>Small</v>
      </c>
      <c r="Q487" s="24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5" t="str">
        <f t="shared" si="25"/>
        <v>Below Par</v>
      </c>
      <c r="AP487" s="25" t="b">
        <f t="shared" si="26"/>
        <v>1</v>
      </c>
    </row>
    <row r="488" spans="6:42" x14ac:dyDescent="0.3">
      <c r="F488" s="24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5" t="str">
        <f t="shared" si="27"/>
        <v>Small</v>
      </c>
      <c r="Q488" s="24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5" t="str">
        <f t="shared" si="25"/>
        <v>Below Par</v>
      </c>
      <c r="AP488" s="25" t="b">
        <f t="shared" si="26"/>
        <v>1</v>
      </c>
    </row>
    <row r="489" spans="6:42" x14ac:dyDescent="0.3">
      <c r="F489" s="24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5" t="str">
        <f t="shared" si="27"/>
        <v>Small</v>
      </c>
      <c r="Q489" s="24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5" t="str">
        <f t="shared" si="25"/>
        <v>Below Par</v>
      </c>
      <c r="AP489" s="25" t="b">
        <f t="shared" si="26"/>
        <v>1</v>
      </c>
    </row>
    <row r="490" spans="6:42" x14ac:dyDescent="0.3">
      <c r="F490" s="24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5" t="str">
        <f t="shared" si="27"/>
        <v>Small</v>
      </c>
      <c r="Q490" s="24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5" t="str">
        <f t="shared" si="25"/>
        <v>Below Par</v>
      </c>
      <c r="AP490" s="25" t="b">
        <f t="shared" si="26"/>
        <v>1</v>
      </c>
    </row>
    <row r="491" spans="6:42" x14ac:dyDescent="0.3">
      <c r="F491" s="24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5" t="str">
        <f t="shared" si="27"/>
        <v>Small</v>
      </c>
      <c r="Q491" s="24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5" t="str">
        <f t="shared" si="25"/>
        <v>Par</v>
      </c>
      <c r="AP491" s="25" t="b">
        <f t="shared" si="26"/>
        <v>1</v>
      </c>
    </row>
    <row r="492" spans="6:42" x14ac:dyDescent="0.3">
      <c r="F492" s="24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5" t="str">
        <f t="shared" si="27"/>
        <v>Small</v>
      </c>
      <c r="Q492" s="24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5" t="str">
        <f t="shared" si="25"/>
        <v>Below Par</v>
      </c>
      <c r="AP492" s="25" t="b">
        <f t="shared" si="26"/>
        <v>1</v>
      </c>
    </row>
    <row r="493" spans="6:42" x14ac:dyDescent="0.3">
      <c r="F493" s="24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5" t="str">
        <f t="shared" si="27"/>
        <v>Small</v>
      </c>
      <c r="Q493" s="24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5" t="str">
        <f t="shared" si="25"/>
        <v>Below Par</v>
      </c>
      <c r="AP493" s="25" t="b">
        <f t="shared" si="26"/>
        <v>1</v>
      </c>
    </row>
    <row r="494" spans="6:42" x14ac:dyDescent="0.3">
      <c r="F494" s="24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5" t="str">
        <f t="shared" si="27"/>
        <v>Small</v>
      </c>
      <c r="Q494" s="24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5" t="str">
        <f t="shared" si="25"/>
        <v>Below Par</v>
      </c>
      <c r="AP494" s="25" t="b">
        <f t="shared" si="26"/>
        <v>1</v>
      </c>
    </row>
    <row r="495" spans="6:42" x14ac:dyDescent="0.3">
      <c r="F495" s="24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5" t="str">
        <f t="shared" si="27"/>
        <v>Small</v>
      </c>
      <c r="Q495" s="24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5" t="str">
        <f t="shared" si="25"/>
        <v>Below Par</v>
      </c>
      <c r="AP495" s="25" t="b">
        <f t="shared" si="26"/>
        <v>1</v>
      </c>
    </row>
    <row r="496" spans="6:42" x14ac:dyDescent="0.3">
      <c r="F496" s="24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5" t="str">
        <f t="shared" si="27"/>
        <v>Small</v>
      </c>
      <c r="Q496" s="24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5" t="str">
        <f t="shared" si="25"/>
        <v>Below Par</v>
      </c>
      <c r="AP496" s="25" t="b">
        <f t="shared" si="26"/>
        <v>1</v>
      </c>
    </row>
    <row r="497" spans="6:42" x14ac:dyDescent="0.3">
      <c r="F497" s="24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5" t="str">
        <f t="shared" si="27"/>
        <v>Small</v>
      </c>
      <c r="Q497" s="24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5" t="str">
        <f t="shared" si="25"/>
        <v>Average</v>
      </c>
      <c r="AP497" s="25" t="b">
        <f t="shared" si="26"/>
        <v>1</v>
      </c>
    </row>
    <row r="498" spans="6:42" x14ac:dyDescent="0.3">
      <c r="F498" s="24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5" t="str">
        <f t="shared" si="27"/>
        <v>Large</v>
      </c>
      <c r="Q498" s="24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5" t="str">
        <f t="shared" si="25"/>
        <v>Below Par</v>
      </c>
      <c r="AP498" s="25" t="b">
        <f t="shared" si="26"/>
        <v>1</v>
      </c>
    </row>
    <row r="499" spans="6:42" x14ac:dyDescent="0.3">
      <c r="F499" s="24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5" t="str">
        <f t="shared" si="27"/>
        <v>Small</v>
      </c>
      <c r="Q499" s="24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5" t="str">
        <f t="shared" si="25"/>
        <v>Below Par</v>
      </c>
      <c r="AP499" s="25" t="b">
        <f t="shared" si="26"/>
        <v>1</v>
      </c>
    </row>
    <row r="500" spans="6:42" x14ac:dyDescent="0.3">
      <c r="F500" s="24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5" t="str">
        <f t="shared" si="27"/>
        <v>Small</v>
      </c>
      <c r="Q500" s="24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5" t="str">
        <f t="shared" si="25"/>
        <v>Below Par</v>
      </c>
      <c r="AP500" s="25" t="b">
        <f t="shared" si="26"/>
        <v>1</v>
      </c>
    </row>
    <row r="501" spans="6:42" x14ac:dyDescent="0.3">
      <c r="F501" s="24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5" t="str">
        <f t="shared" si="27"/>
        <v>Small</v>
      </c>
      <c r="Q501" s="24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5" t="str">
        <f t="shared" si="25"/>
        <v>Below Par</v>
      </c>
      <c r="AP501" s="25" t="b">
        <f t="shared" si="26"/>
        <v>1</v>
      </c>
    </row>
    <row r="502" spans="6:42" x14ac:dyDescent="0.3">
      <c r="F502" s="24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5" t="str">
        <f t="shared" si="27"/>
        <v>Small</v>
      </c>
      <c r="Q502" s="24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5" t="str">
        <f t="shared" si="25"/>
        <v>Average</v>
      </c>
      <c r="AP502" s="25" t="b">
        <f t="shared" si="26"/>
        <v>1</v>
      </c>
    </row>
    <row r="503" spans="6:42" x14ac:dyDescent="0.3">
      <c r="F503" s="24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5" t="str">
        <f t="shared" si="27"/>
        <v>Large</v>
      </c>
      <c r="Q503" s="24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5" t="str">
        <f t="shared" si="25"/>
        <v>Below Par</v>
      </c>
      <c r="AP503" s="25" t="b">
        <f t="shared" si="26"/>
        <v>1</v>
      </c>
    </row>
    <row r="504" spans="6:42" x14ac:dyDescent="0.3">
      <c r="F504" s="24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5" t="str">
        <f t="shared" si="27"/>
        <v>Small</v>
      </c>
      <c r="Q504" s="24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5" t="str">
        <f t="shared" si="25"/>
        <v>Below Par</v>
      </c>
      <c r="AP504" s="25" t="b">
        <f t="shared" si="26"/>
        <v>1</v>
      </c>
    </row>
    <row r="505" spans="6:42" x14ac:dyDescent="0.3">
      <c r="F505" s="24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5" t="str">
        <f t="shared" si="27"/>
        <v>Small</v>
      </c>
      <c r="Q505" s="24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5" t="str">
        <f t="shared" si="25"/>
        <v>Below Par</v>
      </c>
      <c r="AP505" s="25" t="b">
        <f t="shared" si="26"/>
        <v>1</v>
      </c>
    </row>
    <row r="506" spans="6:42" x14ac:dyDescent="0.3">
      <c r="F506" s="24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5" t="str">
        <f t="shared" si="27"/>
        <v>Small</v>
      </c>
      <c r="Q506" s="24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5" t="str">
        <f t="shared" si="25"/>
        <v>Below Par</v>
      </c>
      <c r="AP506" s="25" t="b">
        <f t="shared" si="26"/>
        <v>1</v>
      </c>
    </row>
    <row r="507" spans="6:42" x14ac:dyDescent="0.3">
      <c r="F507" s="24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5" t="str">
        <f t="shared" si="27"/>
        <v>Small</v>
      </c>
      <c r="Q507" s="24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5" t="str">
        <f t="shared" si="25"/>
        <v>Below Par</v>
      </c>
      <c r="AP507" s="25" t="b">
        <f t="shared" si="26"/>
        <v>1</v>
      </c>
    </row>
    <row r="508" spans="6:42" x14ac:dyDescent="0.3">
      <c r="F508" s="24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5" t="str">
        <f t="shared" si="27"/>
        <v>Small</v>
      </c>
      <c r="Q508" s="24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5" t="str">
        <f t="shared" si="25"/>
        <v>Below Par</v>
      </c>
      <c r="AP508" s="25" t="b">
        <f t="shared" si="26"/>
        <v>1</v>
      </c>
    </row>
    <row r="509" spans="6:42" x14ac:dyDescent="0.3">
      <c r="F509" s="24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5" t="str">
        <f t="shared" si="27"/>
        <v>Small</v>
      </c>
      <c r="Q509" s="24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5" t="str">
        <f t="shared" si="25"/>
        <v>Below Par</v>
      </c>
      <c r="AP509" s="25" t="b">
        <f t="shared" si="26"/>
        <v>1</v>
      </c>
    </row>
    <row r="510" spans="6:42" x14ac:dyDescent="0.3">
      <c r="F510" s="24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5" t="str">
        <f t="shared" si="27"/>
        <v>Small</v>
      </c>
      <c r="Q510" s="24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5" t="str">
        <f t="shared" si="25"/>
        <v>Below Par</v>
      </c>
      <c r="AP510" s="25" t="b">
        <f t="shared" si="26"/>
        <v>1</v>
      </c>
    </row>
    <row r="511" spans="6:42" x14ac:dyDescent="0.3">
      <c r="F511" s="24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5" t="str">
        <f t="shared" si="27"/>
        <v>Small</v>
      </c>
      <c r="Q511" s="24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5" t="str">
        <f t="shared" si="25"/>
        <v>Below Par</v>
      </c>
      <c r="AP511" s="25" t="b">
        <f t="shared" si="26"/>
        <v>1</v>
      </c>
    </row>
    <row r="512" spans="6:42" x14ac:dyDescent="0.3">
      <c r="F512" s="24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5" t="str">
        <f t="shared" si="27"/>
        <v>Small</v>
      </c>
      <c r="Q512" s="24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5" t="str">
        <f t="shared" si="25"/>
        <v>Below Par</v>
      </c>
      <c r="AP512" s="25" t="b">
        <f t="shared" si="26"/>
        <v>1</v>
      </c>
    </row>
    <row r="513" spans="6:42" x14ac:dyDescent="0.3">
      <c r="F513" s="24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5" t="str">
        <f t="shared" si="27"/>
        <v>Small</v>
      </c>
      <c r="Q513" s="24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5" t="str">
        <f t="shared" si="25"/>
        <v>Average</v>
      </c>
      <c r="AP513" s="25" t="b">
        <f t="shared" si="26"/>
        <v>1</v>
      </c>
    </row>
    <row r="514" spans="6:42" x14ac:dyDescent="0.3">
      <c r="F514" s="24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5" t="str">
        <f t="shared" si="27"/>
        <v>Large</v>
      </c>
      <c r="Q514" s="24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5" t="str">
        <f t="shared" si="25"/>
        <v>Below Par</v>
      </c>
      <c r="AP514" s="25" t="b">
        <f t="shared" si="26"/>
        <v>1</v>
      </c>
    </row>
    <row r="515" spans="6:42" x14ac:dyDescent="0.3">
      <c r="F515" s="24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5" t="str">
        <f t="shared" si="27"/>
        <v>Small</v>
      </c>
      <c r="Q515" s="24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5" t="str">
        <f t="shared" si="25"/>
        <v>Below Par</v>
      </c>
      <c r="AP515" s="25" t="b">
        <f t="shared" si="26"/>
        <v>1</v>
      </c>
    </row>
    <row r="516" spans="6:42" x14ac:dyDescent="0.3">
      <c r="F516" s="24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5" t="str">
        <f t="shared" si="27"/>
        <v>Small</v>
      </c>
      <c r="Q516" s="24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5" t="str">
        <f t="shared" si="25"/>
        <v>Average</v>
      </c>
      <c r="AP516" s="25" t="b">
        <f t="shared" si="26"/>
        <v>1</v>
      </c>
    </row>
    <row r="517" spans="6:42" x14ac:dyDescent="0.3">
      <c r="F517" s="24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5" t="str">
        <f t="shared" si="27"/>
        <v>Large</v>
      </c>
      <c r="Q517" s="24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5" t="str">
        <f t="shared" si="25"/>
        <v>Below Par</v>
      </c>
      <c r="AP517" s="25" t="b">
        <f t="shared" si="26"/>
        <v>1</v>
      </c>
    </row>
    <row r="518" spans="6:42" x14ac:dyDescent="0.3">
      <c r="F518" s="24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5" t="str">
        <f t="shared" si="27"/>
        <v>Small</v>
      </c>
      <c r="Q518" s="24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5" t="str">
        <f t="shared" si="25"/>
        <v>Below Par</v>
      </c>
      <c r="AP518" s="25" t="b">
        <f t="shared" si="26"/>
        <v>1</v>
      </c>
    </row>
    <row r="519" spans="6:42" x14ac:dyDescent="0.3">
      <c r="F519" s="24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5" t="str">
        <f t="shared" si="27"/>
        <v>Small</v>
      </c>
      <c r="Q519" s="24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5" t="str">
        <f t="shared" si="25"/>
        <v>Below Par</v>
      </c>
      <c r="AP519" s="25" t="b">
        <f t="shared" si="26"/>
        <v>1</v>
      </c>
    </row>
    <row r="520" spans="6:42" x14ac:dyDescent="0.3">
      <c r="F520" s="24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5" t="str">
        <f t="shared" si="27"/>
        <v>Small</v>
      </c>
      <c r="Q520" s="24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5" t="str">
        <f t="shared" si="25"/>
        <v>Below Par</v>
      </c>
      <c r="AP520" s="25" t="b">
        <f t="shared" si="26"/>
        <v>1</v>
      </c>
    </row>
    <row r="521" spans="6:42" x14ac:dyDescent="0.3">
      <c r="F521" s="24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5" t="str">
        <f t="shared" si="27"/>
        <v>Small</v>
      </c>
      <c r="Q521" s="24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5" t="str">
        <f t="shared" si="25"/>
        <v>Below Par</v>
      </c>
      <c r="AP521" s="25" t="b">
        <f t="shared" si="26"/>
        <v>1</v>
      </c>
    </row>
    <row r="522" spans="6:42" x14ac:dyDescent="0.3">
      <c r="F522" s="24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5" t="str">
        <f t="shared" si="27"/>
        <v>Small</v>
      </c>
      <c r="Q522" s="24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5" t="str">
        <f t="shared" si="25"/>
        <v>Below Par</v>
      </c>
      <c r="AP522" s="25" t="b">
        <f t="shared" si="26"/>
        <v>1</v>
      </c>
    </row>
    <row r="523" spans="6:42" x14ac:dyDescent="0.3">
      <c r="F523" s="24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5" t="str">
        <f t="shared" si="27"/>
        <v>Small</v>
      </c>
      <c r="Q523" s="24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5" t="str">
        <f t="shared" si="25"/>
        <v>Below Par</v>
      </c>
      <c r="AP523" s="25" t="b">
        <f t="shared" si="26"/>
        <v>1</v>
      </c>
    </row>
    <row r="524" spans="6:42" x14ac:dyDescent="0.3">
      <c r="F524" s="24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5" t="str">
        <f t="shared" si="27"/>
        <v>Small</v>
      </c>
      <c r="Q524" s="24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5" t="str">
        <f t="shared" ref="V524:V587" si="28">IF(U524&gt;=$X$80,$Y$80,IF(U524&gt;=$X$79,$Y$79,IF(U524&gt;=$X$78,$Y$78,IF(U524&gt;=$X$77,$Y$77,$Y$76))))</f>
        <v>Excellent</v>
      </c>
      <c r="AP524" s="25" t="b">
        <f t="shared" ref="AP524:AP587" si="29">VLOOKUP(U524,$X$76:$Y$80,2)=V524</f>
        <v>1</v>
      </c>
    </row>
    <row r="525" spans="6:42" x14ac:dyDescent="0.3">
      <c r="F525" s="24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5" t="str">
        <f t="shared" si="27"/>
        <v>Large</v>
      </c>
      <c r="Q525" s="24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5" t="str">
        <f t="shared" si="28"/>
        <v>Below Par</v>
      </c>
      <c r="AP525" s="25" t="b">
        <f t="shared" si="29"/>
        <v>1</v>
      </c>
    </row>
    <row r="526" spans="6:42" x14ac:dyDescent="0.3">
      <c r="F526" s="24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5" t="str">
        <f t="shared" ref="K526:K589" si="30">IF(J526&gt;=$M$79,"Large","Small")</f>
        <v>Small</v>
      </c>
      <c r="Q526" s="24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5" t="str">
        <f t="shared" si="28"/>
        <v>Below Par</v>
      </c>
      <c r="AP526" s="25" t="b">
        <f t="shared" si="29"/>
        <v>1</v>
      </c>
    </row>
    <row r="527" spans="6:42" x14ac:dyDescent="0.3">
      <c r="F527" s="24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5" t="str">
        <f t="shared" si="30"/>
        <v>Small</v>
      </c>
      <c r="Q527" s="24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5" t="str">
        <f t="shared" si="28"/>
        <v>Below Par</v>
      </c>
      <c r="AP527" s="25" t="b">
        <f t="shared" si="29"/>
        <v>1</v>
      </c>
    </row>
    <row r="528" spans="6:42" x14ac:dyDescent="0.3">
      <c r="F528" s="24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5" t="str">
        <f t="shared" si="30"/>
        <v>Small</v>
      </c>
      <c r="Q528" s="24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5" t="str">
        <f t="shared" si="28"/>
        <v>Below Par</v>
      </c>
      <c r="AP528" s="25" t="b">
        <f t="shared" si="29"/>
        <v>1</v>
      </c>
    </row>
    <row r="529" spans="6:42" x14ac:dyDescent="0.3">
      <c r="F529" s="24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5" t="str">
        <f t="shared" si="30"/>
        <v>Small</v>
      </c>
      <c r="Q529" s="24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5" t="str">
        <f t="shared" si="28"/>
        <v>Below Par</v>
      </c>
      <c r="AP529" s="25" t="b">
        <f t="shared" si="29"/>
        <v>1</v>
      </c>
    </row>
    <row r="530" spans="6:42" x14ac:dyDescent="0.3">
      <c r="F530" s="24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5" t="str">
        <f t="shared" si="30"/>
        <v>Small</v>
      </c>
      <c r="Q530" s="24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5" t="str">
        <f t="shared" si="28"/>
        <v>Average</v>
      </c>
      <c r="AP530" s="25" t="b">
        <f t="shared" si="29"/>
        <v>1</v>
      </c>
    </row>
    <row r="531" spans="6:42" x14ac:dyDescent="0.3">
      <c r="F531" s="24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5" t="str">
        <f t="shared" si="30"/>
        <v>Large</v>
      </c>
      <c r="Q531" s="24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5" t="str">
        <f t="shared" si="28"/>
        <v>Below Par</v>
      </c>
      <c r="AP531" s="25" t="b">
        <f t="shared" si="29"/>
        <v>1</v>
      </c>
    </row>
    <row r="532" spans="6:42" x14ac:dyDescent="0.3">
      <c r="F532" s="24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5" t="str">
        <f t="shared" si="30"/>
        <v>Small</v>
      </c>
      <c r="Q532" s="24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5" t="str">
        <f t="shared" si="28"/>
        <v>Below Par</v>
      </c>
      <c r="AP532" s="25" t="b">
        <f t="shared" si="29"/>
        <v>1</v>
      </c>
    </row>
    <row r="533" spans="6:42" x14ac:dyDescent="0.3">
      <c r="F533" s="24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5" t="str">
        <f t="shared" si="30"/>
        <v>Small</v>
      </c>
      <c r="Q533" s="24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5" t="str">
        <f t="shared" si="28"/>
        <v>Below Par</v>
      </c>
      <c r="AP533" s="25" t="b">
        <f t="shared" si="29"/>
        <v>1</v>
      </c>
    </row>
    <row r="534" spans="6:42" x14ac:dyDescent="0.3">
      <c r="F534" s="24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5" t="str">
        <f t="shared" si="30"/>
        <v>Small</v>
      </c>
      <c r="Q534" s="24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5" t="str">
        <f t="shared" si="28"/>
        <v>Below Par</v>
      </c>
      <c r="AP534" s="25" t="b">
        <f t="shared" si="29"/>
        <v>1</v>
      </c>
    </row>
    <row r="535" spans="6:42" x14ac:dyDescent="0.3">
      <c r="F535" s="24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5" t="str">
        <f t="shared" si="30"/>
        <v>Small</v>
      </c>
      <c r="Q535" s="24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5" t="str">
        <f t="shared" si="28"/>
        <v>Below Par</v>
      </c>
      <c r="AP535" s="25" t="b">
        <f t="shared" si="29"/>
        <v>1</v>
      </c>
    </row>
    <row r="536" spans="6:42" x14ac:dyDescent="0.3">
      <c r="F536" s="24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5" t="str">
        <f t="shared" si="30"/>
        <v>Small</v>
      </c>
      <c r="Q536" s="24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5" t="str">
        <f t="shared" si="28"/>
        <v>Par</v>
      </c>
      <c r="AP536" s="25" t="b">
        <f t="shared" si="29"/>
        <v>1</v>
      </c>
    </row>
    <row r="537" spans="6:42" x14ac:dyDescent="0.3">
      <c r="F537" s="24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5" t="str">
        <f t="shared" si="30"/>
        <v>Small</v>
      </c>
      <c r="Q537" s="24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5" t="str">
        <f t="shared" si="28"/>
        <v>Average</v>
      </c>
      <c r="AP537" s="25" t="b">
        <f t="shared" si="29"/>
        <v>1</v>
      </c>
    </row>
    <row r="538" spans="6:42" x14ac:dyDescent="0.3">
      <c r="F538" s="24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5" t="str">
        <f t="shared" si="30"/>
        <v>Large</v>
      </c>
      <c r="Q538" s="24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5" t="str">
        <f t="shared" si="28"/>
        <v>Below Par</v>
      </c>
      <c r="AP538" s="25" t="b">
        <f t="shared" si="29"/>
        <v>1</v>
      </c>
    </row>
    <row r="539" spans="6:42" x14ac:dyDescent="0.3">
      <c r="F539" s="24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5" t="str">
        <f t="shared" si="30"/>
        <v>Small</v>
      </c>
      <c r="Q539" s="24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5" t="str">
        <f t="shared" si="28"/>
        <v>Below Par</v>
      </c>
      <c r="AP539" s="25" t="b">
        <f t="shared" si="29"/>
        <v>1</v>
      </c>
    </row>
    <row r="540" spans="6:42" x14ac:dyDescent="0.3">
      <c r="F540" s="24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5" t="str">
        <f t="shared" si="30"/>
        <v>Small</v>
      </c>
      <c r="Q540" s="24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5" t="str">
        <f t="shared" si="28"/>
        <v>Below Par</v>
      </c>
      <c r="AP540" s="25" t="b">
        <f t="shared" si="29"/>
        <v>1</v>
      </c>
    </row>
    <row r="541" spans="6:42" x14ac:dyDescent="0.3">
      <c r="F541" s="24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5" t="str">
        <f t="shared" si="30"/>
        <v>Small</v>
      </c>
      <c r="Q541" s="24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5" t="str">
        <f t="shared" si="28"/>
        <v>Below Par</v>
      </c>
      <c r="AP541" s="25" t="b">
        <f t="shared" si="29"/>
        <v>1</v>
      </c>
    </row>
    <row r="542" spans="6:42" x14ac:dyDescent="0.3">
      <c r="F542" s="24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5" t="str">
        <f t="shared" si="30"/>
        <v>Small</v>
      </c>
      <c r="Q542" s="24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5" t="str">
        <f t="shared" si="28"/>
        <v>Below Par</v>
      </c>
      <c r="AP542" s="25" t="b">
        <f t="shared" si="29"/>
        <v>1</v>
      </c>
    </row>
    <row r="543" spans="6:42" x14ac:dyDescent="0.3">
      <c r="F543" s="24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5" t="str">
        <f t="shared" si="30"/>
        <v>Small</v>
      </c>
      <c r="Q543" s="24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5" t="str">
        <f t="shared" si="28"/>
        <v>Below Par</v>
      </c>
      <c r="AP543" s="25" t="b">
        <f t="shared" si="29"/>
        <v>1</v>
      </c>
    </row>
    <row r="544" spans="6:42" x14ac:dyDescent="0.3">
      <c r="F544" s="24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5" t="str">
        <f t="shared" si="30"/>
        <v>Small</v>
      </c>
      <c r="Q544" s="24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5" t="str">
        <f t="shared" si="28"/>
        <v>Below Par</v>
      </c>
      <c r="AP544" s="25" t="b">
        <f t="shared" si="29"/>
        <v>1</v>
      </c>
    </row>
    <row r="545" spans="6:42" x14ac:dyDescent="0.3">
      <c r="F545" s="24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5" t="str">
        <f t="shared" si="30"/>
        <v>Small</v>
      </c>
      <c r="Q545" s="24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5" t="str">
        <f t="shared" si="28"/>
        <v>Below Par</v>
      </c>
      <c r="AP545" s="25" t="b">
        <f t="shared" si="29"/>
        <v>1</v>
      </c>
    </row>
    <row r="546" spans="6:42" x14ac:dyDescent="0.3">
      <c r="F546" s="24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5" t="str">
        <f t="shared" si="30"/>
        <v>Small</v>
      </c>
      <c r="Q546" s="24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5" t="str">
        <f t="shared" si="28"/>
        <v>Below Par</v>
      </c>
      <c r="AP546" s="25" t="b">
        <f t="shared" si="29"/>
        <v>1</v>
      </c>
    </row>
    <row r="547" spans="6:42" x14ac:dyDescent="0.3">
      <c r="F547" s="24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5" t="str">
        <f t="shared" si="30"/>
        <v>Small</v>
      </c>
      <c r="Q547" s="24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5" t="str">
        <f t="shared" si="28"/>
        <v>Below Par</v>
      </c>
      <c r="AP547" s="25" t="b">
        <f t="shared" si="29"/>
        <v>1</v>
      </c>
    </row>
    <row r="548" spans="6:42" x14ac:dyDescent="0.3">
      <c r="F548" s="24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5" t="str">
        <f t="shared" si="30"/>
        <v>Small</v>
      </c>
      <c r="Q548" s="24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5" t="str">
        <f t="shared" si="28"/>
        <v>Average</v>
      </c>
      <c r="AP548" s="25" t="b">
        <f t="shared" si="29"/>
        <v>1</v>
      </c>
    </row>
    <row r="549" spans="6:42" x14ac:dyDescent="0.3">
      <c r="F549" s="24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5" t="str">
        <f t="shared" si="30"/>
        <v>Large</v>
      </c>
      <c r="Q549" s="24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5" t="str">
        <f t="shared" si="28"/>
        <v>Below Par</v>
      </c>
      <c r="AP549" s="25" t="b">
        <f t="shared" si="29"/>
        <v>1</v>
      </c>
    </row>
    <row r="550" spans="6:42" x14ac:dyDescent="0.3">
      <c r="F550" s="24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5" t="str">
        <f t="shared" si="30"/>
        <v>Small</v>
      </c>
      <c r="Q550" s="24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5" t="str">
        <f t="shared" si="28"/>
        <v>Below Par</v>
      </c>
      <c r="AP550" s="25" t="b">
        <f t="shared" si="29"/>
        <v>1</v>
      </c>
    </row>
    <row r="551" spans="6:42" x14ac:dyDescent="0.3">
      <c r="F551" s="24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5" t="str">
        <f t="shared" si="30"/>
        <v>Small</v>
      </c>
      <c r="Q551" s="24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5" t="str">
        <f t="shared" si="28"/>
        <v>Below Par</v>
      </c>
      <c r="AP551" s="25" t="b">
        <f t="shared" si="29"/>
        <v>1</v>
      </c>
    </row>
    <row r="552" spans="6:42" x14ac:dyDescent="0.3">
      <c r="F552" s="24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5" t="str">
        <f t="shared" si="30"/>
        <v>Small</v>
      </c>
      <c r="Q552" s="24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5" t="str">
        <f t="shared" si="28"/>
        <v>Below Par</v>
      </c>
      <c r="AP552" s="25" t="b">
        <f t="shared" si="29"/>
        <v>1</v>
      </c>
    </row>
    <row r="553" spans="6:42" x14ac:dyDescent="0.3">
      <c r="F553" s="24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5" t="str">
        <f t="shared" si="30"/>
        <v>Small</v>
      </c>
      <c r="Q553" s="24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5" t="str">
        <f t="shared" si="28"/>
        <v>Below Par</v>
      </c>
      <c r="AP553" s="25" t="b">
        <f t="shared" si="29"/>
        <v>1</v>
      </c>
    </row>
    <row r="554" spans="6:42" x14ac:dyDescent="0.3">
      <c r="F554" s="24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5" t="str">
        <f t="shared" si="30"/>
        <v>Small</v>
      </c>
      <c r="Q554" s="24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5" t="str">
        <f t="shared" si="28"/>
        <v>Below Par</v>
      </c>
      <c r="AP554" s="25" t="b">
        <f t="shared" si="29"/>
        <v>1</v>
      </c>
    </row>
    <row r="555" spans="6:42" x14ac:dyDescent="0.3">
      <c r="F555" s="24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5" t="str">
        <f t="shared" si="30"/>
        <v>Small</v>
      </c>
      <c r="Q555" s="24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5" t="str">
        <f t="shared" si="28"/>
        <v>Below Par</v>
      </c>
      <c r="AP555" s="25" t="b">
        <f t="shared" si="29"/>
        <v>1</v>
      </c>
    </row>
    <row r="556" spans="6:42" x14ac:dyDescent="0.3">
      <c r="F556" s="24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5" t="str">
        <f t="shared" si="30"/>
        <v>Small</v>
      </c>
      <c r="Q556" s="24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5" t="str">
        <f t="shared" si="28"/>
        <v>Below Par</v>
      </c>
      <c r="AP556" s="25" t="b">
        <f t="shared" si="29"/>
        <v>1</v>
      </c>
    </row>
    <row r="557" spans="6:42" x14ac:dyDescent="0.3">
      <c r="F557" s="24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5" t="str">
        <f t="shared" si="30"/>
        <v>Small</v>
      </c>
      <c r="Q557" s="24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5" t="str">
        <f t="shared" si="28"/>
        <v>Below Par</v>
      </c>
      <c r="AP557" s="25" t="b">
        <f t="shared" si="29"/>
        <v>1</v>
      </c>
    </row>
    <row r="558" spans="6:42" x14ac:dyDescent="0.3">
      <c r="F558" s="24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5" t="str">
        <f t="shared" si="30"/>
        <v>Small</v>
      </c>
      <c r="Q558" s="24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5" t="str">
        <f t="shared" si="28"/>
        <v>Below Par</v>
      </c>
      <c r="AP558" s="25" t="b">
        <f t="shared" si="29"/>
        <v>1</v>
      </c>
    </row>
    <row r="559" spans="6:42" x14ac:dyDescent="0.3">
      <c r="F559" s="24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5" t="str">
        <f t="shared" si="30"/>
        <v>Small</v>
      </c>
      <c r="Q559" s="24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5" t="str">
        <f t="shared" si="28"/>
        <v>Below Par</v>
      </c>
      <c r="AP559" s="25" t="b">
        <f t="shared" si="29"/>
        <v>1</v>
      </c>
    </row>
    <row r="560" spans="6:42" x14ac:dyDescent="0.3">
      <c r="F560" s="24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5" t="str">
        <f t="shared" si="30"/>
        <v>Small</v>
      </c>
      <c r="Q560" s="24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5" t="str">
        <f t="shared" si="28"/>
        <v>Below Par</v>
      </c>
      <c r="AP560" s="25" t="b">
        <f t="shared" si="29"/>
        <v>1</v>
      </c>
    </row>
    <row r="561" spans="6:42" x14ac:dyDescent="0.3">
      <c r="F561" s="24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5" t="str">
        <f t="shared" si="30"/>
        <v>Small</v>
      </c>
      <c r="Q561" s="24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5" t="str">
        <f t="shared" si="28"/>
        <v>Below Par</v>
      </c>
      <c r="AP561" s="25" t="b">
        <f t="shared" si="29"/>
        <v>1</v>
      </c>
    </row>
    <row r="562" spans="6:42" x14ac:dyDescent="0.3">
      <c r="F562" s="24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5" t="str">
        <f t="shared" si="30"/>
        <v>Small</v>
      </c>
      <c r="Q562" s="24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5" t="str">
        <f t="shared" si="28"/>
        <v>Below Par</v>
      </c>
      <c r="AP562" s="25" t="b">
        <f t="shared" si="29"/>
        <v>1</v>
      </c>
    </row>
    <row r="563" spans="6:42" x14ac:dyDescent="0.3">
      <c r="F563" s="24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5" t="str">
        <f t="shared" si="30"/>
        <v>Small</v>
      </c>
      <c r="Q563" s="24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5" t="str">
        <f t="shared" si="28"/>
        <v>Below Par</v>
      </c>
      <c r="AP563" s="25" t="b">
        <f t="shared" si="29"/>
        <v>1</v>
      </c>
    </row>
    <row r="564" spans="6:42" x14ac:dyDescent="0.3">
      <c r="F564" s="24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5" t="str">
        <f t="shared" si="30"/>
        <v>Small</v>
      </c>
      <c r="Q564" s="24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5" t="str">
        <f t="shared" si="28"/>
        <v>Below Par</v>
      </c>
      <c r="AP564" s="25" t="b">
        <f t="shared" si="29"/>
        <v>1</v>
      </c>
    </row>
    <row r="565" spans="6:42" x14ac:dyDescent="0.3">
      <c r="F565" s="24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5" t="str">
        <f t="shared" si="30"/>
        <v>Small</v>
      </c>
      <c r="Q565" s="24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5" t="str">
        <f t="shared" si="28"/>
        <v>Below Par</v>
      </c>
      <c r="AP565" s="25" t="b">
        <f t="shared" si="29"/>
        <v>1</v>
      </c>
    </row>
    <row r="566" spans="6:42" x14ac:dyDescent="0.3">
      <c r="F566" s="24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5" t="str">
        <f t="shared" si="30"/>
        <v>Small</v>
      </c>
      <c r="Q566" s="24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5" t="str">
        <f t="shared" si="28"/>
        <v>Below Par</v>
      </c>
      <c r="AP566" s="25" t="b">
        <f t="shared" si="29"/>
        <v>1</v>
      </c>
    </row>
    <row r="567" spans="6:42" x14ac:dyDescent="0.3">
      <c r="F567" s="24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5" t="str">
        <f t="shared" si="30"/>
        <v>Small</v>
      </c>
      <c r="Q567" s="24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5" t="str">
        <f t="shared" si="28"/>
        <v>Below Par</v>
      </c>
      <c r="AP567" s="25" t="b">
        <f t="shared" si="29"/>
        <v>1</v>
      </c>
    </row>
    <row r="568" spans="6:42" x14ac:dyDescent="0.3">
      <c r="F568" s="24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5" t="str">
        <f t="shared" si="30"/>
        <v>Small</v>
      </c>
      <c r="Q568" s="24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5" t="str">
        <f t="shared" si="28"/>
        <v>Below Par</v>
      </c>
      <c r="AP568" s="25" t="b">
        <f t="shared" si="29"/>
        <v>1</v>
      </c>
    </row>
    <row r="569" spans="6:42" x14ac:dyDescent="0.3">
      <c r="F569" s="24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5" t="str">
        <f t="shared" si="30"/>
        <v>Small</v>
      </c>
      <c r="Q569" s="24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5" t="str">
        <f t="shared" si="28"/>
        <v>Below Par</v>
      </c>
      <c r="AP569" s="25" t="b">
        <f t="shared" si="29"/>
        <v>1</v>
      </c>
    </row>
    <row r="570" spans="6:42" x14ac:dyDescent="0.3">
      <c r="F570" s="24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5" t="str">
        <f t="shared" si="30"/>
        <v>Small</v>
      </c>
      <c r="Q570" s="24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5" t="str">
        <f t="shared" si="28"/>
        <v>Below Par</v>
      </c>
      <c r="AP570" s="25" t="b">
        <f t="shared" si="29"/>
        <v>1</v>
      </c>
    </row>
    <row r="571" spans="6:42" x14ac:dyDescent="0.3">
      <c r="F571" s="24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5" t="str">
        <f t="shared" si="30"/>
        <v>Small</v>
      </c>
      <c r="Q571" s="24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5" t="str">
        <f t="shared" si="28"/>
        <v>Below Par</v>
      </c>
      <c r="AP571" s="25" t="b">
        <f t="shared" si="29"/>
        <v>1</v>
      </c>
    </row>
    <row r="572" spans="6:42" x14ac:dyDescent="0.3">
      <c r="F572" s="24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5" t="str">
        <f t="shared" si="30"/>
        <v>Small</v>
      </c>
      <c r="Q572" s="24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5" t="str">
        <f t="shared" si="28"/>
        <v>Below Par</v>
      </c>
      <c r="AP572" s="25" t="b">
        <f t="shared" si="29"/>
        <v>1</v>
      </c>
    </row>
    <row r="573" spans="6:42" x14ac:dyDescent="0.3">
      <c r="F573" s="24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5" t="str">
        <f t="shared" si="30"/>
        <v>Small</v>
      </c>
      <c r="Q573" s="24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5" t="str">
        <f t="shared" si="28"/>
        <v>Below Par</v>
      </c>
      <c r="AP573" s="25" t="b">
        <f t="shared" si="29"/>
        <v>1</v>
      </c>
    </row>
    <row r="574" spans="6:42" x14ac:dyDescent="0.3">
      <c r="F574" s="24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5" t="str">
        <f t="shared" si="30"/>
        <v>Small</v>
      </c>
      <c r="Q574" s="24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5" t="str">
        <f t="shared" si="28"/>
        <v>Par</v>
      </c>
      <c r="AP574" s="25" t="b">
        <f t="shared" si="29"/>
        <v>1</v>
      </c>
    </row>
    <row r="575" spans="6:42" x14ac:dyDescent="0.3">
      <c r="F575" s="24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5" t="str">
        <f t="shared" si="30"/>
        <v>Small</v>
      </c>
      <c r="Q575" s="24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5" t="str">
        <f t="shared" si="28"/>
        <v>Below Par</v>
      </c>
      <c r="AP575" s="25" t="b">
        <f t="shared" si="29"/>
        <v>1</v>
      </c>
    </row>
    <row r="576" spans="6:42" x14ac:dyDescent="0.3">
      <c r="F576" s="24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5" t="str">
        <f t="shared" si="30"/>
        <v>Small</v>
      </c>
      <c r="Q576" s="24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5" t="str">
        <f t="shared" si="28"/>
        <v>Below Par</v>
      </c>
      <c r="AP576" s="25" t="b">
        <f t="shared" si="29"/>
        <v>1</v>
      </c>
    </row>
    <row r="577" spans="6:42" x14ac:dyDescent="0.3">
      <c r="F577" s="24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5" t="str">
        <f t="shared" si="30"/>
        <v>Small</v>
      </c>
      <c r="Q577" s="24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5" t="str">
        <f t="shared" si="28"/>
        <v>Below Par</v>
      </c>
      <c r="AP577" s="25" t="b">
        <f t="shared" si="29"/>
        <v>1</v>
      </c>
    </row>
    <row r="578" spans="6:42" x14ac:dyDescent="0.3">
      <c r="F578" s="24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5" t="str">
        <f t="shared" si="30"/>
        <v>Small</v>
      </c>
      <c r="Q578" s="24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5" t="str">
        <f t="shared" si="28"/>
        <v>Below Par</v>
      </c>
      <c r="AP578" s="25" t="b">
        <f t="shared" si="29"/>
        <v>1</v>
      </c>
    </row>
    <row r="579" spans="6:42" x14ac:dyDescent="0.3">
      <c r="F579" s="24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5" t="str">
        <f t="shared" si="30"/>
        <v>Small</v>
      </c>
      <c r="Q579" s="24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5" t="str">
        <f t="shared" si="28"/>
        <v>Below Par</v>
      </c>
      <c r="AP579" s="25" t="b">
        <f t="shared" si="29"/>
        <v>1</v>
      </c>
    </row>
    <row r="580" spans="6:42" x14ac:dyDescent="0.3">
      <c r="F580" s="24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5" t="str">
        <f t="shared" si="30"/>
        <v>Small</v>
      </c>
      <c r="Q580" s="24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5" t="str">
        <f t="shared" si="28"/>
        <v>Below Par</v>
      </c>
      <c r="AP580" s="25" t="b">
        <f t="shared" si="29"/>
        <v>1</v>
      </c>
    </row>
    <row r="581" spans="6:42" x14ac:dyDescent="0.3">
      <c r="F581" s="24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5" t="str">
        <f t="shared" si="30"/>
        <v>Small</v>
      </c>
      <c r="Q581" s="24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5" t="str">
        <f t="shared" si="28"/>
        <v>Below Par</v>
      </c>
      <c r="AP581" s="25" t="b">
        <f t="shared" si="29"/>
        <v>1</v>
      </c>
    </row>
    <row r="582" spans="6:42" x14ac:dyDescent="0.3">
      <c r="F582" s="24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5" t="str">
        <f t="shared" si="30"/>
        <v>Small</v>
      </c>
      <c r="Q582" s="24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5" t="str">
        <f t="shared" si="28"/>
        <v>Below Par</v>
      </c>
      <c r="AP582" s="25" t="b">
        <f t="shared" si="29"/>
        <v>1</v>
      </c>
    </row>
    <row r="583" spans="6:42" x14ac:dyDescent="0.3">
      <c r="F583" s="24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5" t="str">
        <f t="shared" si="30"/>
        <v>Small</v>
      </c>
      <c r="Q583" s="24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5" t="str">
        <f t="shared" si="28"/>
        <v>Below Par</v>
      </c>
      <c r="AP583" s="25" t="b">
        <f t="shared" si="29"/>
        <v>1</v>
      </c>
    </row>
    <row r="584" spans="6:42" x14ac:dyDescent="0.3">
      <c r="F584" s="24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5" t="str">
        <f t="shared" si="30"/>
        <v>Small</v>
      </c>
      <c r="Q584" s="24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5" t="str">
        <f t="shared" si="28"/>
        <v>Below Par</v>
      </c>
      <c r="AP584" s="25" t="b">
        <f t="shared" si="29"/>
        <v>1</v>
      </c>
    </row>
    <row r="585" spans="6:42" x14ac:dyDescent="0.3">
      <c r="F585" s="24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5" t="str">
        <f t="shared" si="30"/>
        <v>Small</v>
      </c>
      <c r="Q585" s="24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5" t="str">
        <f t="shared" si="28"/>
        <v>Below Par</v>
      </c>
      <c r="AP585" s="25" t="b">
        <f t="shared" si="29"/>
        <v>1</v>
      </c>
    </row>
    <row r="586" spans="6:42" x14ac:dyDescent="0.3">
      <c r="F586" s="24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5" t="str">
        <f t="shared" si="30"/>
        <v>Small</v>
      </c>
      <c r="Q586" s="24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5" t="str">
        <f t="shared" si="28"/>
        <v>Below Par</v>
      </c>
      <c r="AP586" s="25" t="b">
        <f t="shared" si="29"/>
        <v>1</v>
      </c>
    </row>
    <row r="587" spans="6:42" x14ac:dyDescent="0.3">
      <c r="F587" s="24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5" t="str">
        <f t="shared" si="30"/>
        <v>Small</v>
      </c>
      <c r="Q587" s="24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5" t="str">
        <f t="shared" si="28"/>
        <v>Below Par</v>
      </c>
      <c r="AP587" s="25" t="b">
        <f t="shared" si="29"/>
        <v>1</v>
      </c>
    </row>
    <row r="588" spans="6:42" x14ac:dyDescent="0.3">
      <c r="F588" s="24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5" t="str">
        <f t="shared" si="30"/>
        <v>Small</v>
      </c>
      <c r="Q588" s="24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5" t="str">
        <f t="shared" ref="V588:V651" si="31">IF(U588&gt;=$X$80,$Y$80,IF(U588&gt;=$X$79,$Y$79,IF(U588&gt;=$X$78,$Y$78,IF(U588&gt;=$X$77,$Y$77,$Y$76))))</f>
        <v>Below Par</v>
      </c>
      <c r="AP588" s="25" t="b">
        <f t="shared" ref="AP588:AP651" si="32">VLOOKUP(U588,$X$76:$Y$80,2)=V588</f>
        <v>1</v>
      </c>
    </row>
    <row r="589" spans="6:42" x14ac:dyDescent="0.3">
      <c r="F589" s="24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5" t="str">
        <f t="shared" si="30"/>
        <v>Small</v>
      </c>
      <c r="Q589" s="24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5" t="str">
        <f t="shared" si="31"/>
        <v>Average</v>
      </c>
      <c r="AP589" s="25" t="b">
        <f t="shared" si="32"/>
        <v>1</v>
      </c>
    </row>
    <row r="590" spans="6:42" x14ac:dyDescent="0.3">
      <c r="F590" s="24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5" t="str">
        <f t="shared" ref="K590:K653" si="33">IF(J590&gt;=$M$79,"Large","Small")</f>
        <v>Large</v>
      </c>
      <c r="Q590" s="24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5" t="str">
        <f t="shared" si="31"/>
        <v>Below Par</v>
      </c>
      <c r="AP590" s="25" t="b">
        <f t="shared" si="32"/>
        <v>1</v>
      </c>
    </row>
    <row r="591" spans="6:42" x14ac:dyDescent="0.3">
      <c r="F591" s="24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5" t="str">
        <f t="shared" si="33"/>
        <v>Small</v>
      </c>
      <c r="Q591" s="24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5" t="str">
        <f t="shared" si="31"/>
        <v>Below Par</v>
      </c>
      <c r="AP591" s="25" t="b">
        <f t="shared" si="32"/>
        <v>1</v>
      </c>
    </row>
    <row r="592" spans="6:42" x14ac:dyDescent="0.3">
      <c r="F592" s="24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5" t="str">
        <f t="shared" si="33"/>
        <v>Small</v>
      </c>
      <c r="Q592" s="24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5" t="str">
        <f t="shared" si="31"/>
        <v>Below Par</v>
      </c>
      <c r="AP592" s="25" t="b">
        <f t="shared" si="32"/>
        <v>1</v>
      </c>
    </row>
    <row r="593" spans="6:42" x14ac:dyDescent="0.3">
      <c r="F593" s="24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5" t="str">
        <f t="shared" si="33"/>
        <v>Small</v>
      </c>
      <c r="Q593" s="24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5" t="str">
        <f t="shared" si="31"/>
        <v>Below Par</v>
      </c>
      <c r="AP593" s="25" t="b">
        <f t="shared" si="32"/>
        <v>1</v>
      </c>
    </row>
    <row r="594" spans="6:42" x14ac:dyDescent="0.3">
      <c r="F594" s="24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5" t="str">
        <f t="shared" si="33"/>
        <v>Small</v>
      </c>
      <c r="Q594" s="24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5" t="str">
        <f t="shared" si="31"/>
        <v>Below Par</v>
      </c>
      <c r="AP594" s="25" t="b">
        <f t="shared" si="32"/>
        <v>1</v>
      </c>
    </row>
    <row r="595" spans="6:42" x14ac:dyDescent="0.3">
      <c r="F595" s="24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5" t="str">
        <f t="shared" si="33"/>
        <v>Small</v>
      </c>
      <c r="Q595" s="24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5" t="str">
        <f t="shared" si="31"/>
        <v>Below Par</v>
      </c>
      <c r="AP595" s="25" t="b">
        <f t="shared" si="32"/>
        <v>1</v>
      </c>
    </row>
    <row r="596" spans="6:42" x14ac:dyDescent="0.3">
      <c r="F596" s="24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5" t="str">
        <f t="shared" si="33"/>
        <v>Small</v>
      </c>
      <c r="Q596" s="24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5" t="str">
        <f t="shared" si="31"/>
        <v>Below Par</v>
      </c>
      <c r="AP596" s="25" t="b">
        <f t="shared" si="32"/>
        <v>1</v>
      </c>
    </row>
    <row r="597" spans="6:42" x14ac:dyDescent="0.3">
      <c r="F597" s="24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5" t="str">
        <f t="shared" si="33"/>
        <v>Small</v>
      </c>
      <c r="Q597" s="24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5" t="str">
        <f t="shared" si="31"/>
        <v>Below Par</v>
      </c>
      <c r="AP597" s="25" t="b">
        <f t="shared" si="32"/>
        <v>1</v>
      </c>
    </row>
    <row r="598" spans="6:42" x14ac:dyDescent="0.3">
      <c r="F598" s="24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5" t="str">
        <f t="shared" si="33"/>
        <v>Small</v>
      </c>
      <c r="Q598" s="24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5" t="str">
        <f t="shared" si="31"/>
        <v>Below Par</v>
      </c>
      <c r="AP598" s="25" t="b">
        <f t="shared" si="32"/>
        <v>1</v>
      </c>
    </row>
    <row r="599" spans="6:42" x14ac:dyDescent="0.3">
      <c r="F599" s="24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5" t="str">
        <f t="shared" si="33"/>
        <v>Small</v>
      </c>
      <c r="Q599" s="24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5" t="str">
        <f t="shared" si="31"/>
        <v>Below Par</v>
      </c>
      <c r="AP599" s="25" t="b">
        <f t="shared" si="32"/>
        <v>1</v>
      </c>
    </row>
    <row r="600" spans="6:42" x14ac:dyDescent="0.3">
      <c r="F600" s="24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5" t="str">
        <f t="shared" si="33"/>
        <v>Small</v>
      </c>
      <c r="Q600" s="24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5" t="str">
        <f t="shared" si="31"/>
        <v>Below Par</v>
      </c>
      <c r="AP600" s="25" t="b">
        <f t="shared" si="32"/>
        <v>1</v>
      </c>
    </row>
    <row r="601" spans="6:42" x14ac:dyDescent="0.3">
      <c r="F601" s="24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5" t="str">
        <f t="shared" si="33"/>
        <v>Small</v>
      </c>
      <c r="Q601" s="24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5" t="str">
        <f t="shared" si="31"/>
        <v>Below Par</v>
      </c>
      <c r="AP601" s="25" t="b">
        <f t="shared" si="32"/>
        <v>1</v>
      </c>
    </row>
    <row r="602" spans="6:42" x14ac:dyDescent="0.3">
      <c r="F602" s="24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5" t="str">
        <f t="shared" si="33"/>
        <v>Small</v>
      </c>
      <c r="Q602" s="24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5" t="str">
        <f t="shared" si="31"/>
        <v>Below Par</v>
      </c>
      <c r="AP602" s="25" t="b">
        <f t="shared" si="32"/>
        <v>1</v>
      </c>
    </row>
    <row r="603" spans="6:42" x14ac:dyDescent="0.3">
      <c r="F603" s="24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5" t="str">
        <f t="shared" si="33"/>
        <v>Small</v>
      </c>
      <c r="Q603" s="24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5" t="str">
        <f t="shared" si="31"/>
        <v>Below Par</v>
      </c>
      <c r="AP603" s="25" t="b">
        <f t="shared" si="32"/>
        <v>1</v>
      </c>
    </row>
    <row r="604" spans="6:42" x14ac:dyDescent="0.3">
      <c r="F604" s="24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5" t="str">
        <f t="shared" si="33"/>
        <v>Small</v>
      </c>
      <c r="Q604" s="24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5" t="str">
        <f t="shared" si="31"/>
        <v>Below Par</v>
      </c>
      <c r="AP604" s="25" t="b">
        <f t="shared" si="32"/>
        <v>1</v>
      </c>
    </row>
    <row r="605" spans="6:42" x14ac:dyDescent="0.3">
      <c r="F605" s="24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5" t="str">
        <f t="shared" si="33"/>
        <v>Small</v>
      </c>
      <c r="Q605" s="24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5" t="str">
        <f t="shared" si="31"/>
        <v>Below Par</v>
      </c>
      <c r="AP605" s="25" t="b">
        <f t="shared" si="32"/>
        <v>1</v>
      </c>
    </row>
    <row r="606" spans="6:42" x14ac:dyDescent="0.3">
      <c r="F606" s="24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5" t="str">
        <f t="shared" si="33"/>
        <v>Small</v>
      </c>
      <c r="Q606" s="24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5" t="str">
        <f t="shared" si="31"/>
        <v>Below Par</v>
      </c>
      <c r="AP606" s="25" t="b">
        <f t="shared" si="32"/>
        <v>1</v>
      </c>
    </row>
    <row r="607" spans="6:42" x14ac:dyDescent="0.3">
      <c r="F607" s="24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5" t="str">
        <f t="shared" si="33"/>
        <v>Small</v>
      </c>
      <c r="Q607" s="24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5" t="str">
        <f t="shared" si="31"/>
        <v>Average</v>
      </c>
      <c r="AP607" s="25" t="b">
        <f t="shared" si="32"/>
        <v>1</v>
      </c>
    </row>
    <row r="608" spans="6:42" x14ac:dyDescent="0.3">
      <c r="F608" s="24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5" t="str">
        <f t="shared" si="33"/>
        <v>Large</v>
      </c>
      <c r="Q608" s="24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5" t="str">
        <f t="shared" si="31"/>
        <v>Below Par</v>
      </c>
      <c r="AP608" s="25" t="b">
        <f t="shared" si="32"/>
        <v>1</v>
      </c>
    </row>
    <row r="609" spans="6:42" x14ac:dyDescent="0.3">
      <c r="F609" s="24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5" t="str">
        <f t="shared" si="33"/>
        <v>Small</v>
      </c>
      <c r="Q609" s="24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5" t="str">
        <f t="shared" si="31"/>
        <v>Below Par</v>
      </c>
      <c r="AP609" s="25" t="b">
        <f t="shared" si="32"/>
        <v>1</v>
      </c>
    </row>
    <row r="610" spans="6:42" x14ac:dyDescent="0.3">
      <c r="F610" s="24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5" t="str">
        <f t="shared" si="33"/>
        <v>Small</v>
      </c>
      <c r="Q610" s="24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5" t="str">
        <f t="shared" si="31"/>
        <v>Below Par</v>
      </c>
      <c r="AP610" s="25" t="b">
        <f t="shared" si="32"/>
        <v>1</v>
      </c>
    </row>
    <row r="611" spans="6:42" x14ac:dyDescent="0.3">
      <c r="F611" s="24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5" t="str">
        <f t="shared" si="33"/>
        <v>Small</v>
      </c>
      <c r="Q611" s="24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5" t="str">
        <f t="shared" si="31"/>
        <v>Below Par</v>
      </c>
      <c r="AP611" s="25" t="b">
        <f t="shared" si="32"/>
        <v>1</v>
      </c>
    </row>
    <row r="612" spans="6:42" x14ac:dyDescent="0.3">
      <c r="F612" s="24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5" t="str">
        <f t="shared" si="33"/>
        <v>Small</v>
      </c>
      <c r="Q612" s="24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5" t="str">
        <f t="shared" si="31"/>
        <v>Excellent</v>
      </c>
      <c r="AP612" s="25" t="b">
        <f t="shared" si="32"/>
        <v>1</v>
      </c>
    </row>
    <row r="613" spans="6:42" x14ac:dyDescent="0.3">
      <c r="F613" s="24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5" t="str">
        <f t="shared" si="33"/>
        <v>Large</v>
      </c>
      <c r="Q613" s="24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5" t="str">
        <f t="shared" si="31"/>
        <v>Average</v>
      </c>
      <c r="AP613" s="25" t="b">
        <f t="shared" si="32"/>
        <v>1</v>
      </c>
    </row>
    <row r="614" spans="6:42" x14ac:dyDescent="0.3">
      <c r="F614" s="24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5" t="str">
        <f t="shared" si="33"/>
        <v>Large</v>
      </c>
      <c r="Q614" s="24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5" t="str">
        <f t="shared" si="31"/>
        <v>Below Par</v>
      </c>
      <c r="AP614" s="25" t="b">
        <f t="shared" si="32"/>
        <v>1</v>
      </c>
    </row>
    <row r="615" spans="6:42" x14ac:dyDescent="0.3">
      <c r="F615" s="24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5" t="str">
        <f t="shared" si="33"/>
        <v>Small</v>
      </c>
      <c r="Q615" s="24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5" t="str">
        <f t="shared" si="31"/>
        <v>Below Par</v>
      </c>
      <c r="AP615" s="25" t="b">
        <f t="shared" si="32"/>
        <v>1</v>
      </c>
    </row>
    <row r="616" spans="6:42" x14ac:dyDescent="0.3">
      <c r="F616" s="24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5" t="str">
        <f t="shared" si="33"/>
        <v>Small</v>
      </c>
      <c r="Q616" s="24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5" t="str">
        <f t="shared" si="31"/>
        <v>Below Par</v>
      </c>
      <c r="AP616" s="25" t="b">
        <f t="shared" si="32"/>
        <v>1</v>
      </c>
    </row>
    <row r="617" spans="6:42" x14ac:dyDescent="0.3">
      <c r="F617" s="24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5" t="str">
        <f t="shared" si="33"/>
        <v>Small</v>
      </c>
      <c r="Q617" s="24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5" t="str">
        <f t="shared" si="31"/>
        <v>Below Par</v>
      </c>
      <c r="AP617" s="25" t="b">
        <f t="shared" si="32"/>
        <v>1</v>
      </c>
    </row>
    <row r="618" spans="6:42" x14ac:dyDescent="0.3">
      <c r="F618" s="24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5" t="str">
        <f t="shared" si="33"/>
        <v>Small</v>
      </c>
      <c r="Q618" s="24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5" t="str">
        <f t="shared" si="31"/>
        <v>Below Par</v>
      </c>
      <c r="AP618" s="25" t="b">
        <f t="shared" si="32"/>
        <v>1</v>
      </c>
    </row>
    <row r="619" spans="6:42" x14ac:dyDescent="0.3">
      <c r="F619" s="24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5" t="str">
        <f t="shared" si="33"/>
        <v>Small</v>
      </c>
      <c r="Q619" s="24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5" t="str">
        <f t="shared" si="31"/>
        <v>Below Par</v>
      </c>
      <c r="AP619" s="25" t="b">
        <f t="shared" si="32"/>
        <v>1</v>
      </c>
    </row>
    <row r="620" spans="6:42" x14ac:dyDescent="0.3">
      <c r="F620" s="24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5" t="str">
        <f t="shared" si="33"/>
        <v>Small</v>
      </c>
      <c r="Q620" s="24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5" t="str">
        <f t="shared" si="31"/>
        <v>Below Par</v>
      </c>
      <c r="AP620" s="25" t="b">
        <f t="shared" si="32"/>
        <v>1</v>
      </c>
    </row>
    <row r="621" spans="6:42" x14ac:dyDescent="0.3">
      <c r="F621" s="24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5" t="str">
        <f t="shared" si="33"/>
        <v>Small</v>
      </c>
      <c r="Q621" s="24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5" t="str">
        <f t="shared" si="31"/>
        <v>Below Par</v>
      </c>
      <c r="AP621" s="25" t="b">
        <f t="shared" si="32"/>
        <v>1</v>
      </c>
    </row>
    <row r="622" spans="6:42" x14ac:dyDescent="0.3">
      <c r="F622" s="24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5" t="str">
        <f t="shared" si="33"/>
        <v>Small</v>
      </c>
      <c r="Q622" s="24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5" t="str">
        <f t="shared" si="31"/>
        <v>Below Par</v>
      </c>
      <c r="AP622" s="25" t="b">
        <f t="shared" si="32"/>
        <v>1</v>
      </c>
    </row>
    <row r="623" spans="6:42" x14ac:dyDescent="0.3">
      <c r="F623" s="24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5" t="str">
        <f t="shared" si="33"/>
        <v>Small</v>
      </c>
      <c r="Q623" s="24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5" t="str">
        <f t="shared" si="31"/>
        <v>Below Par</v>
      </c>
      <c r="AP623" s="25" t="b">
        <f t="shared" si="32"/>
        <v>1</v>
      </c>
    </row>
    <row r="624" spans="6:42" x14ac:dyDescent="0.3">
      <c r="F624" s="24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5" t="str">
        <f t="shared" si="33"/>
        <v>Small</v>
      </c>
      <c r="Q624" s="24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5" t="str">
        <f t="shared" si="31"/>
        <v>Below Par</v>
      </c>
      <c r="AP624" s="25" t="b">
        <f t="shared" si="32"/>
        <v>1</v>
      </c>
    </row>
    <row r="625" spans="6:42" x14ac:dyDescent="0.3">
      <c r="F625" s="24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5" t="str">
        <f t="shared" si="33"/>
        <v>Small</v>
      </c>
      <c r="Q625" s="24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5" t="str">
        <f t="shared" si="31"/>
        <v>Below Par</v>
      </c>
      <c r="AP625" s="25" t="b">
        <f t="shared" si="32"/>
        <v>1</v>
      </c>
    </row>
    <row r="626" spans="6:42" x14ac:dyDescent="0.3">
      <c r="F626" s="24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5" t="str">
        <f t="shared" si="33"/>
        <v>Small</v>
      </c>
      <c r="Q626" s="24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5" t="str">
        <f t="shared" si="31"/>
        <v>Below Par</v>
      </c>
      <c r="AP626" s="25" t="b">
        <f t="shared" si="32"/>
        <v>1</v>
      </c>
    </row>
    <row r="627" spans="6:42" x14ac:dyDescent="0.3">
      <c r="F627" s="24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5" t="str">
        <f t="shared" si="33"/>
        <v>Small</v>
      </c>
      <c r="Q627" s="24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5" t="str">
        <f t="shared" si="31"/>
        <v>Below Par</v>
      </c>
      <c r="AP627" s="25" t="b">
        <f t="shared" si="32"/>
        <v>1</v>
      </c>
    </row>
    <row r="628" spans="6:42" x14ac:dyDescent="0.3">
      <c r="F628" s="24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5" t="str">
        <f t="shared" si="33"/>
        <v>Small</v>
      </c>
      <c r="Q628" s="24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5" t="str">
        <f t="shared" si="31"/>
        <v>Below Par</v>
      </c>
      <c r="AP628" s="25" t="b">
        <f t="shared" si="32"/>
        <v>1</v>
      </c>
    </row>
    <row r="629" spans="6:42" x14ac:dyDescent="0.3">
      <c r="F629" s="24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5" t="str">
        <f t="shared" si="33"/>
        <v>Small</v>
      </c>
      <c r="Q629" s="24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5" t="str">
        <f t="shared" si="31"/>
        <v>Below Par</v>
      </c>
      <c r="AP629" s="25" t="b">
        <f t="shared" si="32"/>
        <v>1</v>
      </c>
    </row>
    <row r="630" spans="6:42" x14ac:dyDescent="0.3">
      <c r="F630" s="24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5" t="str">
        <f t="shared" si="33"/>
        <v>Small</v>
      </c>
      <c r="Q630" s="24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5" t="str">
        <f t="shared" si="31"/>
        <v>Below Par</v>
      </c>
      <c r="AP630" s="25" t="b">
        <f t="shared" si="32"/>
        <v>1</v>
      </c>
    </row>
    <row r="631" spans="6:42" x14ac:dyDescent="0.3">
      <c r="F631" s="24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5" t="str">
        <f t="shared" si="33"/>
        <v>Small</v>
      </c>
      <c r="Q631" s="24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5" t="str">
        <f t="shared" si="31"/>
        <v>Below Par</v>
      </c>
      <c r="AP631" s="25" t="b">
        <f t="shared" si="32"/>
        <v>1</v>
      </c>
    </row>
    <row r="632" spans="6:42" x14ac:dyDescent="0.3">
      <c r="F632" s="24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5" t="str">
        <f t="shared" si="33"/>
        <v>Small</v>
      </c>
      <c r="Q632" s="24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5" t="str">
        <f t="shared" si="31"/>
        <v>Below Par</v>
      </c>
      <c r="AP632" s="25" t="b">
        <f t="shared" si="32"/>
        <v>1</v>
      </c>
    </row>
    <row r="633" spans="6:42" x14ac:dyDescent="0.3">
      <c r="F633" s="24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5" t="str">
        <f t="shared" si="33"/>
        <v>Small</v>
      </c>
      <c r="Q633" s="24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5" t="str">
        <f t="shared" si="31"/>
        <v>Below Par</v>
      </c>
      <c r="AP633" s="25" t="b">
        <f t="shared" si="32"/>
        <v>1</v>
      </c>
    </row>
    <row r="634" spans="6:42" x14ac:dyDescent="0.3">
      <c r="F634" s="24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5" t="str">
        <f t="shared" si="33"/>
        <v>Small</v>
      </c>
      <c r="Q634" s="24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5" t="str">
        <f t="shared" si="31"/>
        <v>Below Par</v>
      </c>
      <c r="AP634" s="25" t="b">
        <f t="shared" si="32"/>
        <v>1</v>
      </c>
    </row>
    <row r="635" spans="6:42" x14ac:dyDescent="0.3">
      <c r="F635" s="24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5" t="str">
        <f t="shared" si="33"/>
        <v>Small</v>
      </c>
      <c r="Q635" s="24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5" t="str">
        <f t="shared" si="31"/>
        <v>Below Par</v>
      </c>
      <c r="AP635" s="25" t="b">
        <f t="shared" si="32"/>
        <v>1</v>
      </c>
    </row>
    <row r="636" spans="6:42" x14ac:dyDescent="0.3">
      <c r="F636" s="24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5" t="str">
        <f t="shared" si="33"/>
        <v>Small</v>
      </c>
      <c r="Q636" s="24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5" t="str">
        <f t="shared" si="31"/>
        <v>Below Par</v>
      </c>
      <c r="AP636" s="25" t="b">
        <f t="shared" si="32"/>
        <v>1</v>
      </c>
    </row>
    <row r="637" spans="6:42" x14ac:dyDescent="0.3">
      <c r="F637" s="24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5" t="str">
        <f t="shared" si="33"/>
        <v>Small</v>
      </c>
      <c r="Q637" s="24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5" t="str">
        <f t="shared" si="31"/>
        <v>Below Par</v>
      </c>
      <c r="AP637" s="25" t="b">
        <f t="shared" si="32"/>
        <v>1</v>
      </c>
    </row>
    <row r="638" spans="6:42" x14ac:dyDescent="0.3">
      <c r="F638" s="24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5" t="str">
        <f t="shared" si="33"/>
        <v>Small</v>
      </c>
      <c r="Q638" s="24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5" t="str">
        <f t="shared" si="31"/>
        <v>Below Par</v>
      </c>
      <c r="AP638" s="25" t="b">
        <f t="shared" si="32"/>
        <v>1</v>
      </c>
    </row>
    <row r="639" spans="6:42" x14ac:dyDescent="0.3">
      <c r="F639" s="24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5" t="str">
        <f t="shared" si="33"/>
        <v>Small</v>
      </c>
      <c r="Q639" s="24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5" t="str">
        <f t="shared" si="31"/>
        <v>Average</v>
      </c>
      <c r="AP639" s="25" t="b">
        <f t="shared" si="32"/>
        <v>1</v>
      </c>
    </row>
    <row r="640" spans="6:42" x14ac:dyDescent="0.3">
      <c r="F640" s="24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5" t="str">
        <f t="shared" si="33"/>
        <v>Large</v>
      </c>
      <c r="Q640" s="24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5" t="str">
        <f t="shared" si="31"/>
        <v>Below Par</v>
      </c>
      <c r="AP640" s="25" t="b">
        <f t="shared" si="32"/>
        <v>1</v>
      </c>
    </row>
    <row r="641" spans="6:42" x14ac:dyDescent="0.3">
      <c r="F641" s="24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5" t="str">
        <f t="shared" si="33"/>
        <v>Small</v>
      </c>
      <c r="Q641" s="24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5" t="str">
        <f t="shared" si="31"/>
        <v>Below Par</v>
      </c>
      <c r="AP641" s="25" t="b">
        <f t="shared" si="32"/>
        <v>1</v>
      </c>
    </row>
    <row r="642" spans="6:42" x14ac:dyDescent="0.3">
      <c r="F642" s="24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5" t="str">
        <f t="shared" si="33"/>
        <v>Small</v>
      </c>
      <c r="Q642" s="24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5" t="str">
        <f t="shared" si="31"/>
        <v>Below Par</v>
      </c>
      <c r="AP642" s="25" t="b">
        <f t="shared" si="32"/>
        <v>1</v>
      </c>
    </row>
    <row r="643" spans="6:42" x14ac:dyDescent="0.3">
      <c r="F643" s="24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5" t="str">
        <f t="shared" si="33"/>
        <v>Small</v>
      </c>
      <c r="Q643" s="24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5" t="str">
        <f t="shared" si="31"/>
        <v>Below Par</v>
      </c>
      <c r="AP643" s="25" t="b">
        <f t="shared" si="32"/>
        <v>1</v>
      </c>
    </row>
    <row r="644" spans="6:42" x14ac:dyDescent="0.3">
      <c r="F644" s="24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5" t="str">
        <f t="shared" si="33"/>
        <v>Small</v>
      </c>
      <c r="Q644" s="24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5" t="str">
        <f t="shared" si="31"/>
        <v>Below Par</v>
      </c>
      <c r="AP644" s="25" t="b">
        <f t="shared" si="32"/>
        <v>1</v>
      </c>
    </row>
    <row r="645" spans="6:42" x14ac:dyDescent="0.3">
      <c r="F645" s="24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5" t="str">
        <f t="shared" si="33"/>
        <v>Small</v>
      </c>
      <c r="Q645" s="24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5" t="str">
        <f t="shared" si="31"/>
        <v>Below Par</v>
      </c>
      <c r="AP645" s="25" t="b">
        <f t="shared" si="32"/>
        <v>1</v>
      </c>
    </row>
    <row r="646" spans="6:42" x14ac:dyDescent="0.3">
      <c r="F646" s="24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5" t="str">
        <f t="shared" si="33"/>
        <v>Small</v>
      </c>
      <c r="Q646" s="24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5" t="str">
        <f t="shared" si="31"/>
        <v>Above Average</v>
      </c>
      <c r="AP646" s="25" t="b">
        <f t="shared" si="32"/>
        <v>1</v>
      </c>
    </row>
    <row r="647" spans="6:42" x14ac:dyDescent="0.3">
      <c r="F647" s="24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5" t="str">
        <f t="shared" si="33"/>
        <v>Large</v>
      </c>
      <c r="Q647" s="24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5" t="str">
        <f t="shared" si="31"/>
        <v>Below Par</v>
      </c>
      <c r="AP647" s="25" t="b">
        <f t="shared" si="32"/>
        <v>1</v>
      </c>
    </row>
    <row r="648" spans="6:42" x14ac:dyDescent="0.3">
      <c r="F648" s="24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5" t="str">
        <f t="shared" si="33"/>
        <v>Small</v>
      </c>
      <c r="Q648" s="24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5" t="str">
        <f t="shared" si="31"/>
        <v>Below Par</v>
      </c>
      <c r="AP648" s="25" t="b">
        <f t="shared" si="32"/>
        <v>1</v>
      </c>
    </row>
    <row r="649" spans="6:42" x14ac:dyDescent="0.3">
      <c r="F649" s="24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5" t="str">
        <f t="shared" si="33"/>
        <v>Small</v>
      </c>
      <c r="Q649" s="24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5" t="str">
        <f t="shared" si="31"/>
        <v>Below Par</v>
      </c>
      <c r="AP649" s="25" t="b">
        <f t="shared" si="32"/>
        <v>1</v>
      </c>
    </row>
    <row r="650" spans="6:42" x14ac:dyDescent="0.3">
      <c r="F650" s="24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5" t="str">
        <f t="shared" si="33"/>
        <v>Small</v>
      </c>
      <c r="Q650" s="24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5" t="str">
        <f t="shared" si="31"/>
        <v>Below Par</v>
      </c>
      <c r="AP650" s="25" t="b">
        <f t="shared" si="32"/>
        <v>1</v>
      </c>
    </row>
    <row r="651" spans="6:42" x14ac:dyDescent="0.3">
      <c r="F651" s="24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5" t="str">
        <f t="shared" si="33"/>
        <v>Small</v>
      </c>
      <c r="Q651" s="24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5" t="str">
        <f t="shared" si="31"/>
        <v>Below Par</v>
      </c>
      <c r="AP651" s="25" t="b">
        <f t="shared" si="32"/>
        <v>1</v>
      </c>
    </row>
    <row r="652" spans="6:42" x14ac:dyDescent="0.3">
      <c r="F652" s="24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5" t="str">
        <f t="shared" si="33"/>
        <v>Small</v>
      </c>
      <c r="Q652" s="24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5" t="str">
        <f t="shared" ref="V652:V715" si="34">IF(U652&gt;=$X$80,$Y$80,IF(U652&gt;=$X$79,$Y$79,IF(U652&gt;=$X$78,$Y$78,IF(U652&gt;=$X$77,$Y$77,$Y$76))))</f>
        <v>Average</v>
      </c>
      <c r="AP652" s="25" t="b">
        <f t="shared" ref="AP652:AP715" si="35">VLOOKUP(U652,$X$76:$Y$80,2)=V652</f>
        <v>1</v>
      </c>
    </row>
    <row r="653" spans="6:42" x14ac:dyDescent="0.3">
      <c r="F653" s="24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5" t="str">
        <f t="shared" si="33"/>
        <v>Large</v>
      </c>
      <c r="Q653" s="24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5" t="str">
        <f t="shared" si="34"/>
        <v>Below Par</v>
      </c>
      <c r="AP653" s="25" t="b">
        <f t="shared" si="35"/>
        <v>1</v>
      </c>
    </row>
    <row r="654" spans="6:42" x14ac:dyDescent="0.3">
      <c r="F654" s="24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5" t="str">
        <f t="shared" ref="K654:K717" si="36">IF(J654&gt;=$M$79,"Large","Small")</f>
        <v>Small</v>
      </c>
      <c r="Q654" s="24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5" t="str">
        <f t="shared" si="34"/>
        <v>Below Par</v>
      </c>
      <c r="AP654" s="25" t="b">
        <f t="shared" si="35"/>
        <v>1</v>
      </c>
    </row>
    <row r="655" spans="6:42" x14ac:dyDescent="0.3">
      <c r="F655" s="24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5" t="str">
        <f t="shared" si="36"/>
        <v>Small</v>
      </c>
      <c r="Q655" s="24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5" t="str">
        <f t="shared" si="34"/>
        <v>Below Par</v>
      </c>
      <c r="AP655" s="25" t="b">
        <f t="shared" si="35"/>
        <v>1</v>
      </c>
    </row>
    <row r="656" spans="6:42" x14ac:dyDescent="0.3">
      <c r="F656" s="24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5" t="str">
        <f t="shared" si="36"/>
        <v>Small</v>
      </c>
      <c r="Q656" s="24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5" t="str">
        <f t="shared" si="34"/>
        <v>Below Par</v>
      </c>
      <c r="AP656" s="25" t="b">
        <f t="shared" si="35"/>
        <v>1</v>
      </c>
    </row>
    <row r="657" spans="6:42" x14ac:dyDescent="0.3">
      <c r="F657" s="24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5" t="str">
        <f t="shared" si="36"/>
        <v>Small</v>
      </c>
      <c r="Q657" s="24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5" t="str">
        <f t="shared" si="34"/>
        <v>Below Par</v>
      </c>
      <c r="AP657" s="25" t="b">
        <f t="shared" si="35"/>
        <v>1</v>
      </c>
    </row>
    <row r="658" spans="6:42" x14ac:dyDescent="0.3">
      <c r="F658" s="24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5" t="str">
        <f t="shared" si="36"/>
        <v>Small</v>
      </c>
      <c r="Q658" s="24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5" t="str">
        <f t="shared" si="34"/>
        <v>Below Par</v>
      </c>
      <c r="AP658" s="25" t="b">
        <f t="shared" si="35"/>
        <v>1</v>
      </c>
    </row>
    <row r="659" spans="6:42" x14ac:dyDescent="0.3">
      <c r="F659" s="24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5" t="str">
        <f t="shared" si="36"/>
        <v>Small</v>
      </c>
      <c r="Q659" s="24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5" t="str">
        <f t="shared" si="34"/>
        <v>Below Par</v>
      </c>
      <c r="AP659" s="25" t="b">
        <f t="shared" si="35"/>
        <v>1</v>
      </c>
    </row>
    <row r="660" spans="6:42" x14ac:dyDescent="0.3">
      <c r="F660" s="24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5" t="str">
        <f t="shared" si="36"/>
        <v>Small</v>
      </c>
      <c r="Q660" s="24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5" t="str">
        <f t="shared" si="34"/>
        <v>Below Par</v>
      </c>
      <c r="AP660" s="25" t="b">
        <f t="shared" si="35"/>
        <v>1</v>
      </c>
    </row>
    <row r="661" spans="6:42" x14ac:dyDescent="0.3">
      <c r="F661" s="24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5" t="str">
        <f t="shared" si="36"/>
        <v>Small</v>
      </c>
      <c r="Q661" s="24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5" t="str">
        <f t="shared" si="34"/>
        <v>Average</v>
      </c>
      <c r="AP661" s="25" t="b">
        <f t="shared" si="35"/>
        <v>1</v>
      </c>
    </row>
    <row r="662" spans="6:42" x14ac:dyDescent="0.3">
      <c r="F662" s="24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5" t="str">
        <f t="shared" si="36"/>
        <v>Large</v>
      </c>
      <c r="Q662" s="24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5" t="str">
        <f t="shared" si="34"/>
        <v>Below Par</v>
      </c>
      <c r="AP662" s="25" t="b">
        <f t="shared" si="35"/>
        <v>1</v>
      </c>
    </row>
    <row r="663" spans="6:42" x14ac:dyDescent="0.3">
      <c r="F663" s="24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5" t="str">
        <f t="shared" si="36"/>
        <v>Small</v>
      </c>
      <c r="Q663" s="24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5" t="str">
        <f t="shared" si="34"/>
        <v>Below Par</v>
      </c>
      <c r="AP663" s="25" t="b">
        <f t="shared" si="35"/>
        <v>1</v>
      </c>
    </row>
    <row r="664" spans="6:42" x14ac:dyDescent="0.3">
      <c r="F664" s="24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5" t="str">
        <f t="shared" si="36"/>
        <v>Small</v>
      </c>
      <c r="Q664" s="24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5" t="str">
        <f t="shared" si="34"/>
        <v>Below Par</v>
      </c>
      <c r="AP664" s="25" t="b">
        <f t="shared" si="35"/>
        <v>1</v>
      </c>
    </row>
    <row r="665" spans="6:42" x14ac:dyDescent="0.3">
      <c r="F665" s="24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5" t="str">
        <f t="shared" si="36"/>
        <v>Small</v>
      </c>
      <c r="Q665" s="24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5" t="str">
        <f t="shared" si="34"/>
        <v>Below Par</v>
      </c>
      <c r="AP665" s="25" t="b">
        <f t="shared" si="35"/>
        <v>1</v>
      </c>
    </row>
    <row r="666" spans="6:42" x14ac:dyDescent="0.3">
      <c r="F666" s="24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5" t="str">
        <f t="shared" si="36"/>
        <v>Small</v>
      </c>
      <c r="Q666" s="24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5" t="str">
        <f t="shared" si="34"/>
        <v>Below Par</v>
      </c>
      <c r="AP666" s="25" t="b">
        <f t="shared" si="35"/>
        <v>1</v>
      </c>
    </row>
    <row r="667" spans="6:42" x14ac:dyDescent="0.3">
      <c r="F667" s="24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5" t="str">
        <f t="shared" si="36"/>
        <v>Small</v>
      </c>
      <c r="Q667" s="24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5" t="str">
        <f t="shared" si="34"/>
        <v>Below Par</v>
      </c>
      <c r="AP667" s="25" t="b">
        <f t="shared" si="35"/>
        <v>1</v>
      </c>
    </row>
    <row r="668" spans="6:42" x14ac:dyDescent="0.3">
      <c r="F668" s="24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5" t="str">
        <f t="shared" si="36"/>
        <v>Small</v>
      </c>
      <c r="Q668" s="24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5" t="str">
        <f t="shared" si="34"/>
        <v>Below Par</v>
      </c>
      <c r="AP668" s="25" t="b">
        <f t="shared" si="35"/>
        <v>1</v>
      </c>
    </row>
    <row r="669" spans="6:42" x14ac:dyDescent="0.3">
      <c r="F669" s="24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5" t="str">
        <f t="shared" si="36"/>
        <v>Small</v>
      </c>
      <c r="Q669" s="24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5" t="str">
        <f t="shared" si="34"/>
        <v>Par</v>
      </c>
      <c r="AP669" s="25" t="b">
        <f t="shared" si="35"/>
        <v>1</v>
      </c>
    </row>
    <row r="670" spans="6:42" x14ac:dyDescent="0.3">
      <c r="F670" s="24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5" t="str">
        <f t="shared" si="36"/>
        <v>Small</v>
      </c>
      <c r="Q670" s="24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5" t="str">
        <f t="shared" si="34"/>
        <v>Below Par</v>
      </c>
      <c r="AP670" s="25" t="b">
        <f t="shared" si="35"/>
        <v>1</v>
      </c>
    </row>
    <row r="671" spans="6:42" x14ac:dyDescent="0.3">
      <c r="F671" s="24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5" t="str">
        <f t="shared" si="36"/>
        <v>Small</v>
      </c>
      <c r="Q671" s="24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5" t="str">
        <f t="shared" si="34"/>
        <v>Below Par</v>
      </c>
      <c r="AP671" s="25" t="b">
        <f t="shared" si="35"/>
        <v>1</v>
      </c>
    </row>
    <row r="672" spans="6:42" x14ac:dyDescent="0.3">
      <c r="F672" s="24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5" t="str">
        <f t="shared" si="36"/>
        <v>Small</v>
      </c>
      <c r="Q672" s="24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5" t="str">
        <f t="shared" si="34"/>
        <v>Below Par</v>
      </c>
      <c r="AP672" s="25" t="b">
        <f t="shared" si="35"/>
        <v>1</v>
      </c>
    </row>
    <row r="673" spans="6:42" x14ac:dyDescent="0.3">
      <c r="F673" s="24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5" t="str">
        <f t="shared" si="36"/>
        <v>Small</v>
      </c>
      <c r="Q673" s="24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5" t="str">
        <f t="shared" si="34"/>
        <v>Below Par</v>
      </c>
      <c r="AP673" s="25" t="b">
        <f t="shared" si="35"/>
        <v>1</v>
      </c>
    </row>
    <row r="674" spans="6:42" x14ac:dyDescent="0.3">
      <c r="F674" s="24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5" t="str">
        <f t="shared" si="36"/>
        <v>Small</v>
      </c>
      <c r="Q674" s="24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5" t="str">
        <f t="shared" si="34"/>
        <v>Below Par</v>
      </c>
      <c r="AP674" s="25" t="b">
        <f t="shared" si="35"/>
        <v>1</v>
      </c>
    </row>
    <row r="675" spans="6:42" x14ac:dyDescent="0.3">
      <c r="F675" s="24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5" t="str">
        <f t="shared" si="36"/>
        <v>Small</v>
      </c>
      <c r="Q675" s="24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5" t="str">
        <f t="shared" si="34"/>
        <v>Average</v>
      </c>
      <c r="AP675" s="25" t="b">
        <f t="shared" si="35"/>
        <v>1</v>
      </c>
    </row>
    <row r="676" spans="6:42" x14ac:dyDescent="0.3">
      <c r="F676" s="24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5" t="str">
        <f t="shared" si="36"/>
        <v>Large</v>
      </c>
      <c r="Q676" s="24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5" t="str">
        <f t="shared" si="34"/>
        <v>Below Par</v>
      </c>
      <c r="AP676" s="25" t="b">
        <f t="shared" si="35"/>
        <v>1</v>
      </c>
    </row>
    <row r="677" spans="6:42" x14ac:dyDescent="0.3">
      <c r="F677" s="24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5" t="str">
        <f t="shared" si="36"/>
        <v>Small</v>
      </c>
      <c r="Q677" s="24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5" t="str">
        <f t="shared" si="34"/>
        <v>Average</v>
      </c>
      <c r="AP677" s="25" t="b">
        <f t="shared" si="35"/>
        <v>1</v>
      </c>
    </row>
    <row r="678" spans="6:42" x14ac:dyDescent="0.3">
      <c r="F678" s="24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5" t="str">
        <f t="shared" si="36"/>
        <v>Large</v>
      </c>
      <c r="Q678" s="24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5" t="str">
        <f t="shared" si="34"/>
        <v>Below Par</v>
      </c>
      <c r="AP678" s="25" t="b">
        <f t="shared" si="35"/>
        <v>1</v>
      </c>
    </row>
    <row r="679" spans="6:42" x14ac:dyDescent="0.3">
      <c r="F679" s="24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5" t="str">
        <f t="shared" si="36"/>
        <v>Small</v>
      </c>
      <c r="Q679" s="24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5" t="str">
        <f t="shared" si="34"/>
        <v>Below Par</v>
      </c>
      <c r="AP679" s="25" t="b">
        <f t="shared" si="35"/>
        <v>1</v>
      </c>
    </row>
    <row r="680" spans="6:42" x14ac:dyDescent="0.3">
      <c r="F680" s="24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5" t="str">
        <f t="shared" si="36"/>
        <v>Small</v>
      </c>
      <c r="Q680" s="24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5" t="str">
        <f t="shared" si="34"/>
        <v>Below Par</v>
      </c>
      <c r="AP680" s="25" t="b">
        <f t="shared" si="35"/>
        <v>1</v>
      </c>
    </row>
    <row r="681" spans="6:42" x14ac:dyDescent="0.3">
      <c r="F681" s="24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5" t="str">
        <f t="shared" si="36"/>
        <v>Small</v>
      </c>
      <c r="Q681" s="24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5" t="str">
        <f t="shared" si="34"/>
        <v>Below Par</v>
      </c>
      <c r="AP681" s="25" t="b">
        <f t="shared" si="35"/>
        <v>1</v>
      </c>
    </row>
    <row r="682" spans="6:42" x14ac:dyDescent="0.3">
      <c r="F682" s="24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5" t="str">
        <f t="shared" si="36"/>
        <v>Small</v>
      </c>
      <c r="Q682" s="24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5" t="str">
        <f t="shared" si="34"/>
        <v>Below Par</v>
      </c>
      <c r="AP682" s="25" t="b">
        <f t="shared" si="35"/>
        <v>1</v>
      </c>
    </row>
    <row r="683" spans="6:42" x14ac:dyDescent="0.3">
      <c r="F683" s="24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5" t="str">
        <f t="shared" si="36"/>
        <v>Small</v>
      </c>
      <c r="Q683" s="24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5" t="str">
        <f t="shared" si="34"/>
        <v>Below Par</v>
      </c>
      <c r="AP683" s="25" t="b">
        <f t="shared" si="35"/>
        <v>1</v>
      </c>
    </row>
    <row r="684" spans="6:42" x14ac:dyDescent="0.3">
      <c r="F684" s="24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5" t="str">
        <f t="shared" si="36"/>
        <v>Small</v>
      </c>
      <c r="Q684" s="24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5" t="str">
        <f t="shared" si="34"/>
        <v>Below Par</v>
      </c>
      <c r="AP684" s="25" t="b">
        <f t="shared" si="35"/>
        <v>1</v>
      </c>
    </row>
    <row r="685" spans="6:42" x14ac:dyDescent="0.3">
      <c r="F685" s="24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5" t="str">
        <f t="shared" si="36"/>
        <v>Small</v>
      </c>
      <c r="Q685" s="24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5" t="str">
        <f t="shared" si="34"/>
        <v>Below Par</v>
      </c>
      <c r="AP685" s="25" t="b">
        <f t="shared" si="35"/>
        <v>1</v>
      </c>
    </row>
    <row r="686" spans="6:42" x14ac:dyDescent="0.3">
      <c r="F686" s="24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5" t="str">
        <f t="shared" si="36"/>
        <v>Small</v>
      </c>
      <c r="Q686" s="24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5" t="str">
        <f t="shared" si="34"/>
        <v>Below Par</v>
      </c>
      <c r="AP686" s="25" t="b">
        <f t="shared" si="35"/>
        <v>1</v>
      </c>
    </row>
    <row r="687" spans="6:42" x14ac:dyDescent="0.3">
      <c r="F687" s="24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5" t="str">
        <f t="shared" si="36"/>
        <v>Small</v>
      </c>
      <c r="Q687" s="24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5" t="str">
        <f t="shared" si="34"/>
        <v>Below Par</v>
      </c>
      <c r="AP687" s="25" t="b">
        <f t="shared" si="35"/>
        <v>1</v>
      </c>
    </row>
    <row r="688" spans="6:42" x14ac:dyDescent="0.3">
      <c r="F688" s="24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5" t="str">
        <f t="shared" si="36"/>
        <v>Small</v>
      </c>
      <c r="Q688" s="24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5" t="str">
        <f t="shared" si="34"/>
        <v>Below Par</v>
      </c>
      <c r="AP688" s="25" t="b">
        <f t="shared" si="35"/>
        <v>1</v>
      </c>
    </row>
    <row r="689" spans="6:42" x14ac:dyDescent="0.3">
      <c r="F689" s="24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5" t="str">
        <f t="shared" si="36"/>
        <v>Small</v>
      </c>
      <c r="Q689" s="24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5" t="str">
        <f t="shared" si="34"/>
        <v>Below Par</v>
      </c>
      <c r="AP689" s="25" t="b">
        <f t="shared" si="35"/>
        <v>1</v>
      </c>
    </row>
    <row r="690" spans="6:42" x14ac:dyDescent="0.3">
      <c r="F690" s="24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5" t="str">
        <f t="shared" si="36"/>
        <v>Small</v>
      </c>
      <c r="Q690" s="24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5" t="str">
        <f t="shared" si="34"/>
        <v>Below Par</v>
      </c>
      <c r="AP690" s="25" t="b">
        <f t="shared" si="35"/>
        <v>1</v>
      </c>
    </row>
    <row r="691" spans="6:42" x14ac:dyDescent="0.3">
      <c r="F691" s="24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5" t="str">
        <f t="shared" si="36"/>
        <v>Small</v>
      </c>
      <c r="Q691" s="24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5" t="str">
        <f t="shared" si="34"/>
        <v>Average</v>
      </c>
      <c r="AP691" s="25" t="b">
        <f t="shared" si="35"/>
        <v>1</v>
      </c>
    </row>
    <row r="692" spans="6:42" x14ac:dyDescent="0.3">
      <c r="F692" s="24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5" t="str">
        <f t="shared" si="36"/>
        <v>Large</v>
      </c>
      <c r="Q692" s="24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5" t="str">
        <f t="shared" si="34"/>
        <v>Below Par</v>
      </c>
      <c r="AP692" s="25" t="b">
        <f t="shared" si="35"/>
        <v>1</v>
      </c>
    </row>
    <row r="693" spans="6:42" x14ac:dyDescent="0.3">
      <c r="F693" s="24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5" t="str">
        <f t="shared" si="36"/>
        <v>Small</v>
      </c>
      <c r="Q693" s="24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5" t="str">
        <f t="shared" si="34"/>
        <v>Below Par</v>
      </c>
      <c r="AP693" s="25" t="b">
        <f t="shared" si="35"/>
        <v>1</v>
      </c>
    </row>
    <row r="694" spans="6:42" x14ac:dyDescent="0.3">
      <c r="F694" s="24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5" t="str">
        <f t="shared" si="36"/>
        <v>Small</v>
      </c>
      <c r="Q694" s="24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5" t="str">
        <f t="shared" si="34"/>
        <v>Below Par</v>
      </c>
      <c r="AP694" s="25" t="b">
        <f t="shared" si="35"/>
        <v>1</v>
      </c>
    </row>
    <row r="695" spans="6:42" x14ac:dyDescent="0.3">
      <c r="F695" s="24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5" t="str">
        <f t="shared" si="36"/>
        <v>Small</v>
      </c>
      <c r="Q695" s="24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5" t="str">
        <f t="shared" si="34"/>
        <v>Below Par</v>
      </c>
      <c r="AP695" s="25" t="b">
        <f t="shared" si="35"/>
        <v>1</v>
      </c>
    </row>
    <row r="696" spans="6:42" x14ac:dyDescent="0.3">
      <c r="F696" s="24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5" t="str">
        <f t="shared" si="36"/>
        <v>Small</v>
      </c>
      <c r="Q696" s="24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5" t="str">
        <f t="shared" si="34"/>
        <v>Below Par</v>
      </c>
      <c r="AP696" s="25" t="b">
        <f t="shared" si="35"/>
        <v>1</v>
      </c>
    </row>
    <row r="697" spans="6:42" x14ac:dyDescent="0.3">
      <c r="F697" s="24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5" t="str">
        <f t="shared" si="36"/>
        <v>Small</v>
      </c>
      <c r="Q697" s="24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5" t="str">
        <f t="shared" si="34"/>
        <v>Below Par</v>
      </c>
      <c r="AP697" s="25" t="b">
        <f t="shared" si="35"/>
        <v>1</v>
      </c>
    </row>
    <row r="698" spans="6:42" x14ac:dyDescent="0.3">
      <c r="F698" s="24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5" t="str">
        <f t="shared" si="36"/>
        <v>Small</v>
      </c>
      <c r="Q698" s="24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5" t="str">
        <f t="shared" si="34"/>
        <v>Below Par</v>
      </c>
      <c r="AP698" s="25" t="b">
        <f t="shared" si="35"/>
        <v>1</v>
      </c>
    </row>
    <row r="699" spans="6:42" x14ac:dyDescent="0.3">
      <c r="F699" s="24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5" t="str">
        <f t="shared" si="36"/>
        <v>Small</v>
      </c>
      <c r="Q699" s="24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5" t="str">
        <f t="shared" si="34"/>
        <v>Average</v>
      </c>
      <c r="AP699" s="25" t="b">
        <f t="shared" si="35"/>
        <v>1</v>
      </c>
    </row>
    <row r="700" spans="6:42" x14ac:dyDescent="0.3">
      <c r="F700" s="24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5" t="str">
        <f t="shared" si="36"/>
        <v>Large</v>
      </c>
      <c r="Q700" s="24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5" t="str">
        <f t="shared" si="34"/>
        <v>Average</v>
      </c>
      <c r="AP700" s="25" t="b">
        <f t="shared" si="35"/>
        <v>1</v>
      </c>
    </row>
    <row r="701" spans="6:42" x14ac:dyDescent="0.3">
      <c r="F701" s="24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5" t="str">
        <f t="shared" si="36"/>
        <v>Large</v>
      </c>
      <c r="Q701" s="24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5" t="str">
        <f t="shared" si="34"/>
        <v>Below Par</v>
      </c>
      <c r="AP701" s="25" t="b">
        <f t="shared" si="35"/>
        <v>1</v>
      </c>
    </row>
    <row r="702" spans="6:42" x14ac:dyDescent="0.3">
      <c r="F702" s="24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5" t="str">
        <f t="shared" si="36"/>
        <v>Small</v>
      </c>
      <c r="Q702" s="24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5" t="str">
        <f t="shared" si="34"/>
        <v>Below Par</v>
      </c>
      <c r="AP702" s="25" t="b">
        <f t="shared" si="35"/>
        <v>1</v>
      </c>
    </row>
    <row r="703" spans="6:42" x14ac:dyDescent="0.3">
      <c r="F703" s="24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5" t="str">
        <f t="shared" si="36"/>
        <v>Small</v>
      </c>
      <c r="Q703" s="24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5" t="str">
        <f t="shared" si="34"/>
        <v>Below Par</v>
      </c>
      <c r="AP703" s="25" t="b">
        <f t="shared" si="35"/>
        <v>1</v>
      </c>
    </row>
    <row r="704" spans="6:42" x14ac:dyDescent="0.3">
      <c r="F704" s="24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5" t="str">
        <f t="shared" si="36"/>
        <v>Small</v>
      </c>
      <c r="Q704" s="24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5" t="str">
        <f t="shared" si="34"/>
        <v>Below Par</v>
      </c>
      <c r="AP704" s="25" t="b">
        <f t="shared" si="35"/>
        <v>1</v>
      </c>
    </row>
    <row r="705" spans="6:42" x14ac:dyDescent="0.3">
      <c r="F705" s="24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5" t="str">
        <f t="shared" si="36"/>
        <v>Small</v>
      </c>
      <c r="Q705" s="24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5" t="str">
        <f t="shared" si="34"/>
        <v>Below Par</v>
      </c>
      <c r="AP705" s="25" t="b">
        <f t="shared" si="35"/>
        <v>1</v>
      </c>
    </row>
    <row r="706" spans="6:42" x14ac:dyDescent="0.3">
      <c r="F706" s="24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5" t="str">
        <f t="shared" si="36"/>
        <v>Small</v>
      </c>
      <c r="Q706" s="24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5" t="str">
        <f t="shared" si="34"/>
        <v>Below Par</v>
      </c>
      <c r="AP706" s="25" t="b">
        <f t="shared" si="35"/>
        <v>1</v>
      </c>
    </row>
    <row r="707" spans="6:42" x14ac:dyDescent="0.3">
      <c r="F707" s="24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5" t="str">
        <f t="shared" si="36"/>
        <v>Small</v>
      </c>
      <c r="Q707" s="24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5" t="str">
        <f t="shared" si="34"/>
        <v>Below Par</v>
      </c>
      <c r="AP707" s="25" t="b">
        <f t="shared" si="35"/>
        <v>1</v>
      </c>
    </row>
    <row r="708" spans="6:42" x14ac:dyDescent="0.3">
      <c r="F708" s="24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5" t="str">
        <f t="shared" si="36"/>
        <v>Small</v>
      </c>
      <c r="Q708" s="24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5" t="str">
        <f t="shared" si="34"/>
        <v>Below Par</v>
      </c>
      <c r="AP708" s="25" t="b">
        <f t="shared" si="35"/>
        <v>1</v>
      </c>
    </row>
    <row r="709" spans="6:42" x14ac:dyDescent="0.3">
      <c r="F709" s="24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5" t="str">
        <f t="shared" si="36"/>
        <v>Small</v>
      </c>
      <c r="Q709" s="24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5" t="str">
        <f t="shared" si="34"/>
        <v>Below Par</v>
      </c>
      <c r="AP709" s="25" t="b">
        <f t="shared" si="35"/>
        <v>1</v>
      </c>
    </row>
    <row r="710" spans="6:42" x14ac:dyDescent="0.3">
      <c r="F710" s="24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5" t="str">
        <f t="shared" si="36"/>
        <v>Small</v>
      </c>
      <c r="Q710" s="24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5" t="str">
        <f t="shared" si="34"/>
        <v>Below Par</v>
      </c>
      <c r="AP710" s="25" t="b">
        <f t="shared" si="35"/>
        <v>1</v>
      </c>
    </row>
    <row r="711" spans="6:42" x14ac:dyDescent="0.3">
      <c r="F711" s="24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5" t="str">
        <f t="shared" si="36"/>
        <v>Small</v>
      </c>
      <c r="Q711" s="24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5" t="str">
        <f t="shared" si="34"/>
        <v>Below Par</v>
      </c>
      <c r="AP711" s="25" t="b">
        <f t="shared" si="35"/>
        <v>1</v>
      </c>
    </row>
    <row r="712" spans="6:42" x14ac:dyDescent="0.3">
      <c r="F712" s="24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5" t="str">
        <f t="shared" si="36"/>
        <v>Small</v>
      </c>
      <c r="Q712" s="24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5" t="str">
        <f t="shared" si="34"/>
        <v>Average</v>
      </c>
      <c r="AP712" s="25" t="b">
        <f t="shared" si="35"/>
        <v>1</v>
      </c>
    </row>
    <row r="713" spans="6:42" x14ac:dyDescent="0.3">
      <c r="F713" s="24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5" t="str">
        <f t="shared" si="36"/>
        <v>Large</v>
      </c>
      <c r="Q713" s="24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5" t="str">
        <f t="shared" si="34"/>
        <v>Below Par</v>
      </c>
      <c r="AP713" s="25" t="b">
        <f t="shared" si="35"/>
        <v>1</v>
      </c>
    </row>
    <row r="714" spans="6:42" x14ac:dyDescent="0.3">
      <c r="F714" s="24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5" t="str">
        <f t="shared" si="36"/>
        <v>Small</v>
      </c>
      <c r="Q714" s="24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5" t="str">
        <f t="shared" si="34"/>
        <v>Below Par</v>
      </c>
      <c r="AP714" s="25" t="b">
        <f t="shared" si="35"/>
        <v>1</v>
      </c>
    </row>
    <row r="715" spans="6:42" x14ac:dyDescent="0.3">
      <c r="F715" s="24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5" t="str">
        <f t="shared" si="36"/>
        <v>Small</v>
      </c>
      <c r="Q715" s="24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5" t="str">
        <f t="shared" si="34"/>
        <v>Below Par</v>
      </c>
      <c r="AP715" s="25" t="b">
        <f t="shared" si="35"/>
        <v>1</v>
      </c>
    </row>
    <row r="716" spans="6:42" x14ac:dyDescent="0.3">
      <c r="F716" s="24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5" t="str">
        <f t="shared" si="36"/>
        <v>Small</v>
      </c>
      <c r="Q716" s="24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5" t="str">
        <f t="shared" ref="V716:V779" si="37">IF(U716&gt;=$X$80,$Y$80,IF(U716&gt;=$X$79,$Y$79,IF(U716&gt;=$X$78,$Y$78,IF(U716&gt;=$X$77,$Y$77,$Y$76))))</f>
        <v>Below Par</v>
      </c>
      <c r="AP716" s="25" t="b">
        <f t="shared" ref="AP716:AP779" si="38">VLOOKUP(U716,$X$76:$Y$80,2)=V716</f>
        <v>1</v>
      </c>
    </row>
    <row r="717" spans="6:42" x14ac:dyDescent="0.3">
      <c r="F717" s="24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5" t="str">
        <f t="shared" si="36"/>
        <v>Small</v>
      </c>
      <c r="Q717" s="24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5" t="str">
        <f t="shared" si="37"/>
        <v>Below Par</v>
      </c>
      <c r="AP717" s="25" t="b">
        <f t="shared" si="38"/>
        <v>1</v>
      </c>
    </row>
    <row r="718" spans="6:42" x14ac:dyDescent="0.3">
      <c r="F718" s="24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5" t="str">
        <f t="shared" ref="K718:K781" si="39">IF(J718&gt;=$M$79,"Large","Small")</f>
        <v>Small</v>
      </c>
      <c r="Q718" s="24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5" t="str">
        <f t="shared" si="37"/>
        <v>Below Par</v>
      </c>
      <c r="AP718" s="25" t="b">
        <f t="shared" si="38"/>
        <v>1</v>
      </c>
    </row>
    <row r="719" spans="6:42" x14ac:dyDescent="0.3">
      <c r="F719" s="24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5" t="str">
        <f t="shared" si="39"/>
        <v>Small</v>
      </c>
      <c r="Q719" s="24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5" t="str">
        <f t="shared" si="37"/>
        <v>Below Par</v>
      </c>
      <c r="AP719" s="25" t="b">
        <f t="shared" si="38"/>
        <v>1</v>
      </c>
    </row>
    <row r="720" spans="6:42" x14ac:dyDescent="0.3">
      <c r="F720" s="24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5" t="str">
        <f t="shared" si="39"/>
        <v>Small</v>
      </c>
      <c r="Q720" s="24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5" t="str">
        <f t="shared" si="37"/>
        <v>Below Par</v>
      </c>
      <c r="AP720" s="25" t="b">
        <f t="shared" si="38"/>
        <v>1</v>
      </c>
    </row>
    <row r="721" spans="6:42" x14ac:dyDescent="0.3">
      <c r="F721" s="24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5" t="str">
        <f t="shared" si="39"/>
        <v>Small</v>
      </c>
      <c r="Q721" s="24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5" t="str">
        <f t="shared" si="37"/>
        <v>Above Average</v>
      </c>
      <c r="AP721" s="25" t="b">
        <f t="shared" si="38"/>
        <v>1</v>
      </c>
    </row>
    <row r="722" spans="6:42" x14ac:dyDescent="0.3">
      <c r="F722" s="24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5" t="str">
        <f t="shared" si="39"/>
        <v>Large</v>
      </c>
      <c r="Q722" s="24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5" t="str">
        <f t="shared" si="37"/>
        <v>Below Par</v>
      </c>
      <c r="AP722" s="25" t="b">
        <f t="shared" si="38"/>
        <v>1</v>
      </c>
    </row>
    <row r="723" spans="6:42" x14ac:dyDescent="0.3">
      <c r="F723" s="24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5" t="str">
        <f t="shared" si="39"/>
        <v>Small</v>
      </c>
      <c r="Q723" s="24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5" t="str">
        <f t="shared" si="37"/>
        <v>Par</v>
      </c>
      <c r="AP723" s="25" t="b">
        <f t="shared" si="38"/>
        <v>1</v>
      </c>
    </row>
    <row r="724" spans="6:42" x14ac:dyDescent="0.3">
      <c r="F724" s="24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5" t="str">
        <f t="shared" si="39"/>
        <v>Small</v>
      </c>
      <c r="Q724" s="24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5" t="str">
        <f t="shared" si="37"/>
        <v>Below Par</v>
      </c>
      <c r="AP724" s="25" t="b">
        <f t="shared" si="38"/>
        <v>1</v>
      </c>
    </row>
    <row r="725" spans="6:42" x14ac:dyDescent="0.3">
      <c r="F725" s="24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5" t="str">
        <f t="shared" si="39"/>
        <v>Small</v>
      </c>
      <c r="Q725" s="24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5" t="str">
        <f t="shared" si="37"/>
        <v>Below Par</v>
      </c>
      <c r="AP725" s="25" t="b">
        <f t="shared" si="38"/>
        <v>1</v>
      </c>
    </row>
    <row r="726" spans="6:42" x14ac:dyDescent="0.3">
      <c r="F726" s="24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5" t="str">
        <f t="shared" si="39"/>
        <v>Small</v>
      </c>
      <c r="Q726" s="24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5" t="str">
        <f t="shared" si="37"/>
        <v>Below Par</v>
      </c>
      <c r="AP726" s="25" t="b">
        <f t="shared" si="38"/>
        <v>1</v>
      </c>
    </row>
    <row r="727" spans="6:42" x14ac:dyDescent="0.3">
      <c r="F727" s="24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5" t="str">
        <f t="shared" si="39"/>
        <v>Small</v>
      </c>
      <c r="Q727" s="24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5" t="str">
        <f t="shared" si="37"/>
        <v>Below Par</v>
      </c>
      <c r="AP727" s="25" t="b">
        <f t="shared" si="38"/>
        <v>1</v>
      </c>
    </row>
    <row r="728" spans="6:42" x14ac:dyDescent="0.3">
      <c r="F728" s="24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5" t="str">
        <f t="shared" si="39"/>
        <v>Small</v>
      </c>
      <c r="Q728" s="24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5" t="str">
        <f t="shared" si="37"/>
        <v>Below Par</v>
      </c>
      <c r="AP728" s="25" t="b">
        <f t="shared" si="38"/>
        <v>1</v>
      </c>
    </row>
    <row r="729" spans="6:42" x14ac:dyDescent="0.3">
      <c r="F729" s="24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5" t="str">
        <f t="shared" si="39"/>
        <v>Small</v>
      </c>
      <c r="Q729" s="24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5" t="str">
        <f t="shared" si="37"/>
        <v>Below Par</v>
      </c>
      <c r="AP729" s="25" t="b">
        <f t="shared" si="38"/>
        <v>1</v>
      </c>
    </row>
    <row r="730" spans="6:42" x14ac:dyDescent="0.3">
      <c r="F730" s="24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5" t="str">
        <f t="shared" si="39"/>
        <v>Small</v>
      </c>
      <c r="Q730" s="24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5" t="str">
        <f t="shared" si="37"/>
        <v>Below Par</v>
      </c>
      <c r="AP730" s="25" t="b">
        <f t="shared" si="38"/>
        <v>1</v>
      </c>
    </row>
    <row r="731" spans="6:42" x14ac:dyDescent="0.3">
      <c r="F731" s="24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5" t="str">
        <f t="shared" si="39"/>
        <v>Small</v>
      </c>
      <c r="Q731" s="24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5" t="str">
        <f t="shared" si="37"/>
        <v>Average</v>
      </c>
      <c r="AP731" s="25" t="b">
        <f t="shared" si="38"/>
        <v>1</v>
      </c>
    </row>
    <row r="732" spans="6:42" x14ac:dyDescent="0.3">
      <c r="F732" s="24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5" t="str">
        <f t="shared" si="39"/>
        <v>Large</v>
      </c>
      <c r="Q732" s="24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5" t="str">
        <f t="shared" si="37"/>
        <v>Below Par</v>
      </c>
      <c r="AP732" s="25" t="b">
        <f t="shared" si="38"/>
        <v>1</v>
      </c>
    </row>
    <row r="733" spans="6:42" x14ac:dyDescent="0.3">
      <c r="F733" s="24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5" t="str">
        <f t="shared" si="39"/>
        <v>Small</v>
      </c>
      <c r="Q733" s="24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5" t="str">
        <f t="shared" si="37"/>
        <v>Below Par</v>
      </c>
      <c r="AP733" s="25" t="b">
        <f t="shared" si="38"/>
        <v>1</v>
      </c>
    </row>
    <row r="734" spans="6:42" x14ac:dyDescent="0.3">
      <c r="F734" s="24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5" t="str">
        <f t="shared" si="39"/>
        <v>Small</v>
      </c>
      <c r="Q734" s="24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5" t="str">
        <f t="shared" si="37"/>
        <v>Below Par</v>
      </c>
      <c r="AP734" s="25" t="b">
        <f t="shared" si="38"/>
        <v>1</v>
      </c>
    </row>
    <row r="735" spans="6:42" x14ac:dyDescent="0.3">
      <c r="F735" s="24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5" t="str">
        <f t="shared" si="39"/>
        <v>Small</v>
      </c>
      <c r="Q735" s="24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5" t="str">
        <f t="shared" si="37"/>
        <v>Below Par</v>
      </c>
      <c r="AP735" s="25" t="b">
        <f t="shared" si="38"/>
        <v>1</v>
      </c>
    </row>
    <row r="736" spans="6:42" x14ac:dyDescent="0.3">
      <c r="F736" s="24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5" t="str">
        <f t="shared" si="39"/>
        <v>Small</v>
      </c>
      <c r="Q736" s="24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5" t="str">
        <f t="shared" si="37"/>
        <v>Below Par</v>
      </c>
      <c r="AP736" s="25" t="b">
        <f t="shared" si="38"/>
        <v>1</v>
      </c>
    </row>
    <row r="737" spans="6:42" x14ac:dyDescent="0.3">
      <c r="F737" s="24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5" t="str">
        <f t="shared" si="39"/>
        <v>Small</v>
      </c>
      <c r="Q737" s="24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5" t="str">
        <f t="shared" si="37"/>
        <v>Below Par</v>
      </c>
      <c r="AP737" s="25" t="b">
        <f t="shared" si="38"/>
        <v>1</v>
      </c>
    </row>
    <row r="738" spans="6:42" x14ac:dyDescent="0.3">
      <c r="F738" s="24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5" t="str">
        <f t="shared" si="39"/>
        <v>Small</v>
      </c>
      <c r="Q738" s="24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5" t="str">
        <f t="shared" si="37"/>
        <v>Below Par</v>
      </c>
      <c r="AP738" s="25" t="b">
        <f t="shared" si="38"/>
        <v>1</v>
      </c>
    </row>
    <row r="739" spans="6:42" x14ac:dyDescent="0.3">
      <c r="F739" s="24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5" t="str">
        <f t="shared" si="39"/>
        <v>Small</v>
      </c>
      <c r="Q739" s="24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5" t="str">
        <f t="shared" si="37"/>
        <v>Below Par</v>
      </c>
      <c r="AP739" s="25" t="b">
        <f t="shared" si="38"/>
        <v>1</v>
      </c>
    </row>
    <row r="740" spans="6:42" x14ac:dyDescent="0.3">
      <c r="F740" s="24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5" t="str">
        <f t="shared" si="39"/>
        <v>Small</v>
      </c>
      <c r="Q740" s="24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5" t="str">
        <f t="shared" si="37"/>
        <v>Below Par</v>
      </c>
      <c r="AP740" s="25" t="b">
        <f t="shared" si="38"/>
        <v>1</v>
      </c>
    </row>
    <row r="741" spans="6:42" x14ac:dyDescent="0.3">
      <c r="F741" s="24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5" t="str">
        <f t="shared" si="39"/>
        <v>Small</v>
      </c>
      <c r="Q741" s="24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5" t="str">
        <f t="shared" si="37"/>
        <v>Below Par</v>
      </c>
      <c r="AP741" s="25" t="b">
        <f t="shared" si="38"/>
        <v>1</v>
      </c>
    </row>
    <row r="742" spans="6:42" x14ac:dyDescent="0.3">
      <c r="F742" s="24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5" t="str">
        <f t="shared" si="39"/>
        <v>Small</v>
      </c>
      <c r="Q742" s="24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5" t="str">
        <f t="shared" si="37"/>
        <v>Below Par</v>
      </c>
      <c r="AP742" s="25" t="b">
        <f t="shared" si="38"/>
        <v>1</v>
      </c>
    </row>
    <row r="743" spans="6:42" x14ac:dyDescent="0.3">
      <c r="F743" s="24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5" t="str">
        <f t="shared" si="39"/>
        <v>Small</v>
      </c>
      <c r="Q743" s="24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5" t="str">
        <f t="shared" si="37"/>
        <v>Below Par</v>
      </c>
      <c r="AP743" s="25" t="b">
        <f t="shared" si="38"/>
        <v>1</v>
      </c>
    </row>
    <row r="744" spans="6:42" x14ac:dyDescent="0.3">
      <c r="F744" s="24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5" t="str">
        <f t="shared" si="39"/>
        <v>Small</v>
      </c>
      <c r="Q744" s="24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5" t="str">
        <f t="shared" si="37"/>
        <v>Below Par</v>
      </c>
      <c r="AP744" s="25" t="b">
        <f t="shared" si="38"/>
        <v>1</v>
      </c>
    </row>
    <row r="745" spans="6:42" x14ac:dyDescent="0.3">
      <c r="F745" s="24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5" t="str">
        <f t="shared" si="39"/>
        <v>Small</v>
      </c>
      <c r="Q745" s="24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5" t="str">
        <f t="shared" si="37"/>
        <v>Below Par</v>
      </c>
      <c r="AP745" s="25" t="b">
        <f t="shared" si="38"/>
        <v>1</v>
      </c>
    </row>
    <row r="746" spans="6:42" x14ac:dyDescent="0.3">
      <c r="F746" s="24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5" t="str">
        <f t="shared" si="39"/>
        <v>Small</v>
      </c>
      <c r="Q746" s="24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5" t="str">
        <f t="shared" si="37"/>
        <v>Below Par</v>
      </c>
      <c r="AP746" s="25" t="b">
        <f t="shared" si="38"/>
        <v>1</v>
      </c>
    </row>
    <row r="747" spans="6:42" x14ac:dyDescent="0.3">
      <c r="F747" s="24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5" t="str">
        <f t="shared" si="39"/>
        <v>Small</v>
      </c>
      <c r="Q747" s="24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5" t="str">
        <f t="shared" si="37"/>
        <v>Below Par</v>
      </c>
      <c r="AP747" s="25" t="b">
        <f t="shared" si="38"/>
        <v>1</v>
      </c>
    </row>
    <row r="748" spans="6:42" x14ac:dyDescent="0.3">
      <c r="F748" s="24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5" t="str">
        <f t="shared" si="39"/>
        <v>Small</v>
      </c>
      <c r="Q748" s="24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5" t="str">
        <f t="shared" si="37"/>
        <v>Below Par</v>
      </c>
      <c r="AP748" s="25" t="b">
        <f t="shared" si="38"/>
        <v>1</v>
      </c>
    </row>
    <row r="749" spans="6:42" x14ac:dyDescent="0.3">
      <c r="F749" s="24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5" t="str">
        <f t="shared" si="39"/>
        <v>Small</v>
      </c>
      <c r="Q749" s="24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5" t="str">
        <f t="shared" si="37"/>
        <v>Below Par</v>
      </c>
      <c r="AP749" s="25" t="b">
        <f t="shared" si="38"/>
        <v>1</v>
      </c>
    </row>
    <row r="750" spans="6:42" x14ac:dyDescent="0.3">
      <c r="F750" s="24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5" t="str">
        <f t="shared" si="39"/>
        <v>Small</v>
      </c>
      <c r="Q750" s="24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5" t="str">
        <f t="shared" si="37"/>
        <v>Below Par</v>
      </c>
      <c r="AP750" s="25" t="b">
        <f t="shared" si="38"/>
        <v>1</v>
      </c>
    </row>
    <row r="751" spans="6:42" x14ac:dyDescent="0.3">
      <c r="F751" s="24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5" t="str">
        <f t="shared" si="39"/>
        <v>Small</v>
      </c>
      <c r="Q751" s="24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5" t="str">
        <f t="shared" si="37"/>
        <v>Below Par</v>
      </c>
      <c r="AP751" s="25" t="b">
        <f t="shared" si="38"/>
        <v>1</v>
      </c>
    </row>
    <row r="752" spans="6:42" x14ac:dyDescent="0.3">
      <c r="F752" s="24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5" t="str">
        <f t="shared" si="39"/>
        <v>Small</v>
      </c>
      <c r="Q752" s="24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5" t="str">
        <f t="shared" si="37"/>
        <v>Below Par</v>
      </c>
      <c r="AP752" s="25" t="b">
        <f t="shared" si="38"/>
        <v>1</v>
      </c>
    </row>
    <row r="753" spans="6:42" x14ac:dyDescent="0.3">
      <c r="F753" s="24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5" t="str">
        <f t="shared" si="39"/>
        <v>Small</v>
      </c>
      <c r="Q753" s="24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5" t="str">
        <f t="shared" si="37"/>
        <v>Below Par</v>
      </c>
      <c r="AP753" s="25" t="b">
        <f t="shared" si="38"/>
        <v>1</v>
      </c>
    </row>
    <row r="754" spans="6:42" x14ac:dyDescent="0.3">
      <c r="F754" s="24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5" t="str">
        <f t="shared" si="39"/>
        <v>Small</v>
      </c>
      <c r="Q754" s="24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5" t="str">
        <f t="shared" si="37"/>
        <v>Below Par</v>
      </c>
      <c r="AP754" s="25" t="b">
        <f t="shared" si="38"/>
        <v>1</v>
      </c>
    </row>
    <row r="755" spans="6:42" x14ac:dyDescent="0.3">
      <c r="F755" s="24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5" t="str">
        <f t="shared" si="39"/>
        <v>Small</v>
      </c>
      <c r="Q755" s="24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5" t="str">
        <f t="shared" si="37"/>
        <v>Below Par</v>
      </c>
      <c r="AP755" s="25" t="b">
        <f t="shared" si="38"/>
        <v>1</v>
      </c>
    </row>
    <row r="756" spans="6:42" x14ac:dyDescent="0.3">
      <c r="F756" s="24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5" t="str">
        <f t="shared" si="39"/>
        <v>Small</v>
      </c>
      <c r="Q756" s="24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5" t="str">
        <f t="shared" si="37"/>
        <v>Below Par</v>
      </c>
      <c r="AP756" s="25" t="b">
        <f t="shared" si="38"/>
        <v>1</v>
      </c>
    </row>
    <row r="757" spans="6:42" x14ac:dyDescent="0.3">
      <c r="F757" s="24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5" t="str">
        <f t="shared" si="39"/>
        <v>Small</v>
      </c>
      <c r="Q757" s="24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5" t="str">
        <f t="shared" si="37"/>
        <v>Below Par</v>
      </c>
      <c r="AP757" s="25" t="b">
        <f t="shared" si="38"/>
        <v>1</v>
      </c>
    </row>
    <row r="758" spans="6:42" x14ac:dyDescent="0.3">
      <c r="F758" s="24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5" t="str">
        <f t="shared" si="39"/>
        <v>Small</v>
      </c>
      <c r="Q758" s="24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5" t="str">
        <f t="shared" si="37"/>
        <v>Below Par</v>
      </c>
      <c r="AP758" s="25" t="b">
        <f t="shared" si="38"/>
        <v>1</v>
      </c>
    </row>
    <row r="759" spans="6:42" x14ac:dyDescent="0.3">
      <c r="F759" s="24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5" t="str">
        <f t="shared" si="39"/>
        <v>Small</v>
      </c>
      <c r="Q759" s="24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5" t="str">
        <f t="shared" si="37"/>
        <v>Below Par</v>
      </c>
      <c r="AP759" s="25" t="b">
        <f t="shared" si="38"/>
        <v>1</v>
      </c>
    </row>
    <row r="760" spans="6:42" x14ac:dyDescent="0.3">
      <c r="F760" s="24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5" t="str">
        <f t="shared" si="39"/>
        <v>Small</v>
      </c>
      <c r="Q760" s="24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5" t="str">
        <f t="shared" si="37"/>
        <v>Below Par</v>
      </c>
      <c r="AP760" s="25" t="b">
        <f t="shared" si="38"/>
        <v>1</v>
      </c>
    </row>
    <row r="761" spans="6:42" x14ac:dyDescent="0.3">
      <c r="F761" s="24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5" t="str">
        <f t="shared" si="39"/>
        <v>Small</v>
      </c>
      <c r="Q761" s="24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5" t="str">
        <f t="shared" si="37"/>
        <v>Below Par</v>
      </c>
      <c r="AP761" s="25" t="b">
        <f t="shared" si="38"/>
        <v>1</v>
      </c>
    </row>
    <row r="762" spans="6:42" x14ac:dyDescent="0.3">
      <c r="F762" s="24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5" t="str">
        <f t="shared" si="39"/>
        <v>Small</v>
      </c>
      <c r="Q762" s="24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5" t="str">
        <f t="shared" si="37"/>
        <v>Below Par</v>
      </c>
      <c r="AP762" s="25" t="b">
        <f t="shared" si="38"/>
        <v>1</v>
      </c>
    </row>
    <row r="763" spans="6:42" x14ac:dyDescent="0.3">
      <c r="F763" s="24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5" t="str">
        <f t="shared" si="39"/>
        <v>Small</v>
      </c>
      <c r="Q763" s="24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5" t="str">
        <f t="shared" si="37"/>
        <v>Below Par</v>
      </c>
      <c r="AP763" s="25" t="b">
        <f t="shared" si="38"/>
        <v>1</v>
      </c>
    </row>
    <row r="764" spans="6:42" x14ac:dyDescent="0.3">
      <c r="F764" s="24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5" t="str">
        <f t="shared" si="39"/>
        <v>Small</v>
      </c>
      <c r="Q764" s="24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5" t="str">
        <f t="shared" si="37"/>
        <v>Below Par</v>
      </c>
      <c r="AP764" s="25" t="b">
        <f t="shared" si="38"/>
        <v>1</v>
      </c>
    </row>
    <row r="765" spans="6:42" x14ac:dyDescent="0.3">
      <c r="F765" s="24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5" t="str">
        <f t="shared" si="39"/>
        <v>Small</v>
      </c>
      <c r="Q765" s="24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5" t="str">
        <f t="shared" si="37"/>
        <v>Below Par</v>
      </c>
      <c r="AP765" s="25" t="b">
        <f t="shared" si="38"/>
        <v>1</v>
      </c>
    </row>
    <row r="766" spans="6:42" x14ac:dyDescent="0.3">
      <c r="F766" s="24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5" t="str">
        <f t="shared" si="39"/>
        <v>Small</v>
      </c>
      <c r="Q766" s="24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5" t="str">
        <f t="shared" si="37"/>
        <v>Below Par</v>
      </c>
      <c r="AP766" s="25" t="b">
        <f t="shared" si="38"/>
        <v>1</v>
      </c>
    </row>
    <row r="767" spans="6:42" x14ac:dyDescent="0.3">
      <c r="F767" s="24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5" t="str">
        <f t="shared" si="39"/>
        <v>Small</v>
      </c>
      <c r="Q767" s="24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5" t="str">
        <f t="shared" si="37"/>
        <v>Below Par</v>
      </c>
      <c r="AP767" s="25" t="b">
        <f t="shared" si="38"/>
        <v>1</v>
      </c>
    </row>
    <row r="768" spans="6:42" x14ac:dyDescent="0.3">
      <c r="F768" s="24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5" t="str">
        <f t="shared" si="39"/>
        <v>Small</v>
      </c>
      <c r="Q768" s="24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5" t="str">
        <f t="shared" si="37"/>
        <v>Below Par</v>
      </c>
      <c r="AP768" s="25" t="b">
        <f t="shared" si="38"/>
        <v>1</v>
      </c>
    </row>
    <row r="769" spans="6:42" x14ac:dyDescent="0.3">
      <c r="F769" s="24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5" t="str">
        <f t="shared" si="39"/>
        <v>Small</v>
      </c>
      <c r="Q769" s="24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5" t="str">
        <f t="shared" si="37"/>
        <v>Below Par</v>
      </c>
      <c r="AP769" s="25" t="b">
        <f t="shared" si="38"/>
        <v>1</v>
      </c>
    </row>
    <row r="770" spans="6:42" x14ac:dyDescent="0.3">
      <c r="F770" s="24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5" t="str">
        <f t="shared" si="39"/>
        <v>Small</v>
      </c>
      <c r="Q770" s="24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5" t="str">
        <f t="shared" si="37"/>
        <v>Below Par</v>
      </c>
      <c r="AP770" s="25" t="b">
        <f t="shared" si="38"/>
        <v>1</v>
      </c>
    </row>
    <row r="771" spans="6:42" x14ac:dyDescent="0.3">
      <c r="F771" s="24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5" t="str">
        <f t="shared" si="39"/>
        <v>Small</v>
      </c>
      <c r="Q771" s="24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5" t="str">
        <f t="shared" si="37"/>
        <v>Below Par</v>
      </c>
      <c r="AP771" s="25" t="b">
        <f t="shared" si="38"/>
        <v>1</v>
      </c>
    </row>
    <row r="772" spans="6:42" x14ac:dyDescent="0.3">
      <c r="F772" s="24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5" t="str">
        <f t="shared" si="39"/>
        <v>Small</v>
      </c>
      <c r="Q772" s="24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5" t="str">
        <f t="shared" si="37"/>
        <v>Average</v>
      </c>
      <c r="AP772" s="25" t="b">
        <f t="shared" si="38"/>
        <v>1</v>
      </c>
    </row>
    <row r="773" spans="6:42" x14ac:dyDescent="0.3">
      <c r="F773" s="24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5" t="str">
        <f t="shared" si="39"/>
        <v>Large</v>
      </c>
      <c r="Q773" s="24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5" t="str">
        <f t="shared" si="37"/>
        <v>Below Par</v>
      </c>
      <c r="AP773" s="25" t="b">
        <f t="shared" si="38"/>
        <v>1</v>
      </c>
    </row>
    <row r="774" spans="6:42" x14ac:dyDescent="0.3">
      <c r="F774" s="24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5" t="str">
        <f t="shared" si="39"/>
        <v>Small</v>
      </c>
      <c r="Q774" s="24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5" t="str">
        <f t="shared" si="37"/>
        <v>Below Par</v>
      </c>
      <c r="AP774" s="25" t="b">
        <f t="shared" si="38"/>
        <v>1</v>
      </c>
    </row>
    <row r="775" spans="6:42" x14ac:dyDescent="0.3">
      <c r="F775" s="24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5" t="str">
        <f t="shared" si="39"/>
        <v>Small</v>
      </c>
      <c r="Q775" s="24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5" t="str">
        <f t="shared" si="37"/>
        <v>Below Par</v>
      </c>
      <c r="AP775" s="25" t="b">
        <f t="shared" si="38"/>
        <v>1</v>
      </c>
    </row>
    <row r="776" spans="6:42" x14ac:dyDescent="0.3">
      <c r="F776" s="24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5" t="str">
        <f t="shared" si="39"/>
        <v>Small</v>
      </c>
      <c r="Q776" s="24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5" t="str">
        <f t="shared" si="37"/>
        <v>Below Par</v>
      </c>
      <c r="AP776" s="25" t="b">
        <f t="shared" si="38"/>
        <v>1</v>
      </c>
    </row>
    <row r="777" spans="6:42" x14ac:dyDescent="0.3">
      <c r="F777" s="24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5" t="str">
        <f t="shared" si="39"/>
        <v>Small</v>
      </c>
      <c r="Q777" s="24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5" t="str">
        <f t="shared" si="37"/>
        <v>Below Par</v>
      </c>
      <c r="AP777" s="25" t="b">
        <f t="shared" si="38"/>
        <v>1</v>
      </c>
    </row>
    <row r="778" spans="6:42" x14ac:dyDescent="0.3">
      <c r="F778" s="24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5" t="str">
        <f t="shared" si="39"/>
        <v>Small</v>
      </c>
      <c r="Q778" s="24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5" t="str">
        <f t="shared" si="37"/>
        <v>Below Par</v>
      </c>
      <c r="AP778" s="25" t="b">
        <f t="shared" si="38"/>
        <v>1</v>
      </c>
    </row>
    <row r="779" spans="6:42" x14ac:dyDescent="0.3">
      <c r="F779" s="24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5" t="str">
        <f t="shared" si="39"/>
        <v>Small</v>
      </c>
      <c r="Q779" s="24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5" t="str">
        <f t="shared" si="37"/>
        <v>Below Par</v>
      </c>
      <c r="AP779" s="25" t="b">
        <f t="shared" si="38"/>
        <v>1</v>
      </c>
    </row>
    <row r="780" spans="6:42" x14ac:dyDescent="0.3">
      <c r="F780" s="24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5" t="str">
        <f t="shared" si="39"/>
        <v>Small</v>
      </c>
      <c r="Q780" s="24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5" t="str">
        <f t="shared" ref="V780:V843" si="40">IF(U780&gt;=$X$80,$Y$80,IF(U780&gt;=$X$79,$Y$79,IF(U780&gt;=$X$78,$Y$78,IF(U780&gt;=$X$77,$Y$77,$Y$76))))</f>
        <v>Par</v>
      </c>
      <c r="AP780" s="25" t="b">
        <f t="shared" ref="AP780:AP843" si="41">VLOOKUP(U780,$X$76:$Y$80,2)=V780</f>
        <v>1</v>
      </c>
    </row>
    <row r="781" spans="6:42" x14ac:dyDescent="0.3">
      <c r="F781" s="24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5" t="str">
        <f t="shared" si="39"/>
        <v>Small</v>
      </c>
      <c r="Q781" s="24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5" t="str">
        <f t="shared" si="40"/>
        <v>Below Par</v>
      </c>
      <c r="AP781" s="25" t="b">
        <f t="shared" si="41"/>
        <v>1</v>
      </c>
    </row>
    <row r="782" spans="6:42" x14ac:dyDescent="0.3">
      <c r="F782" s="24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5" t="str">
        <f t="shared" ref="K782:K845" si="42">IF(J782&gt;=$M$79,"Large","Small")</f>
        <v>Small</v>
      </c>
      <c r="Q782" s="24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5" t="str">
        <f t="shared" si="40"/>
        <v>Below Par</v>
      </c>
      <c r="AP782" s="25" t="b">
        <f t="shared" si="41"/>
        <v>1</v>
      </c>
    </row>
    <row r="783" spans="6:42" x14ac:dyDescent="0.3">
      <c r="F783" s="24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5" t="str">
        <f t="shared" si="42"/>
        <v>Small</v>
      </c>
      <c r="Q783" s="24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5" t="str">
        <f t="shared" si="40"/>
        <v>Below Par</v>
      </c>
      <c r="AP783" s="25" t="b">
        <f t="shared" si="41"/>
        <v>1</v>
      </c>
    </row>
    <row r="784" spans="6:42" x14ac:dyDescent="0.3">
      <c r="F784" s="24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5" t="str">
        <f t="shared" si="42"/>
        <v>Small</v>
      </c>
      <c r="Q784" s="24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5" t="str">
        <f t="shared" si="40"/>
        <v>Below Par</v>
      </c>
      <c r="AP784" s="25" t="b">
        <f t="shared" si="41"/>
        <v>1</v>
      </c>
    </row>
    <row r="785" spans="6:42" x14ac:dyDescent="0.3">
      <c r="F785" s="24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5" t="str">
        <f t="shared" si="42"/>
        <v>Small</v>
      </c>
      <c r="Q785" s="24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5" t="str">
        <f t="shared" si="40"/>
        <v>Below Par</v>
      </c>
      <c r="AP785" s="25" t="b">
        <f t="shared" si="41"/>
        <v>1</v>
      </c>
    </row>
    <row r="786" spans="6:42" x14ac:dyDescent="0.3">
      <c r="F786" s="24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5" t="str">
        <f t="shared" si="42"/>
        <v>Small</v>
      </c>
      <c r="Q786" s="24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5" t="str">
        <f t="shared" si="40"/>
        <v>Below Par</v>
      </c>
      <c r="AP786" s="25" t="b">
        <f t="shared" si="41"/>
        <v>1</v>
      </c>
    </row>
    <row r="787" spans="6:42" x14ac:dyDescent="0.3">
      <c r="F787" s="24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5" t="str">
        <f t="shared" si="42"/>
        <v>Small</v>
      </c>
      <c r="Q787" s="24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5" t="str">
        <f t="shared" si="40"/>
        <v>Below Par</v>
      </c>
      <c r="AP787" s="25" t="b">
        <f t="shared" si="41"/>
        <v>1</v>
      </c>
    </row>
    <row r="788" spans="6:42" x14ac:dyDescent="0.3">
      <c r="F788" s="24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5" t="str">
        <f t="shared" si="42"/>
        <v>Small</v>
      </c>
      <c r="Q788" s="24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5" t="str">
        <f t="shared" si="40"/>
        <v>Below Par</v>
      </c>
      <c r="AP788" s="25" t="b">
        <f t="shared" si="41"/>
        <v>1</v>
      </c>
    </row>
    <row r="789" spans="6:42" x14ac:dyDescent="0.3">
      <c r="F789" s="24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5" t="str">
        <f t="shared" si="42"/>
        <v>Small</v>
      </c>
      <c r="Q789" s="24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5" t="str">
        <f t="shared" si="40"/>
        <v>Below Par</v>
      </c>
      <c r="AP789" s="25" t="b">
        <f t="shared" si="41"/>
        <v>1</v>
      </c>
    </row>
    <row r="790" spans="6:42" x14ac:dyDescent="0.3">
      <c r="F790" s="24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5" t="str">
        <f t="shared" si="42"/>
        <v>Small</v>
      </c>
      <c r="Q790" s="24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5" t="str">
        <f t="shared" si="40"/>
        <v>Below Par</v>
      </c>
      <c r="AP790" s="25" t="b">
        <f t="shared" si="41"/>
        <v>1</v>
      </c>
    </row>
    <row r="791" spans="6:42" x14ac:dyDescent="0.3">
      <c r="F791" s="24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5" t="str">
        <f t="shared" si="42"/>
        <v>Small</v>
      </c>
      <c r="Q791" s="24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5" t="str">
        <f t="shared" si="40"/>
        <v>Below Par</v>
      </c>
      <c r="AP791" s="25" t="b">
        <f t="shared" si="41"/>
        <v>1</v>
      </c>
    </row>
    <row r="792" spans="6:42" x14ac:dyDescent="0.3">
      <c r="F792" s="24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5" t="str">
        <f t="shared" si="42"/>
        <v>Small</v>
      </c>
      <c r="Q792" s="24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5" t="str">
        <f t="shared" si="40"/>
        <v>Below Par</v>
      </c>
      <c r="AP792" s="25" t="b">
        <f t="shared" si="41"/>
        <v>1</v>
      </c>
    </row>
    <row r="793" spans="6:42" x14ac:dyDescent="0.3">
      <c r="F793" s="24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5" t="str">
        <f t="shared" si="42"/>
        <v>Small</v>
      </c>
      <c r="Q793" s="24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5" t="str">
        <f t="shared" si="40"/>
        <v>Below Par</v>
      </c>
      <c r="AP793" s="25" t="b">
        <f t="shared" si="41"/>
        <v>1</v>
      </c>
    </row>
    <row r="794" spans="6:42" x14ac:dyDescent="0.3">
      <c r="F794" s="24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5" t="str">
        <f t="shared" si="42"/>
        <v>Small</v>
      </c>
      <c r="Q794" s="24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5" t="str">
        <f t="shared" si="40"/>
        <v>Below Par</v>
      </c>
      <c r="AP794" s="25" t="b">
        <f t="shared" si="41"/>
        <v>1</v>
      </c>
    </row>
    <row r="795" spans="6:42" x14ac:dyDescent="0.3">
      <c r="F795" s="24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5" t="str">
        <f t="shared" si="42"/>
        <v>Small</v>
      </c>
      <c r="Q795" s="24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5" t="str">
        <f t="shared" si="40"/>
        <v>Below Par</v>
      </c>
      <c r="AP795" s="25" t="b">
        <f t="shared" si="41"/>
        <v>1</v>
      </c>
    </row>
    <row r="796" spans="6:42" x14ac:dyDescent="0.3">
      <c r="F796" s="24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5" t="str">
        <f t="shared" si="42"/>
        <v>Small</v>
      </c>
      <c r="Q796" s="24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5" t="str">
        <f t="shared" si="40"/>
        <v>Below Par</v>
      </c>
      <c r="AP796" s="25" t="b">
        <f t="shared" si="41"/>
        <v>1</v>
      </c>
    </row>
    <row r="797" spans="6:42" x14ac:dyDescent="0.3">
      <c r="F797" s="24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5" t="str">
        <f t="shared" si="42"/>
        <v>Small</v>
      </c>
      <c r="Q797" s="24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5" t="str">
        <f t="shared" si="40"/>
        <v>Below Par</v>
      </c>
      <c r="AP797" s="25" t="b">
        <f t="shared" si="41"/>
        <v>1</v>
      </c>
    </row>
    <row r="798" spans="6:42" x14ac:dyDescent="0.3">
      <c r="F798" s="24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5" t="str">
        <f t="shared" si="42"/>
        <v>Small</v>
      </c>
      <c r="Q798" s="24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5" t="str">
        <f t="shared" si="40"/>
        <v>Below Par</v>
      </c>
      <c r="AP798" s="25" t="b">
        <f t="shared" si="41"/>
        <v>1</v>
      </c>
    </row>
    <row r="799" spans="6:42" x14ac:dyDescent="0.3">
      <c r="F799" s="24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5" t="str">
        <f t="shared" si="42"/>
        <v>Small</v>
      </c>
      <c r="Q799" s="24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5" t="str">
        <f t="shared" si="40"/>
        <v>Average</v>
      </c>
      <c r="AP799" s="25" t="b">
        <f t="shared" si="41"/>
        <v>1</v>
      </c>
    </row>
    <row r="800" spans="6:42" x14ac:dyDescent="0.3">
      <c r="F800" s="24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5" t="str">
        <f t="shared" si="42"/>
        <v>Large</v>
      </c>
      <c r="Q800" s="24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5" t="str">
        <f t="shared" si="40"/>
        <v>Below Par</v>
      </c>
      <c r="AP800" s="25" t="b">
        <f t="shared" si="41"/>
        <v>1</v>
      </c>
    </row>
    <row r="801" spans="6:42" x14ac:dyDescent="0.3">
      <c r="F801" s="24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5" t="str">
        <f t="shared" si="42"/>
        <v>Small</v>
      </c>
      <c r="Q801" s="24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5" t="str">
        <f t="shared" si="40"/>
        <v>Below Par</v>
      </c>
      <c r="AP801" s="25" t="b">
        <f t="shared" si="41"/>
        <v>1</v>
      </c>
    </row>
    <row r="802" spans="6:42" x14ac:dyDescent="0.3">
      <c r="F802" s="24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5" t="str">
        <f t="shared" si="42"/>
        <v>Small</v>
      </c>
      <c r="Q802" s="24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5" t="str">
        <f t="shared" si="40"/>
        <v>Below Par</v>
      </c>
      <c r="AP802" s="25" t="b">
        <f t="shared" si="41"/>
        <v>1</v>
      </c>
    </row>
    <row r="803" spans="6:42" x14ac:dyDescent="0.3">
      <c r="F803" s="24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5" t="str">
        <f t="shared" si="42"/>
        <v>Small</v>
      </c>
      <c r="Q803" s="24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5" t="str">
        <f t="shared" si="40"/>
        <v>Below Par</v>
      </c>
      <c r="AP803" s="25" t="b">
        <f t="shared" si="41"/>
        <v>1</v>
      </c>
    </row>
    <row r="804" spans="6:42" x14ac:dyDescent="0.3">
      <c r="F804" s="24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5" t="str">
        <f t="shared" si="42"/>
        <v>Small</v>
      </c>
      <c r="Q804" s="24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5" t="str">
        <f t="shared" si="40"/>
        <v>Below Par</v>
      </c>
      <c r="AP804" s="25" t="b">
        <f t="shared" si="41"/>
        <v>1</v>
      </c>
    </row>
    <row r="805" spans="6:42" x14ac:dyDescent="0.3">
      <c r="F805" s="24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5" t="str">
        <f t="shared" si="42"/>
        <v>Small</v>
      </c>
      <c r="Q805" s="24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5" t="str">
        <f t="shared" si="40"/>
        <v>Below Par</v>
      </c>
      <c r="AP805" s="25" t="b">
        <f t="shared" si="41"/>
        <v>1</v>
      </c>
    </row>
    <row r="806" spans="6:42" x14ac:dyDescent="0.3">
      <c r="F806" s="24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5" t="str">
        <f t="shared" si="42"/>
        <v>Small</v>
      </c>
      <c r="Q806" s="24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5" t="str">
        <f t="shared" si="40"/>
        <v>Below Par</v>
      </c>
      <c r="AP806" s="25" t="b">
        <f t="shared" si="41"/>
        <v>1</v>
      </c>
    </row>
    <row r="807" spans="6:42" x14ac:dyDescent="0.3">
      <c r="F807" s="24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5" t="str">
        <f t="shared" si="42"/>
        <v>Small</v>
      </c>
      <c r="Q807" s="24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5" t="str">
        <f t="shared" si="40"/>
        <v>Below Par</v>
      </c>
      <c r="AP807" s="25" t="b">
        <f t="shared" si="41"/>
        <v>1</v>
      </c>
    </row>
    <row r="808" spans="6:42" x14ac:dyDescent="0.3">
      <c r="F808" s="24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5" t="str">
        <f t="shared" si="42"/>
        <v>Small</v>
      </c>
      <c r="Q808" s="24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5" t="str">
        <f t="shared" si="40"/>
        <v>Below Par</v>
      </c>
      <c r="AP808" s="25" t="b">
        <f t="shared" si="41"/>
        <v>1</v>
      </c>
    </row>
    <row r="809" spans="6:42" x14ac:dyDescent="0.3">
      <c r="F809" s="24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5" t="str">
        <f t="shared" si="42"/>
        <v>Small</v>
      </c>
      <c r="Q809" s="24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5" t="str">
        <f t="shared" si="40"/>
        <v>Below Par</v>
      </c>
      <c r="AP809" s="25" t="b">
        <f t="shared" si="41"/>
        <v>1</v>
      </c>
    </row>
    <row r="810" spans="6:42" x14ac:dyDescent="0.3">
      <c r="F810" s="24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5" t="str">
        <f t="shared" si="42"/>
        <v>Small</v>
      </c>
      <c r="Q810" s="24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5" t="str">
        <f t="shared" si="40"/>
        <v>Below Par</v>
      </c>
      <c r="AP810" s="25" t="b">
        <f t="shared" si="41"/>
        <v>1</v>
      </c>
    </row>
    <row r="811" spans="6:42" x14ac:dyDescent="0.3">
      <c r="F811" s="24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5" t="str">
        <f t="shared" si="42"/>
        <v>Small</v>
      </c>
      <c r="Q811" s="24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5" t="str">
        <f t="shared" si="40"/>
        <v>Below Par</v>
      </c>
      <c r="AP811" s="25" t="b">
        <f t="shared" si="41"/>
        <v>1</v>
      </c>
    </row>
    <row r="812" spans="6:42" x14ac:dyDescent="0.3">
      <c r="F812" s="24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5" t="str">
        <f t="shared" si="42"/>
        <v>Small</v>
      </c>
      <c r="Q812" s="24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5" t="str">
        <f t="shared" si="40"/>
        <v>Above Average</v>
      </c>
      <c r="AP812" s="25" t="b">
        <f t="shared" si="41"/>
        <v>1</v>
      </c>
    </row>
    <row r="813" spans="6:42" x14ac:dyDescent="0.3">
      <c r="F813" s="24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5" t="str">
        <f t="shared" si="42"/>
        <v>Large</v>
      </c>
      <c r="Q813" s="24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5" t="str">
        <f t="shared" si="40"/>
        <v>Below Par</v>
      </c>
      <c r="AP813" s="25" t="b">
        <f t="shared" si="41"/>
        <v>1</v>
      </c>
    </row>
    <row r="814" spans="6:42" x14ac:dyDescent="0.3">
      <c r="F814" s="24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5" t="str">
        <f t="shared" si="42"/>
        <v>Small</v>
      </c>
      <c r="Q814" s="24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5" t="str">
        <f t="shared" si="40"/>
        <v>Below Par</v>
      </c>
      <c r="AP814" s="25" t="b">
        <f t="shared" si="41"/>
        <v>1</v>
      </c>
    </row>
    <row r="815" spans="6:42" x14ac:dyDescent="0.3">
      <c r="F815" s="24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5" t="str">
        <f t="shared" si="42"/>
        <v>Small</v>
      </c>
      <c r="Q815" s="24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5" t="str">
        <f t="shared" si="40"/>
        <v>Below Par</v>
      </c>
      <c r="AP815" s="25" t="b">
        <f t="shared" si="41"/>
        <v>1</v>
      </c>
    </row>
    <row r="816" spans="6:42" x14ac:dyDescent="0.3">
      <c r="F816" s="24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5" t="str">
        <f t="shared" si="42"/>
        <v>Small</v>
      </c>
      <c r="Q816" s="24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5" t="str">
        <f t="shared" si="40"/>
        <v>Below Par</v>
      </c>
      <c r="AP816" s="25" t="b">
        <f t="shared" si="41"/>
        <v>1</v>
      </c>
    </row>
    <row r="817" spans="6:42" x14ac:dyDescent="0.3">
      <c r="F817" s="24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5" t="str">
        <f t="shared" si="42"/>
        <v>Small</v>
      </c>
      <c r="Q817" s="24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5" t="str">
        <f t="shared" si="40"/>
        <v>Average</v>
      </c>
      <c r="AP817" s="25" t="b">
        <f t="shared" si="41"/>
        <v>1</v>
      </c>
    </row>
    <row r="818" spans="6:42" x14ac:dyDescent="0.3">
      <c r="F818" s="24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5" t="str">
        <f t="shared" si="42"/>
        <v>Large</v>
      </c>
      <c r="Q818" s="24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5" t="str">
        <f t="shared" si="40"/>
        <v>Below Par</v>
      </c>
      <c r="AP818" s="25" t="b">
        <f t="shared" si="41"/>
        <v>1</v>
      </c>
    </row>
    <row r="819" spans="6:42" x14ac:dyDescent="0.3">
      <c r="F819" s="24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5" t="str">
        <f t="shared" si="42"/>
        <v>Small</v>
      </c>
      <c r="Q819" s="24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5" t="str">
        <f t="shared" si="40"/>
        <v>Below Par</v>
      </c>
      <c r="AP819" s="25" t="b">
        <f t="shared" si="41"/>
        <v>1</v>
      </c>
    </row>
    <row r="820" spans="6:42" x14ac:dyDescent="0.3">
      <c r="F820" s="24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5" t="str">
        <f t="shared" si="42"/>
        <v>Small</v>
      </c>
      <c r="Q820" s="24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5" t="str">
        <f t="shared" si="40"/>
        <v>Below Par</v>
      </c>
      <c r="AP820" s="25" t="b">
        <f t="shared" si="41"/>
        <v>1</v>
      </c>
    </row>
    <row r="821" spans="6:42" x14ac:dyDescent="0.3">
      <c r="F821" s="24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5" t="str">
        <f t="shared" si="42"/>
        <v>Small</v>
      </c>
      <c r="Q821" s="24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5" t="str">
        <f t="shared" si="40"/>
        <v>Below Par</v>
      </c>
      <c r="AP821" s="25" t="b">
        <f t="shared" si="41"/>
        <v>1</v>
      </c>
    </row>
    <row r="822" spans="6:42" x14ac:dyDescent="0.3">
      <c r="F822" s="24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5" t="str">
        <f t="shared" si="42"/>
        <v>Small</v>
      </c>
      <c r="Q822" s="24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5" t="str">
        <f t="shared" si="40"/>
        <v>Below Par</v>
      </c>
      <c r="AP822" s="25" t="b">
        <f t="shared" si="41"/>
        <v>1</v>
      </c>
    </row>
    <row r="823" spans="6:42" x14ac:dyDescent="0.3">
      <c r="F823" s="24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5" t="str">
        <f t="shared" si="42"/>
        <v>Small</v>
      </c>
      <c r="Q823" s="24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5" t="str">
        <f t="shared" si="40"/>
        <v>Below Par</v>
      </c>
      <c r="AP823" s="25" t="b">
        <f t="shared" si="41"/>
        <v>1</v>
      </c>
    </row>
    <row r="824" spans="6:42" x14ac:dyDescent="0.3">
      <c r="F824" s="24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5" t="str">
        <f t="shared" si="42"/>
        <v>Small</v>
      </c>
      <c r="Q824" s="24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5" t="str">
        <f t="shared" si="40"/>
        <v>Below Par</v>
      </c>
      <c r="AP824" s="25" t="b">
        <f t="shared" si="41"/>
        <v>1</v>
      </c>
    </row>
    <row r="825" spans="6:42" x14ac:dyDescent="0.3">
      <c r="F825" s="24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5" t="str">
        <f t="shared" si="42"/>
        <v>Small</v>
      </c>
      <c r="Q825" s="24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5" t="str">
        <f t="shared" si="40"/>
        <v>Above Average</v>
      </c>
      <c r="AP825" s="25" t="b">
        <f t="shared" si="41"/>
        <v>1</v>
      </c>
    </row>
    <row r="826" spans="6:42" x14ac:dyDescent="0.3">
      <c r="F826" s="24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5" t="str">
        <f t="shared" si="42"/>
        <v>Large</v>
      </c>
      <c r="Q826" s="24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5" t="str">
        <f t="shared" si="40"/>
        <v>Below Par</v>
      </c>
      <c r="AP826" s="25" t="b">
        <f t="shared" si="41"/>
        <v>1</v>
      </c>
    </row>
    <row r="827" spans="6:42" x14ac:dyDescent="0.3">
      <c r="F827" s="24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5" t="str">
        <f t="shared" si="42"/>
        <v>Small</v>
      </c>
      <c r="Q827" s="24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5" t="str">
        <f t="shared" si="40"/>
        <v>Below Par</v>
      </c>
      <c r="AP827" s="25" t="b">
        <f t="shared" si="41"/>
        <v>1</v>
      </c>
    </row>
    <row r="828" spans="6:42" x14ac:dyDescent="0.3">
      <c r="F828" s="24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5" t="str">
        <f t="shared" si="42"/>
        <v>Small</v>
      </c>
      <c r="Q828" s="24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5" t="str">
        <f t="shared" si="40"/>
        <v>Below Par</v>
      </c>
      <c r="AP828" s="25" t="b">
        <f t="shared" si="41"/>
        <v>1</v>
      </c>
    </row>
    <row r="829" spans="6:42" x14ac:dyDescent="0.3">
      <c r="F829" s="24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5" t="str">
        <f t="shared" si="42"/>
        <v>Small</v>
      </c>
      <c r="Q829" s="24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5" t="str">
        <f t="shared" si="40"/>
        <v>Below Par</v>
      </c>
      <c r="AP829" s="25" t="b">
        <f t="shared" si="41"/>
        <v>1</v>
      </c>
    </row>
    <row r="830" spans="6:42" x14ac:dyDescent="0.3">
      <c r="F830" s="24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5" t="str">
        <f t="shared" si="42"/>
        <v>Small</v>
      </c>
      <c r="Q830" s="24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5" t="str">
        <f t="shared" si="40"/>
        <v>Below Par</v>
      </c>
      <c r="AP830" s="25" t="b">
        <f t="shared" si="41"/>
        <v>1</v>
      </c>
    </row>
    <row r="831" spans="6:42" x14ac:dyDescent="0.3">
      <c r="F831" s="24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5" t="str">
        <f t="shared" si="42"/>
        <v>Small</v>
      </c>
      <c r="Q831" s="24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5" t="str">
        <f t="shared" si="40"/>
        <v>Below Par</v>
      </c>
      <c r="AP831" s="25" t="b">
        <f t="shared" si="41"/>
        <v>1</v>
      </c>
    </row>
    <row r="832" spans="6:42" x14ac:dyDescent="0.3">
      <c r="F832" s="24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5" t="str">
        <f t="shared" si="42"/>
        <v>Small</v>
      </c>
      <c r="Q832" s="24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5" t="str">
        <f t="shared" si="40"/>
        <v>Below Par</v>
      </c>
      <c r="AP832" s="25" t="b">
        <f t="shared" si="41"/>
        <v>1</v>
      </c>
    </row>
    <row r="833" spans="6:42" x14ac:dyDescent="0.3">
      <c r="F833" s="24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5" t="str">
        <f t="shared" si="42"/>
        <v>Small</v>
      </c>
      <c r="Q833" s="24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5" t="str">
        <f t="shared" si="40"/>
        <v>Below Par</v>
      </c>
      <c r="AP833" s="25" t="b">
        <f t="shared" si="41"/>
        <v>1</v>
      </c>
    </row>
    <row r="834" spans="6:42" x14ac:dyDescent="0.3">
      <c r="F834" s="24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5" t="str">
        <f t="shared" si="42"/>
        <v>Small</v>
      </c>
      <c r="Q834" s="24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5" t="str">
        <f t="shared" si="40"/>
        <v>Below Par</v>
      </c>
      <c r="AP834" s="25" t="b">
        <f t="shared" si="41"/>
        <v>1</v>
      </c>
    </row>
    <row r="835" spans="6:42" x14ac:dyDescent="0.3">
      <c r="F835" s="24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5" t="str">
        <f t="shared" si="42"/>
        <v>Small</v>
      </c>
      <c r="Q835" s="24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5" t="str">
        <f t="shared" si="40"/>
        <v>Below Par</v>
      </c>
      <c r="AP835" s="25" t="b">
        <f t="shared" si="41"/>
        <v>1</v>
      </c>
    </row>
    <row r="836" spans="6:42" x14ac:dyDescent="0.3">
      <c r="F836" s="24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5" t="str">
        <f t="shared" si="42"/>
        <v>Small</v>
      </c>
      <c r="Q836" s="24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5" t="str">
        <f t="shared" si="40"/>
        <v>Below Par</v>
      </c>
      <c r="AP836" s="25" t="b">
        <f t="shared" si="41"/>
        <v>1</v>
      </c>
    </row>
    <row r="837" spans="6:42" x14ac:dyDescent="0.3">
      <c r="F837" s="24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5" t="str">
        <f t="shared" si="42"/>
        <v>Small</v>
      </c>
      <c r="Q837" s="24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5" t="str">
        <f t="shared" si="40"/>
        <v>Below Par</v>
      </c>
      <c r="AP837" s="25" t="b">
        <f t="shared" si="41"/>
        <v>1</v>
      </c>
    </row>
    <row r="838" spans="6:42" x14ac:dyDescent="0.3">
      <c r="F838" s="24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5" t="str">
        <f t="shared" si="42"/>
        <v>Small</v>
      </c>
      <c r="Q838" s="24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5" t="str">
        <f t="shared" si="40"/>
        <v>Below Par</v>
      </c>
      <c r="AP838" s="25" t="b">
        <f t="shared" si="41"/>
        <v>1</v>
      </c>
    </row>
    <row r="839" spans="6:42" x14ac:dyDescent="0.3">
      <c r="F839" s="24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5" t="str">
        <f t="shared" si="42"/>
        <v>Small</v>
      </c>
      <c r="Q839" s="24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5" t="str">
        <f t="shared" si="40"/>
        <v>Below Par</v>
      </c>
      <c r="AP839" s="25" t="b">
        <f t="shared" si="41"/>
        <v>1</v>
      </c>
    </row>
    <row r="840" spans="6:42" x14ac:dyDescent="0.3">
      <c r="F840" s="24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5" t="str">
        <f t="shared" si="42"/>
        <v>Small</v>
      </c>
      <c r="Q840" s="24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5" t="str">
        <f t="shared" si="40"/>
        <v>Below Par</v>
      </c>
      <c r="AP840" s="25" t="b">
        <f t="shared" si="41"/>
        <v>1</v>
      </c>
    </row>
    <row r="841" spans="6:42" x14ac:dyDescent="0.3">
      <c r="F841" s="24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5" t="str">
        <f t="shared" si="42"/>
        <v>Small</v>
      </c>
      <c r="Q841" s="24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5" t="str">
        <f t="shared" si="40"/>
        <v>Par</v>
      </c>
      <c r="AP841" s="25" t="b">
        <f t="shared" si="41"/>
        <v>1</v>
      </c>
    </row>
    <row r="842" spans="6:42" x14ac:dyDescent="0.3">
      <c r="F842" s="24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5" t="str">
        <f t="shared" si="42"/>
        <v>Small</v>
      </c>
      <c r="Q842" s="24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5" t="str">
        <f t="shared" si="40"/>
        <v>Average</v>
      </c>
      <c r="AP842" s="25" t="b">
        <f t="shared" si="41"/>
        <v>1</v>
      </c>
    </row>
    <row r="843" spans="6:42" x14ac:dyDescent="0.3">
      <c r="F843" s="24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5" t="str">
        <f t="shared" si="42"/>
        <v>Large</v>
      </c>
      <c r="Q843" s="24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5" t="str">
        <f t="shared" si="40"/>
        <v>Excellent</v>
      </c>
      <c r="AP843" s="25" t="b">
        <f t="shared" si="41"/>
        <v>1</v>
      </c>
    </row>
    <row r="844" spans="6:42" x14ac:dyDescent="0.3">
      <c r="F844" s="24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5" t="str">
        <f t="shared" si="42"/>
        <v>Large</v>
      </c>
      <c r="Q844" s="24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5" t="str">
        <f t="shared" ref="V844:V907" si="43">IF(U844&gt;=$X$80,$Y$80,IF(U844&gt;=$X$79,$Y$79,IF(U844&gt;=$X$78,$Y$78,IF(U844&gt;=$X$77,$Y$77,$Y$76))))</f>
        <v>Excellent</v>
      </c>
      <c r="AP844" s="25" t="b">
        <f t="shared" ref="AP844:AP907" si="44">VLOOKUP(U844,$X$76:$Y$80,2)=V844</f>
        <v>1</v>
      </c>
    </row>
    <row r="845" spans="6:42" x14ac:dyDescent="0.3">
      <c r="F845" s="24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5" t="str">
        <f t="shared" si="42"/>
        <v>Large</v>
      </c>
      <c r="Q845" s="24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5" t="str">
        <f t="shared" si="43"/>
        <v>Below Par</v>
      </c>
      <c r="AP845" s="25" t="b">
        <f t="shared" si="44"/>
        <v>1</v>
      </c>
    </row>
    <row r="846" spans="6:42" x14ac:dyDescent="0.3">
      <c r="F846" s="24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5" t="str">
        <f t="shared" ref="K846:K909" si="45">IF(J846&gt;=$M$79,"Large","Small")</f>
        <v>Small</v>
      </c>
      <c r="Q846" s="24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5" t="str">
        <f t="shared" si="43"/>
        <v>Below Par</v>
      </c>
      <c r="AP846" s="25" t="b">
        <f t="shared" si="44"/>
        <v>1</v>
      </c>
    </row>
    <row r="847" spans="6:42" x14ac:dyDescent="0.3">
      <c r="F847" s="24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5" t="str">
        <f t="shared" si="45"/>
        <v>Small</v>
      </c>
      <c r="Q847" s="24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5" t="str">
        <f t="shared" si="43"/>
        <v>Below Par</v>
      </c>
      <c r="AP847" s="25" t="b">
        <f t="shared" si="44"/>
        <v>1</v>
      </c>
    </row>
    <row r="848" spans="6:42" x14ac:dyDescent="0.3">
      <c r="F848" s="24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5" t="str">
        <f t="shared" si="45"/>
        <v>Small</v>
      </c>
      <c r="Q848" s="24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5" t="str">
        <f t="shared" si="43"/>
        <v>Below Par</v>
      </c>
      <c r="AP848" s="25" t="b">
        <f t="shared" si="44"/>
        <v>1</v>
      </c>
    </row>
    <row r="849" spans="6:42" x14ac:dyDescent="0.3">
      <c r="F849" s="24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5" t="str">
        <f t="shared" si="45"/>
        <v>Small</v>
      </c>
      <c r="Q849" s="24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5" t="str">
        <f t="shared" si="43"/>
        <v>Below Par</v>
      </c>
      <c r="AP849" s="25" t="b">
        <f t="shared" si="44"/>
        <v>1</v>
      </c>
    </row>
    <row r="850" spans="6:42" x14ac:dyDescent="0.3">
      <c r="F850" s="24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5" t="str">
        <f t="shared" si="45"/>
        <v>Small</v>
      </c>
      <c r="Q850" s="24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5" t="str">
        <f t="shared" si="43"/>
        <v>Below Par</v>
      </c>
      <c r="AP850" s="25" t="b">
        <f t="shared" si="44"/>
        <v>1</v>
      </c>
    </row>
    <row r="851" spans="6:42" x14ac:dyDescent="0.3">
      <c r="F851" s="24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5" t="str">
        <f t="shared" si="45"/>
        <v>Small</v>
      </c>
      <c r="Q851" s="24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5" t="str">
        <f t="shared" si="43"/>
        <v>Below Par</v>
      </c>
      <c r="AP851" s="25" t="b">
        <f t="shared" si="44"/>
        <v>1</v>
      </c>
    </row>
    <row r="852" spans="6:42" x14ac:dyDescent="0.3">
      <c r="F852" s="24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5" t="str">
        <f t="shared" si="45"/>
        <v>Small</v>
      </c>
      <c r="Q852" s="24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5" t="str">
        <f t="shared" si="43"/>
        <v>Below Par</v>
      </c>
      <c r="AP852" s="25" t="b">
        <f t="shared" si="44"/>
        <v>1</v>
      </c>
    </row>
    <row r="853" spans="6:42" x14ac:dyDescent="0.3">
      <c r="F853" s="24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5" t="str">
        <f t="shared" si="45"/>
        <v>Small</v>
      </c>
      <c r="Q853" s="24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5" t="str">
        <f t="shared" si="43"/>
        <v>Below Par</v>
      </c>
      <c r="AP853" s="25" t="b">
        <f t="shared" si="44"/>
        <v>1</v>
      </c>
    </row>
    <row r="854" spans="6:42" x14ac:dyDescent="0.3">
      <c r="F854" s="24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5" t="str">
        <f t="shared" si="45"/>
        <v>Small</v>
      </c>
      <c r="Q854" s="24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5" t="str">
        <f t="shared" si="43"/>
        <v>Below Par</v>
      </c>
      <c r="AP854" s="25" t="b">
        <f t="shared" si="44"/>
        <v>1</v>
      </c>
    </row>
    <row r="855" spans="6:42" x14ac:dyDescent="0.3">
      <c r="F855" s="24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5" t="str">
        <f t="shared" si="45"/>
        <v>Small</v>
      </c>
      <c r="Q855" s="24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5" t="str">
        <f t="shared" si="43"/>
        <v>Below Par</v>
      </c>
      <c r="AP855" s="25" t="b">
        <f t="shared" si="44"/>
        <v>1</v>
      </c>
    </row>
    <row r="856" spans="6:42" x14ac:dyDescent="0.3">
      <c r="F856" s="24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5" t="str">
        <f t="shared" si="45"/>
        <v>Small</v>
      </c>
      <c r="Q856" s="24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5" t="str">
        <f t="shared" si="43"/>
        <v>Below Par</v>
      </c>
      <c r="AP856" s="25" t="b">
        <f t="shared" si="44"/>
        <v>1</v>
      </c>
    </row>
    <row r="857" spans="6:42" x14ac:dyDescent="0.3">
      <c r="F857" s="24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5" t="str">
        <f t="shared" si="45"/>
        <v>Small</v>
      </c>
      <c r="Q857" s="24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5" t="str">
        <f t="shared" si="43"/>
        <v>Below Par</v>
      </c>
      <c r="AP857" s="25" t="b">
        <f t="shared" si="44"/>
        <v>1</v>
      </c>
    </row>
    <row r="858" spans="6:42" x14ac:dyDescent="0.3">
      <c r="F858" s="24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5" t="str">
        <f t="shared" si="45"/>
        <v>Small</v>
      </c>
      <c r="Q858" s="24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5" t="str">
        <f t="shared" si="43"/>
        <v>Below Par</v>
      </c>
      <c r="AP858" s="25" t="b">
        <f t="shared" si="44"/>
        <v>1</v>
      </c>
    </row>
    <row r="859" spans="6:42" x14ac:dyDescent="0.3">
      <c r="F859" s="24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5" t="str">
        <f t="shared" si="45"/>
        <v>Small</v>
      </c>
      <c r="Q859" s="24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5" t="str">
        <f t="shared" si="43"/>
        <v>Below Par</v>
      </c>
      <c r="AP859" s="25" t="b">
        <f t="shared" si="44"/>
        <v>1</v>
      </c>
    </row>
    <row r="860" spans="6:42" x14ac:dyDescent="0.3">
      <c r="F860" s="24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5" t="str">
        <f t="shared" si="45"/>
        <v>Small</v>
      </c>
      <c r="Q860" s="24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5" t="str">
        <f t="shared" si="43"/>
        <v>Below Par</v>
      </c>
      <c r="AP860" s="25" t="b">
        <f t="shared" si="44"/>
        <v>1</v>
      </c>
    </row>
    <row r="861" spans="6:42" x14ac:dyDescent="0.3">
      <c r="F861" s="24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5" t="str">
        <f t="shared" si="45"/>
        <v>Small</v>
      </c>
      <c r="Q861" s="24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5" t="str">
        <f t="shared" si="43"/>
        <v>Below Par</v>
      </c>
      <c r="AP861" s="25" t="b">
        <f t="shared" si="44"/>
        <v>1</v>
      </c>
    </row>
    <row r="862" spans="6:42" x14ac:dyDescent="0.3">
      <c r="F862" s="24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5" t="str">
        <f t="shared" si="45"/>
        <v>Small</v>
      </c>
      <c r="Q862" s="24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5" t="str">
        <f t="shared" si="43"/>
        <v>Below Par</v>
      </c>
      <c r="AP862" s="25" t="b">
        <f t="shared" si="44"/>
        <v>1</v>
      </c>
    </row>
    <row r="863" spans="6:42" x14ac:dyDescent="0.3">
      <c r="F863" s="24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5" t="str">
        <f t="shared" si="45"/>
        <v>Small</v>
      </c>
      <c r="Q863" s="24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5" t="str">
        <f t="shared" si="43"/>
        <v>Below Par</v>
      </c>
      <c r="AP863" s="25" t="b">
        <f t="shared" si="44"/>
        <v>1</v>
      </c>
    </row>
    <row r="864" spans="6:42" x14ac:dyDescent="0.3">
      <c r="F864" s="24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5" t="str">
        <f t="shared" si="45"/>
        <v>Small</v>
      </c>
      <c r="Q864" s="24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5" t="str">
        <f t="shared" si="43"/>
        <v>Below Par</v>
      </c>
      <c r="AP864" s="25" t="b">
        <f t="shared" si="44"/>
        <v>1</v>
      </c>
    </row>
    <row r="865" spans="6:42" x14ac:dyDescent="0.3">
      <c r="F865" s="24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5" t="str">
        <f t="shared" si="45"/>
        <v>Small</v>
      </c>
      <c r="Q865" s="24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5" t="str">
        <f t="shared" si="43"/>
        <v>Below Par</v>
      </c>
      <c r="AP865" s="25" t="b">
        <f t="shared" si="44"/>
        <v>1</v>
      </c>
    </row>
    <row r="866" spans="6:42" x14ac:dyDescent="0.3">
      <c r="F866" s="24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5" t="str">
        <f t="shared" si="45"/>
        <v>Small</v>
      </c>
      <c r="Q866" s="24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5" t="str">
        <f t="shared" si="43"/>
        <v>Below Par</v>
      </c>
      <c r="AP866" s="25" t="b">
        <f t="shared" si="44"/>
        <v>1</v>
      </c>
    </row>
    <row r="867" spans="6:42" x14ac:dyDescent="0.3">
      <c r="F867" s="24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5" t="str">
        <f t="shared" si="45"/>
        <v>Small</v>
      </c>
      <c r="Q867" s="24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5" t="str">
        <f t="shared" si="43"/>
        <v>Below Par</v>
      </c>
      <c r="AP867" s="25" t="b">
        <f t="shared" si="44"/>
        <v>1</v>
      </c>
    </row>
    <row r="868" spans="6:42" x14ac:dyDescent="0.3">
      <c r="F868" s="24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5" t="str">
        <f t="shared" si="45"/>
        <v>Small</v>
      </c>
      <c r="Q868" s="24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5" t="str">
        <f t="shared" si="43"/>
        <v>Below Par</v>
      </c>
      <c r="AP868" s="25" t="b">
        <f t="shared" si="44"/>
        <v>1</v>
      </c>
    </row>
    <row r="869" spans="6:42" x14ac:dyDescent="0.3">
      <c r="F869" s="24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5" t="str">
        <f t="shared" si="45"/>
        <v>Small</v>
      </c>
      <c r="Q869" s="24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5" t="str">
        <f t="shared" si="43"/>
        <v>Average</v>
      </c>
      <c r="AP869" s="25" t="b">
        <f t="shared" si="44"/>
        <v>1</v>
      </c>
    </row>
    <row r="870" spans="6:42" x14ac:dyDescent="0.3">
      <c r="F870" s="24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5" t="str">
        <f t="shared" si="45"/>
        <v>Large</v>
      </c>
      <c r="Q870" s="24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5" t="str">
        <f t="shared" si="43"/>
        <v>Below Par</v>
      </c>
      <c r="AP870" s="25" t="b">
        <f t="shared" si="44"/>
        <v>1</v>
      </c>
    </row>
    <row r="871" spans="6:42" x14ac:dyDescent="0.3">
      <c r="F871" s="24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5" t="str">
        <f t="shared" si="45"/>
        <v>Small</v>
      </c>
      <c r="Q871" s="24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5" t="str">
        <f t="shared" si="43"/>
        <v>Below Par</v>
      </c>
      <c r="AP871" s="25" t="b">
        <f t="shared" si="44"/>
        <v>1</v>
      </c>
    </row>
    <row r="872" spans="6:42" x14ac:dyDescent="0.3">
      <c r="F872" s="24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5" t="str">
        <f t="shared" si="45"/>
        <v>Small</v>
      </c>
      <c r="Q872" s="24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5" t="str">
        <f t="shared" si="43"/>
        <v>Below Par</v>
      </c>
      <c r="AP872" s="25" t="b">
        <f t="shared" si="44"/>
        <v>1</v>
      </c>
    </row>
    <row r="873" spans="6:42" x14ac:dyDescent="0.3">
      <c r="F873" s="24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5" t="str">
        <f t="shared" si="45"/>
        <v>Small</v>
      </c>
      <c r="Q873" s="24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5" t="str">
        <f t="shared" si="43"/>
        <v>Below Par</v>
      </c>
      <c r="AP873" s="25" t="b">
        <f t="shared" si="44"/>
        <v>1</v>
      </c>
    </row>
    <row r="874" spans="6:42" x14ac:dyDescent="0.3">
      <c r="F874" s="24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5" t="str">
        <f t="shared" si="45"/>
        <v>Small</v>
      </c>
      <c r="Q874" s="24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5" t="str">
        <f t="shared" si="43"/>
        <v>Below Par</v>
      </c>
      <c r="AP874" s="25" t="b">
        <f t="shared" si="44"/>
        <v>1</v>
      </c>
    </row>
    <row r="875" spans="6:42" x14ac:dyDescent="0.3">
      <c r="F875" s="24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5" t="str">
        <f t="shared" si="45"/>
        <v>Small</v>
      </c>
      <c r="Q875" s="24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5" t="str">
        <f t="shared" si="43"/>
        <v>Below Par</v>
      </c>
      <c r="AP875" s="25" t="b">
        <f t="shared" si="44"/>
        <v>1</v>
      </c>
    </row>
    <row r="876" spans="6:42" x14ac:dyDescent="0.3">
      <c r="F876" s="24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5" t="str">
        <f t="shared" si="45"/>
        <v>Small</v>
      </c>
      <c r="Q876" s="24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5" t="str">
        <f t="shared" si="43"/>
        <v>Below Par</v>
      </c>
      <c r="AP876" s="25" t="b">
        <f t="shared" si="44"/>
        <v>1</v>
      </c>
    </row>
    <row r="877" spans="6:42" x14ac:dyDescent="0.3">
      <c r="F877" s="24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5" t="str">
        <f t="shared" si="45"/>
        <v>Small</v>
      </c>
      <c r="Q877" s="24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5" t="str">
        <f t="shared" si="43"/>
        <v>Average</v>
      </c>
      <c r="AP877" s="25" t="b">
        <f t="shared" si="44"/>
        <v>1</v>
      </c>
    </row>
    <row r="878" spans="6:42" x14ac:dyDescent="0.3">
      <c r="F878" s="24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5" t="str">
        <f t="shared" si="45"/>
        <v>Large</v>
      </c>
      <c r="Q878" s="24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5" t="str">
        <f t="shared" si="43"/>
        <v>Below Par</v>
      </c>
      <c r="AP878" s="25" t="b">
        <f t="shared" si="44"/>
        <v>1</v>
      </c>
    </row>
    <row r="879" spans="6:42" x14ac:dyDescent="0.3">
      <c r="F879" s="24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5" t="str">
        <f t="shared" si="45"/>
        <v>Small</v>
      </c>
      <c r="Q879" s="24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5" t="str">
        <f t="shared" si="43"/>
        <v>Below Par</v>
      </c>
      <c r="AP879" s="25" t="b">
        <f t="shared" si="44"/>
        <v>1</v>
      </c>
    </row>
    <row r="880" spans="6:42" x14ac:dyDescent="0.3">
      <c r="F880" s="24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5" t="str">
        <f t="shared" si="45"/>
        <v>Small</v>
      </c>
      <c r="Q880" s="24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5" t="str">
        <f t="shared" si="43"/>
        <v>Below Par</v>
      </c>
      <c r="AP880" s="25" t="b">
        <f t="shared" si="44"/>
        <v>1</v>
      </c>
    </row>
    <row r="881" spans="6:42" x14ac:dyDescent="0.3">
      <c r="F881" s="24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5" t="str">
        <f t="shared" si="45"/>
        <v>Small</v>
      </c>
      <c r="Q881" s="24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5" t="str">
        <f t="shared" si="43"/>
        <v>Below Par</v>
      </c>
      <c r="AP881" s="25" t="b">
        <f t="shared" si="44"/>
        <v>1</v>
      </c>
    </row>
    <row r="882" spans="6:42" x14ac:dyDescent="0.3">
      <c r="F882" s="24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5" t="str">
        <f t="shared" si="45"/>
        <v>Small</v>
      </c>
      <c r="Q882" s="24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5" t="str">
        <f t="shared" si="43"/>
        <v>Below Par</v>
      </c>
      <c r="AP882" s="25" t="b">
        <f t="shared" si="44"/>
        <v>1</v>
      </c>
    </row>
    <row r="883" spans="6:42" x14ac:dyDescent="0.3">
      <c r="F883" s="24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5" t="str">
        <f t="shared" si="45"/>
        <v>Small</v>
      </c>
      <c r="Q883" s="24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5" t="str">
        <f t="shared" si="43"/>
        <v>Below Par</v>
      </c>
      <c r="AP883" s="25" t="b">
        <f t="shared" si="44"/>
        <v>1</v>
      </c>
    </row>
    <row r="884" spans="6:42" x14ac:dyDescent="0.3">
      <c r="F884" s="24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5" t="str">
        <f t="shared" si="45"/>
        <v>Small</v>
      </c>
      <c r="Q884" s="24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5" t="str">
        <f t="shared" si="43"/>
        <v>Below Par</v>
      </c>
      <c r="AP884" s="25" t="b">
        <f t="shared" si="44"/>
        <v>1</v>
      </c>
    </row>
    <row r="885" spans="6:42" x14ac:dyDescent="0.3">
      <c r="F885" s="24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5" t="str">
        <f t="shared" si="45"/>
        <v>Small</v>
      </c>
      <c r="Q885" s="24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5" t="str">
        <f t="shared" si="43"/>
        <v>Below Par</v>
      </c>
      <c r="AP885" s="25" t="b">
        <f t="shared" si="44"/>
        <v>1</v>
      </c>
    </row>
    <row r="886" spans="6:42" x14ac:dyDescent="0.3">
      <c r="F886" s="24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5" t="str">
        <f t="shared" si="45"/>
        <v>Small</v>
      </c>
      <c r="Q886" s="24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5" t="str">
        <f t="shared" si="43"/>
        <v>Below Par</v>
      </c>
      <c r="AP886" s="25" t="b">
        <f t="shared" si="44"/>
        <v>1</v>
      </c>
    </row>
    <row r="887" spans="6:42" x14ac:dyDescent="0.3">
      <c r="F887" s="24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5" t="str">
        <f t="shared" si="45"/>
        <v>Small</v>
      </c>
      <c r="Q887" s="24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5" t="str">
        <f t="shared" si="43"/>
        <v>Below Par</v>
      </c>
      <c r="AP887" s="25" t="b">
        <f t="shared" si="44"/>
        <v>1</v>
      </c>
    </row>
    <row r="888" spans="6:42" x14ac:dyDescent="0.3">
      <c r="F888" s="24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5" t="str">
        <f t="shared" si="45"/>
        <v>Small</v>
      </c>
      <c r="Q888" s="24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5" t="str">
        <f t="shared" si="43"/>
        <v>Below Par</v>
      </c>
      <c r="AP888" s="25" t="b">
        <f t="shared" si="44"/>
        <v>1</v>
      </c>
    </row>
    <row r="889" spans="6:42" x14ac:dyDescent="0.3">
      <c r="F889" s="24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5" t="str">
        <f t="shared" si="45"/>
        <v>Small</v>
      </c>
      <c r="Q889" s="24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5" t="str">
        <f t="shared" si="43"/>
        <v>Below Par</v>
      </c>
      <c r="AP889" s="25" t="b">
        <f t="shared" si="44"/>
        <v>1</v>
      </c>
    </row>
    <row r="890" spans="6:42" x14ac:dyDescent="0.3">
      <c r="F890" s="24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5" t="str">
        <f t="shared" si="45"/>
        <v>Small</v>
      </c>
      <c r="Q890" s="24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5" t="str">
        <f t="shared" si="43"/>
        <v>Below Par</v>
      </c>
      <c r="AP890" s="25" t="b">
        <f t="shared" si="44"/>
        <v>1</v>
      </c>
    </row>
    <row r="891" spans="6:42" x14ac:dyDescent="0.3">
      <c r="F891" s="24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5" t="str">
        <f t="shared" si="45"/>
        <v>Small</v>
      </c>
      <c r="Q891" s="24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5" t="str">
        <f t="shared" si="43"/>
        <v>Below Par</v>
      </c>
      <c r="AP891" s="25" t="b">
        <f t="shared" si="44"/>
        <v>1</v>
      </c>
    </row>
    <row r="892" spans="6:42" x14ac:dyDescent="0.3">
      <c r="F892" s="24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5" t="str">
        <f t="shared" si="45"/>
        <v>Small</v>
      </c>
      <c r="Q892" s="24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5" t="str">
        <f t="shared" si="43"/>
        <v>Below Par</v>
      </c>
      <c r="AP892" s="25" t="b">
        <f t="shared" si="44"/>
        <v>1</v>
      </c>
    </row>
    <row r="893" spans="6:42" x14ac:dyDescent="0.3">
      <c r="F893" s="24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5" t="str">
        <f t="shared" si="45"/>
        <v>Small</v>
      </c>
      <c r="Q893" s="24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5" t="str">
        <f t="shared" si="43"/>
        <v>Below Par</v>
      </c>
      <c r="AP893" s="25" t="b">
        <f t="shared" si="44"/>
        <v>1</v>
      </c>
    </row>
    <row r="894" spans="6:42" x14ac:dyDescent="0.3">
      <c r="F894" s="24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5" t="str">
        <f t="shared" si="45"/>
        <v>Small</v>
      </c>
      <c r="Q894" s="24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5" t="str">
        <f t="shared" si="43"/>
        <v>Below Par</v>
      </c>
      <c r="AP894" s="25" t="b">
        <f t="shared" si="44"/>
        <v>1</v>
      </c>
    </row>
    <row r="895" spans="6:42" x14ac:dyDescent="0.3">
      <c r="F895" s="24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5" t="str">
        <f t="shared" si="45"/>
        <v>Small</v>
      </c>
      <c r="Q895" s="24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5" t="str">
        <f t="shared" si="43"/>
        <v>Par</v>
      </c>
      <c r="AP895" s="25" t="b">
        <f t="shared" si="44"/>
        <v>1</v>
      </c>
    </row>
    <row r="896" spans="6:42" x14ac:dyDescent="0.3">
      <c r="F896" s="24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5" t="str">
        <f t="shared" si="45"/>
        <v>Small</v>
      </c>
      <c r="Q896" s="24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5" t="str">
        <f t="shared" si="43"/>
        <v>Below Par</v>
      </c>
      <c r="AP896" s="25" t="b">
        <f t="shared" si="44"/>
        <v>1</v>
      </c>
    </row>
    <row r="897" spans="6:42" x14ac:dyDescent="0.3">
      <c r="F897" s="24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5" t="str">
        <f t="shared" si="45"/>
        <v>Small</v>
      </c>
      <c r="Q897" s="24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5" t="str">
        <f t="shared" si="43"/>
        <v>Below Par</v>
      </c>
      <c r="AP897" s="25" t="b">
        <f t="shared" si="44"/>
        <v>1</v>
      </c>
    </row>
    <row r="898" spans="6:42" x14ac:dyDescent="0.3">
      <c r="F898" s="24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5" t="str">
        <f t="shared" si="45"/>
        <v>Small</v>
      </c>
      <c r="Q898" s="24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5" t="str">
        <f t="shared" si="43"/>
        <v>Below Par</v>
      </c>
      <c r="AP898" s="25" t="b">
        <f t="shared" si="44"/>
        <v>1</v>
      </c>
    </row>
    <row r="899" spans="6:42" x14ac:dyDescent="0.3">
      <c r="F899" s="24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5" t="str">
        <f t="shared" si="45"/>
        <v>Small</v>
      </c>
      <c r="Q899" s="24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5" t="str">
        <f t="shared" si="43"/>
        <v>Below Par</v>
      </c>
      <c r="AP899" s="25" t="b">
        <f t="shared" si="44"/>
        <v>1</v>
      </c>
    </row>
    <row r="900" spans="6:42" x14ac:dyDescent="0.3">
      <c r="F900" s="24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5" t="str">
        <f t="shared" si="45"/>
        <v>Small</v>
      </c>
      <c r="Q900" s="24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5" t="str">
        <f t="shared" si="43"/>
        <v>Below Par</v>
      </c>
      <c r="AP900" s="25" t="b">
        <f t="shared" si="44"/>
        <v>1</v>
      </c>
    </row>
    <row r="901" spans="6:42" x14ac:dyDescent="0.3">
      <c r="F901" s="24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5" t="str">
        <f t="shared" si="45"/>
        <v>Small</v>
      </c>
      <c r="Q901" s="24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5" t="str">
        <f t="shared" si="43"/>
        <v>Below Par</v>
      </c>
      <c r="AP901" s="25" t="b">
        <f t="shared" si="44"/>
        <v>1</v>
      </c>
    </row>
    <row r="902" spans="6:42" x14ac:dyDescent="0.3">
      <c r="F902" s="24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5" t="str">
        <f t="shared" si="45"/>
        <v>Small</v>
      </c>
      <c r="Q902" s="24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5" t="str">
        <f t="shared" si="43"/>
        <v>Below Par</v>
      </c>
      <c r="AP902" s="25" t="b">
        <f t="shared" si="44"/>
        <v>1</v>
      </c>
    </row>
    <row r="903" spans="6:42" x14ac:dyDescent="0.3">
      <c r="F903" s="24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5" t="str">
        <f t="shared" si="45"/>
        <v>Small</v>
      </c>
      <c r="Q903" s="24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5" t="str">
        <f t="shared" si="43"/>
        <v>Below Par</v>
      </c>
      <c r="AP903" s="25" t="b">
        <f t="shared" si="44"/>
        <v>1</v>
      </c>
    </row>
    <row r="904" spans="6:42" x14ac:dyDescent="0.3">
      <c r="F904" s="24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5" t="str">
        <f t="shared" si="45"/>
        <v>Small</v>
      </c>
      <c r="Q904" s="24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5" t="str">
        <f t="shared" si="43"/>
        <v>Below Par</v>
      </c>
      <c r="AP904" s="25" t="b">
        <f t="shared" si="44"/>
        <v>1</v>
      </c>
    </row>
    <row r="905" spans="6:42" x14ac:dyDescent="0.3">
      <c r="F905" s="24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5" t="str">
        <f t="shared" si="45"/>
        <v>Small</v>
      </c>
      <c r="Q905" s="24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5" t="str">
        <f t="shared" si="43"/>
        <v>Below Par</v>
      </c>
      <c r="AP905" s="25" t="b">
        <f t="shared" si="44"/>
        <v>1</v>
      </c>
    </row>
    <row r="906" spans="6:42" x14ac:dyDescent="0.3">
      <c r="F906" s="24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5" t="str">
        <f t="shared" si="45"/>
        <v>Small</v>
      </c>
      <c r="Q906" s="24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5" t="str">
        <f t="shared" si="43"/>
        <v>Below Par</v>
      </c>
      <c r="AP906" s="25" t="b">
        <f t="shared" si="44"/>
        <v>1</v>
      </c>
    </row>
    <row r="907" spans="6:42" x14ac:dyDescent="0.3">
      <c r="F907" s="24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5" t="str">
        <f t="shared" si="45"/>
        <v>Small</v>
      </c>
      <c r="Q907" s="24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5" t="str">
        <f t="shared" si="43"/>
        <v>Below Par</v>
      </c>
      <c r="AP907" s="25" t="b">
        <f t="shared" si="44"/>
        <v>1</v>
      </c>
    </row>
    <row r="908" spans="6:42" x14ac:dyDescent="0.3">
      <c r="F908" s="24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5" t="str">
        <f t="shared" si="45"/>
        <v>Small</v>
      </c>
      <c r="Q908" s="24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5" t="str">
        <f t="shared" ref="V908:V971" si="46">IF(U908&gt;=$X$80,$Y$80,IF(U908&gt;=$X$79,$Y$79,IF(U908&gt;=$X$78,$Y$78,IF(U908&gt;=$X$77,$Y$77,$Y$76))))</f>
        <v>Below Par</v>
      </c>
      <c r="AP908" s="25" t="b">
        <f t="shared" ref="AP908:AP971" si="47">VLOOKUP(U908,$X$76:$Y$80,2)=V908</f>
        <v>1</v>
      </c>
    </row>
    <row r="909" spans="6:42" x14ac:dyDescent="0.3">
      <c r="F909" s="24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5" t="str">
        <f t="shared" si="45"/>
        <v>Small</v>
      </c>
      <c r="Q909" s="24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5" t="str">
        <f t="shared" si="46"/>
        <v>Below Par</v>
      </c>
      <c r="AP909" s="25" t="b">
        <f t="shared" si="47"/>
        <v>1</v>
      </c>
    </row>
    <row r="910" spans="6:42" x14ac:dyDescent="0.3">
      <c r="F910" s="24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5" t="str">
        <f t="shared" ref="K910:K973" si="48">IF(J910&gt;=$M$79,"Large","Small")</f>
        <v>Small</v>
      </c>
      <c r="Q910" s="24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5" t="str">
        <f t="shared" si="46"/>
        <v>Below Par</v>
      </c>
      <c r="AP910" s="25" t="b">
        <f t="shared" si="47"/>
        <v>1</v>
      </c>
    </row>
    <row r="911" spans="6:42" x14ac:dyDescent="0.3">
      <c r="F911" s="24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5" t="str">
        <f t="shared" si="48"/>
        <v>Small</v>
      </c>
      <c r="Q911" s="24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5" t="str">
        <f t="shared" si="46"/>
        <v>Below Par</v>
      </c>
      <c r="AP911" s="25" t="b">
        <f t="shared" si="47"/>
        <v>1</v>
      </c>
    </row>
    <row r="912" spans="6:42" x14ac:dyDescent="0.3">
      <c r="F912" s="24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5" t="str">
        <f t="shared" si="48"/>
        <v>Small</v>
      </c>
      <c r="Q912" s="24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5" t="str">
        <f t="shared" si="46"/>
        <v>Below Par</v>
      </c>
      <c r="AP912" s="25" t="b">
        <f t="shared" si="47"/>
        <v>1</v>
      </c>
    </row>
    <row r="913" spans="6:42" x14ac:dyDescent="0.3">
      <c r="F913" s="24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5" t="str">
        <f t="shared" si="48"/>
        <v>Small</v>
      </c>
      <c r="Q913" s="24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5" t="str">
        <f t="shared" si="46"/>
        <v>Average</v>
      </c>
      <c r="AP913" s="25" t="b">
        <f t="shared" si="47"/>
        <v>1</v>
      </c>
    </row>
    <row r="914" spans="6:42" x14ac:dyDescent="0.3">
      <c r="F914" s="24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5" t="str">
        <f t="shared" si="48"/>
        <v>Large</v>
      </c>
      <c r="Q914" s="24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5" t="str">
        <f t="shared" si="46"/>
        <v>Average</v>
      </c>
      <c r="AP914" s="25" t="b">
        <f t="shared" si="47"/>
        <v>1</v>
      </c>
    </row>
    <row r="915" spans="6:42" x14ac:dyDescent="0.3">
      <c r="F915" s="24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5" t="str">
        <f t="shared" si="48"/>
        <v>Large</v>
      </c>
      <c r="Q915" s="24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5" t="str">
        <f t="shared" si="46"/>
        <v>Below Par</v>
      </c>
      <c r="AP915" s="25" t="b">
        <f t="shared" si="47"/>
        <v>1</v>
      </c>
    </row>
    <row r="916" spans="6:42" x14ac:dyDescent="0.3">
      <c r="F916" s="24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5" t="str">
        <f t="shared" si="48"/>
        <v>Small</v>
      </c>
      <c r="Q916" s="24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5" t="str">
        <f t="shared" si="46"/>
        <v>Below Par</v>
      </c>
      <c r="AP916" s="25" t="b">
        <f t="shared" si="47"/>
        <v>1</v>
      </c>
    </row>
    <row r="917" spans="6:42" x14ac:dyDescent="0.3">
      <c r="F917" s="24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5" t="str">
        <f t="shared" si="48"/>
        <v>Small</v>
      </c>
      <c r="Q917" s="24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5" t="str">
        <f t="shared" si="46"/>
        <v>Below Par</v>
      </c>
      <c r="AP917" s="25" t="b">
        <f t="shared" si="47"/>
        <v>1</v>
      </c>
    </row>
    <row r="918" spans="6:42" x14ac:dyDescent="0.3">
      <c r="F918" s="24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5" t="str">
        <f t="shared" si="48"/>
        <v>Small</v>
      </c>
      <c r="Q918" s="24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5" t="str">
        <f t="shared" si="46"/>
        <v>Below Par</v>
      </c>
      <c r="AP918" s="25" t="b">
        <f t="shared" si="47"/>
        <v>1</v>
      </c>
    </row>
    <row r="919" spans="6:42" x14ac:dyDescent="0.3">
      <c r="F919" s="24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5" t="str">
        <f t="shared" si="48"/>
        <v>Small</v>
      </c>
      <c r="Q919" s="24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5" t="str">
        <f t="shared" si="46"/>
        <v>Below Par</v>
      </c>
      <c r="AP919" s="25" t="b">
        <f t="shared" si="47"/>
        <v>1</v>
      </c>
    </row>
    <row r="920" spans="6:42" x14ac:dyDescent="0.3">
      <c r="F920" s="24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5" t="str">
        <f t="shared" si="48"/>
        <v>Small</v>
      </c>
      <c r="Q920" s="24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5" t="str">
        <f t="shared" si="46"/>
        <v>Below Par</v>
      </c>
      <c r="AP920" s="25" t="b">
        <f t="shared" si="47"/>
        <v>1</v>
      </c>
    </row>
    <row r="921" spans="6:42" x14ac:dyDescent="0.3">
      <c r="F921" s="24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5" t="str">
        <f t="shared" si="48"/>
        <v>Small</v>
      </c>
      <c r="Q921" s="24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5" t="str">
        <f t="shared" si="46"/>
        <v>Average</v>
      </c>
      <c r="AP921" s="25" t="b">
        <f t="shared" si="47"/>
        <v>1</v>
      </c>
    </row>
    <row r="922" spans="6:42" x14ac:dyDescent="0.3">
      <c r="F922" s="24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5" t="str">
        <f t="shared" si="48"/>
        <v>Large</v>
      </c>
      <c r="Q922" s="24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5" t="str">
        <f t="shared" si="46"/>
        <v>Par</v>
      </c>
      <c r="AP922" s="25" t="b">
        <f t="shared" si="47"/>
        <v>1</v>
      </c>
    </row>
    <row r="923" spans="6:42" x14ac:dyDescent="0.3">
      <c r="F923" s="24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5" t="str">
        <f t="shared" si="48"/>
        <v>Small</v>
      </c>
      <c r="Q923" s="24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5" t="str">
        <f t="shared" si="46"/>
        <v>Below Par</v>
      </c>
      <c r="AP923" s="25" t="b">
        <f t="shared" si="47"/>
        <v>1</v>
      </c>
    </row>
    <row r="924" spans="6:42" x14ac:dyDescent="0.3">
      <c r="F924" s="24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5" t="str">
        <f t="shared" si="48"/>
        <v>Small</v>
      </c>
      <c r="Q924" s="24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5" t="str">
        <f t="shared" si="46"/>
        <v>Below Par</v>
      </c>
      <c r="AP924" s="25" t="b">
        <f t="shared" si="47"/>
        <v>1</v>
      </c>
    </row>
    <row r="925" spans="6:42" x14ac:dyDescent="0.3">
      <c r="F925" s="24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5" t="str">
        <f t="shared" si="48"/>
        <v>Small</v>
      </c>
      <c r="Q925" s="24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5" t="str">
        <f t="shared" si="46"/>
        <v>Below Par</v>
      </c>
      <c r="AP925" s="25" t="b">
        <f t="shared" si="47"/>
        <v>1</v>
      </c>
    </row>
    <row r="926" spans="6:42" x14ac:dyDescent="0.3">
      <c r="F926" s="24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5" t="str">
        <f t="shared" si="48"/>
        <v>Small</v>
      </c>
      <c r="Q926" s="24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5" t="str">
        <f t="shared" si="46"/>
        <v>Average</v>
      </c>
      <c r="AP926" s="25" t="b">
        <f t="shared" si="47"/>
        <v>1</v>
      </c>
    </row>
    <row r="927" spans="6:42" x14ac:dyDescent="0.3">
      <c r="F927" s="24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5" t="str">
        <f t="shared" si="48"/>
        <v>Large</v>
      </c>
      <c r="Q927" s="24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5" t="str">
        <f t="shared" si="46"/>
        <v>Below Par</v>
      </c>
      <c r="AP927" s="25" t="b">
        <f t="shared" si="47"/>
        <v>1</v>
      </c>
    </row>
    <row r="928" spans="6:42" x14ac:dyDescent="0.3">
      <c r="F928" s="24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5" t="str">
        <f t="shared" si="48"/>
        <v>Small</v>
      </c>
      <c r="Q928" s="24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5" t="str">
        <f t="shared" si="46"/>
        <v>Below Par</v>
      </c>
      <c r="AP928" s="25" t="b">
        <f t="shared" si="47"/>
        <v>1</v>
      </c>
    </row>
    <row r="929" spans="6:42" x14ac:dyDescent="0.3">
      <c r="F929" s="24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5" t="str">
        <f t="shared" si="48"/>
        <v>Small</v>
      </c>
      <c r="Q929" s="24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5" t="str">
        <f t="shared" si="46"/>
        <v>Below Par</v>
      </c>
      <c r="AP929" s="25" t="b">
        <f t="shared" si="47"/>
        <v>1</v>
      </c>
    </row>
    <row r="930" spans="6:42" x14ac:dyDescent="0.3">
      <c r="F930" s="24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5" t="str">
        <f t="shared" si="48"/>
        <v>Small</v>
      </c>
      <c r="Q930" s="24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5" t="str">
        <f t="shared" si="46"/>
        <v>Below Par</v>
      </c>
      <c r="AP930" s="25" t="b">
        <f t="shared" si="47"/>
        <v>1</v>
      </c>
    </row>
    <row r="931" spans="6:42" x14ac:dyDescent="0.3">
      <c r="F931" s="24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5" t="str">
        <f t="shared" si="48"/>
        <v>Small</v>
      </c>
      <c r="Q931" s="24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5" t="str">
        <f t="shared" si="46"/>
        <v>Below Par</v>
      </c>
      <c r="AP931" s="25" t="b">
        <f t="shared" si="47"/>
        <v>1</v>
      </c>
    </row>
    <row r="932" spans="6:42" x14ac:dyDescent="0.3">
      <c r="F932" s="24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5" t="str">
        <f t="shared" si="48"/>
        <v>Small</v>
      </c>
      <c r="Q932" s="24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5" t="str">
        <f t="shared" si="46"/>
        <v>Average</v>
      </c>
      <c r="AP932" s="25" t="b">
        <f t="shared" si="47"/>
        <v>1</v>
      </c>
    </row>
    <row r="933" spans="6:42" x14ac:dyDescent="0.3">
      <c r="F933" s="24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5" t="str">
        <f t="shared" si="48"/>
        <v>Large</v>
      </c>
      <c r="Q933" s="24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5" t="str">
        <f t="shared" si="46"/>
        <v>Below Par</v>
      </c>
      <c r="AP933" s="25" t="b">
        <f t="shared" si="47"/>
        <v>1</v>
      </c>
    </row>
    <row r="934" spans="6:42" x14ac:dyDescent="0.3">
      <c r="F934" s="24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5" t="str">
        <f t="shared" si="48"/>
        <v>Small</v>
      </c>
      <c r="Q934" s="24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5" t="str">
        <f t="shared" si="46"/>
        <v>Average</v>
      </c>
      <c r="AP934" s="25" t="b">
        <f t="shared" si="47"/>
        <v>1</v>
      </c>
    </row>
    <row r="935" spans="6:42" x14ac:dyDescent="0.3">
      <c r="F935" s="24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5" t="str">
        <f t="shared" si="48"/>
        <v>Large</v>
      </c>
      <c r="Q935" s="24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5" t="str">
        <f t="shared" si="46"/>
        <v>Below Par</v>
      </c>
      <c r="AP935" s="25" t="b">
        <f t="shared" si="47"/>
        <v>1</v>
      </c>
    </row>
    <row r="936" spans="6:42" x14ac:dyDescent="0.3">
      <c r="F936" s="24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5" t="str">
        <f t="shared" si="48"/>
        <v>Small</v>
      </c>
      <c r="Q936" s="24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5" t="str">
        <f t="shared" si="46"/>
        <v>Below Par</v>
      </c>
      <c r="AP936" s="25" t="b">
        <f t="shared" si="47"/>
        <v>1</v>
      </c>
    </row>
    <row r="937" spans="6:42" x14ac:dyDescent="0.3">
      <c r="F937" s="24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5" t="str">
        <f t="shared" si="48"/>
        <v>Small</v>
      </c>
      <c r="Q937" s="24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5" t="str">
        <f t="shared" si="46"/>
        <v>Par</v>
      </c>
      <c r="AP937" s="25" t="b">
        <f t="shared" si="47"/>
        <v>1</v>
      </c>
    </row>
    <row r="938" spans="6:42" x14ac:dyDescent="0.3">
      <c r="F938" s="24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5" t="str">
        <f t="shared" si="48"/>
        <v>Small</v>
      </c>
      <c r="Q938" s="24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5" t="str">
        <f t="shared" si="46"/>
        <v>Below Par</v>
      </c>
      <c r="AP938" s="25" t="b">
        <f t="shared" si="47"/>
        <v>1</v>
      </c>
    </row>
    <row r="939" spans="6:42" x14ac:dyDescent="0.3">
      <c r="F939" s="24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5" t="str">
        <f t="shared" si="48"/>
        <v>Small</v>
      </c>
      <c r="Q939" s="24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5" t="str">
        <f t="shared" si="46"/>
        <v>Below Par</v>
      </c>
      <c r="AP939" s="25" t="b">
        <f t="shared" si="47"/>
        <v>1</v>
      </c>
    </row>
    <row r="940" spans="6:42" x14ac:dyDescent="0.3">
      <c r="F940" s="24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5" t="str">
        <f t="shared" si="48"/>
        <v>Small</v>
      </c>
      <c r="Q940" s="24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5" t="str">
        <f t="shared" si="46"/>
        <v>Below Par</v>
      </c>
      <c r="AP940" s="25" t="b">
        <f t="shared" si="47"/>
        <v>1</v>
      </c>
    </row>
    <row r="941" spans="6:42" x14ac:dyDescent="0.3">
      <c r="F941" s="24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5" t="str">
        <f t="shared" si="48"/>
        <v>Small</v>
      </c>
      <c r="Q941" s="24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5" t="str">
        <f t="shared" si="46"/>
        <v>Below Par</v>
      </c>
      <c r="AP941" s="25" t="b">
        <f t="shared" si="47"/>
        <v>1</v>
      </c>
    </row>
    <row r="942" spans="6:42" x14ac:dyDescent="0.3">
      <c r="F942" s="24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5" t="str">
        <f t="shared" si="48"/>
        <v>Small</v>
      </c>
      <c r="Q942" s="24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5" t="str">
        <f t="shared" si="46"/>
        <v>Below Par</v>
      </c>
      <c r="AP942" s="25" t="b">
        <f t="shared" si="47"/>
        <v>1</v>
      </c>
    </row>
    <row r="943" spans="6:42" x14ac:dyDescent="0.3">
      <c r="F943" s="24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5" t="str">
        <f t="shared" si="48"/>
        <v>Small</v>
      </c>
      <c r="Q943" s="24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5" t="str">
        <f t="shared" si="46"/>
        <v>Below Par</v>
      </c>
      <c r="AP943" s="25" t="b">
        <f t="shared" si="47"/>
        <v>1</v>
      </c>
    </row>
    <row r="944" spans="6:42" x14ac:dyDescent="0.3">
      <c r="F944" s="24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5" t="str">
        <f t="shared" si="48"/>
        <v>Small</v>
      </c>
      <c r="Q944" s="24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5" t="str">
        <f t="shared" si="46"/>
        <v>Below Par</v>
      </c>
      <c r="AP944" s="25" t="b">
        <f t="shared" si="47"/>
        <v>1</v>
      </c>
    </row>
    <row r="945" spans="6:42" x14ac:dyDescent="0.3">
      <c r="F945" s="24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5" t="str">
        <f t="shared" si="48"/>
        <v>Small</v>
      </c>
      <c r="Q945" s="24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5" t="str">
        <f t="shared" si="46"/>
        <v>Below Par</v>
      </c>
      <c r="AP945" s="25" t="b">
        <f t="shared" si="47"/>
        <v>1</v>
      </c>
    </row>
    <row r="946" spans="6:42" x14ac:dyDescent="0.3">
      <c r="F946" s="24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5" t="str">
        <f t="shared" si="48"/>
        <v>Small</v>
      </c>
      <c r="Q946" s="24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5" t="str">
        <f t="shared" si="46"/>
        <v>Below Par</v>
      </c>
      <c r="AP946" s="25" t="b">
        <f t="shared" si="47"/>
        <v>1</v>
      </c>
    </row>
    <row r="947" spans="6:42" x14ac:dyDescent="0.3">
      <c r="F947" s="24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5" t="str">
        <f t="shared" si="48"/>
        <v>Small</v>
      </c>
      <c r="Q947" s="24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5" t="str">
        <f t="shared" si="46"/>
        <v>Below Par</v>
      </c>
      <c r="AP947" s="25" t="b">
        <f t="shared" si="47"/>
        <v>1</v>
      </c>
    </row>
    <row r="948" spans="6:42" x14ac:dyDescent="0.3">
      <c r="F948" s="24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5" t="str">
        <f t="shared" si="48"/>
        <v>Small</v>
      </c>
      <c r="Q948" s="24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5" t="str">
        <f t="shared" si="46"/>
        <v>Below Par</v>
      </c>
      <c r="AP948" s="25" t="b">
        <f t="shared" si="47"/>
        <v>1</v>
      </c>
    </row>
    <row r="949" spans="6:42" x14ac:dyDescent="0.3">
      <c r="F949" s="24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5" t="str">
        <f t="shared" si="48"/>
        <v>Small</v>
      </c>
      <c r="Q949" s="24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5" t="str">
        <f t="shared" si="46"/>
        <v>Below Par</v>
      </c>
      <c r="AP949" s="25" t="b">
        <f t="shared" si="47"/>
        <v>1</v>
      </c>
    </row>
    <row r="950" spans="6:42" x14ac:dyDescent="0.3">
      <c r="F950" s="24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5" t="str">
        <f t="shared" si="48"/>
        <v>Small</v>
      </c>
      <c r="Q950" s="24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5" t="str">
        <f t="shared" si="46"/>
        <v>Average</v>
      </c>
      <c r="AP950" s="25" t="b">
        <f t="shared" si="47"/>
        <v>1</v>
      </c>
    </row>
    <row r="951" spans="6:42" x14ac:dyDescent="0.3">
      <c r="F951" s="24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5" t="str">
        <f t="shared" si="48"/>
        <v>Large</v>
      </c>
      <c r="Q951" s="24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5" t="str">
        <f t="shared" si="46"/>
        <v>Below Par</v>
      </c>
      <c r="AP951" s="25" t="b">
        <f t="shared" si="47"/>
        <v>1</v>
      </c>
    </row>
    <row r="952" spans="6:42" x14ac:dyDescent="0.3">
      <c r="F952" s="24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5" t="str">
        <f t="shared" si="48"/>
        <v>Small</v>
      </c>
      <c r="Q952" s="24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5" t="str">
        <f t="shared" si="46"/>
        <v>Below Par</v>
      </c>
      <c r="AP952" s="25" t="b">
        <f t="shared" si="47"/>
        <v>1</v>
      </c>
    </row>
    <row r="953" spans="6:42" x14ac:dyDescent="0.3">
      <c r="F953" s="24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5" t="str">
        <f t="shared" si="48"/>
        <v>Small</v>
      </c>
      <c r="Q953" s="24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5" t="str">
        <f t="shared" si="46"/>
        <v>Below Par</v>
      </c>
      <c r="AP953" s="25" t="b">
        <f t="shared" si="47"/>
        <v>1</v>
      </c>
    </row>
    <row r="954" spans="6:42" x14ac:dyDescent="0.3">
      <c r="F954" s="24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5" t="str">
        <f t="shared" si="48"/>
        <v>Small</v>
      </c>
      <c r="Q954" s="24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5" t="str">
        <f t="shared" si="46"/>
        <v>Below Par</v>
      </c>
      <c r="AP954" s="25" t="b">
        <f t="shared" si="47"/>
        <v>1</v>
      </c>
    </row>
    <row r="955" spans="6:42" x14ac:dyDescent="0.3">
      <c r="F955" s="24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5" t="str">
        <f t="shared" si="48"/>
        <v>Small</v>
      </c>
      <c r="Q955" s="24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5" t="str">
        <f t="shared" si="46"/>
        <v>Below Par</v>
      </c>
      <c r="AP955" s="25" t="b">
        <f t="shared" si="47"/>
        <v>1</v>
      </c>
    </row>
    <row r="956" spans="6:42" x14ac:dyDescent="0.3">
      <c r="F956" s="24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5" t="str">
        <f t="shared" si="48"/>
        <v>Small</v>
      </c>
      <c r="Q956" s="24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5" t="str">
        <f t="shared" si="46"/>
        <v>Below Par</v>
      </c>
      <c r="AP956" s="25" t="b">
        <f t="shared" si="47"/>
        <v>1</v>
      </c>
    </row>
    <row r="957" spans="6:42" x14ac:dyDescent="0.3">
      <c r="F957" s="24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5" t="str">
        <f t="shared" si="48"/>
        <v>Small</v>
      </c>
      <c r="Q957" s="24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5" t="str">
        <f t="shared" si="46"/>
        <v>Above Average</v>
      </c>
      <c r="AP957" s="25" t="b">
        <f t="shared" si="47"/>
        <v>1</v>
      </c>
    </row>
    <row r="958" spans="6:42" x14ac:dyDescent="0.3">
      <c r="F958" s="24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5" t="str">
        <f t="shared" si="48"/>
        <v>Large</v>
      </c>
      <c r="Q958" s="24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5" t="str">
        <f t="shared" si="46"/>
        <v>Below Par</v>
      </c>
      <c r="AP958" s="25" t="b">
        <f t="shared" si="47"/>
        <v>1</v>
      </c>
    </row>
    <row r="959" spans="6:42" x14ac:dyDescent="0.3">
      <c r="F959" s="24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5" t="str">
        <f t="shared" si="48"/>
        <v>Small</v>
      </c>
      <c r="Q959" s="24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5" t="str">
        <f t="shared" si="46"/>
        <v>Below Par</v>
      </c>
      <c r="AP959" s="25" t="b">
        <f t="shared" si="47"/>
        <v>1</v>
      </c>
    </row>
    <row r="960" spans="6:42" x14ac:dyDescent="0.3">
      <c r="F960" s="24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5" t="str">
        <f t="shared" si="48"/>
        <v>Small</v>
      </c>
      <c r="Q960" s="24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5" t="str">
        <f t="shared" si="46"/>
        <v>Below Par</v>
      </c>
      <c r="AP960" s="25" t="b">
        <f t="shared" si="47"/>
        <v>1</v>
      </c>
    </row>
    <row r="961" spans="6:42" x14ac:dyDescent="0.3">
      <c r="F961" s="24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5" t="str">
        <f t="shared" si="48"/>
        <v>Small</v>
      </c>
      <c r="Q961" s="24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5" t="str">
        <f t="shared" si="46"/>
        <v>Below Par</v>
      </c>
      <c r="AP961" s="25" t="b">
        <f t="shared" si="47"/>
        <v>1</v>
      </c>
    </row>
    <row r="962" spans="6:42" x14ac:dyDescent="0.3">
      <c r="F962" s="24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5" t="str">
        <f t="shared" si="48"/>
        <v>Small</v>
      </c>
      <c r="Q962" s="24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5" t="str">
        <f t="shared" si="46"/>
        <v>Below Par</v>
      </c>
      <c r="AP962" s="25" t="b">
        <f t="shared" si="47"/>
        <v>1</v>
      </c>
    </row>
    <row r="963" spans="6:42" x14ac:dyDescent="0.3">
      <c r="F963" s="24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5" t="str">
        <f t="shared" si="48"/>
        <v>Small</v>
      </c>
      <c r="Q963" s="24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5" t="str">
        <f t="shared" si="46"/>
        <v>Below Par</v>
      </c>
      <c r="AP963" s="25" t="b">
        <f t="shared" si="47"/>
        <v>1</v>
      </c>
    </row>
    <row r="964" spans="6:42" x14ac:dyDescent="0.3">
      <c r="F964" s="24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5" t="str">
        <f t="shared" si="48"/>
        <v>Small</v>
      </c>
      <c r="Q964" s="24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5" t="str">
        <f t="shared" si="46"/>
        <v>Below Par</v>
      </c>
      <c r="AP964" s="25" t="b">
        <f t="shared" si="47"/>
        <v>1</v>
      </c>
    </row>
    <row r="965" spans="6:42" x14ac:dyDescent="0.3">
      <c r="F965" s="24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5" t="str">
        <f t="shared" si="48"/>
        <v>Small</v>
      </c>
      <c r="Q965" s="24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5" t="str">
        <f t="shared" si="46"/>
        <v>Below Par</v>
      </c>
      <c r="AP965" s="25" t="b">
        <f t="shared" si="47"/>
        <v>1</v>
      </c>
    </row>
    <row r="966" spans="6:42" x14ac:dyDescent="0.3">
      <c r="F966" s="24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5" t="str">
        <f t="shared" si="48"/>
        <v>Small</v>
      </c>
      <c r="Q966" s="24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5" t="str">
        <f t="shared" si="46"/>
        <v>Below Par</v>
      </c>
      <c r="AP966" s="25" t="b">
        <f t="shared" si="47"/>
        <v>1</v>
      </c>
    </row>
    <row r="967" spans="6:42" x14ac:dyDescent="0.3">
      <c r="F967" s="24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5" t="str">
        <f t="shared" si="48"/>
        <v>Small</v>
      </c>
      <c r="Q967" s="24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5" t="str">
        <f t="shared" si="46"/>
        <v>Below Par</v>
      </c>
      <c r="AP967" s="25" t="b">
        <f t="shared" si="47"/>
        <v>1</v>
      </c>
    </row>
    <row r="968" spans="6:42" x14ac:dyDescent="0.3">
      <c r="F968" s="24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5" t="str">
        <f t="shared" si="48"/>
        <v>Small</v>
      </c>
      <c r="Q968" s="24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5" t="str">
        <f t="shared" si="46"/>
        <v>Below Par</v>
      </c>
      <c r="AP968" s="25" t="b">
        <f t="shared" si="47"/>
        <v>1</v>
      </c>
    </row>
    <row r="969" spans="6:42" x14ac:dyDescent="0.3">
      <c r="F969" s="24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5" t="str">
        <f t="shared" si="48"/>
        <v>Small</v>
      </c>
      <c r="Q969" s="24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5" t="str">
        <f t="shared" si="46"/>
        <v>Below Par</v>
      </c>
      <c r="AP969" s="25" t="b">
        <f t="shared" si="47"/>
        <v>1</v>
      </c>
    </row>
    <row r="970" spans="6:42" x14ac:dyDescent="0.3">
      <c r="F970" s="24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5" t="str">
        <f t="shared" si="48"/>
        <v>Small</v>
      </c>
      <c r="Q970" s="24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5" t="str">
        <f t="shared" si="46"/>
        <v>Below Par</v>
      </c>
      <c r="AP970" s="25" t="b">
        <f t="shared" si="47"/>
        <v>1</v>
      </c>
    </row>
    <row r="971" spans="6:42" x14ac:dyDescent="0.3">
      <c r="F971" s="24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5" t="str">
        <f t="shared" si="48"/>
        <v>Small</v>
      </c>
      <c r="Q971" s="24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5" t="str">
        <f t="shared" si="46"/>
        <v>Below Par</v>
      </c>
      <c r="AP971" s="25" t="b">
        <f t="shared" si="47"/>
        <v>1</v>
      </c>
    </row>
    <row r="972" spans="6:42" x14ac:dyDescent="0.3">
      <c r="F972" s="24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5" t="str">
        <f t="shared" si="48"/>
        <v>Small</v>
      </c>
      <c r="Q972" s="24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5" t="str">
        <f t="shared" ref="V972:V1035" si="49">IF(U972&gt;=$X$80,$Y$80,IF(U972&gt;=$X$79,$Y$79,IF(U972&gt;=$X$78,$Y$78,IF(U972&gt;=$X$77,$Y$77,$Y$76))))</f>
        <v>Below Par</v>
      </c>
      <c r="AP972" s="25" t="b">
        <f t="shared" ref="AP972:AP1035" si="50">VLOOKUP(U972,$X$76:$Y$80,2)=V972</f>
        <v>1</v>
      </c>
    </row>
    <row r="973" spans="6:42" x14ac:dyDescent="0.3">
      <c r="F973" s="24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5" t="str">
        <f t="shared" si="48"/>
        <v>Small</v>
      </c>
      <c r="Q973" s="24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5" t="str">
        <f t="shared" si="49"/>
        <v>Below Par</v>
      </c>
      <c r="AP973" s="25" t="b">
        <f t="shared" si="50"/>
        <v>1</v>
      </c>
    </row>
    <row r="974" spans="6:42" x14ac:dyDescent="0.3">
      <c r="F974" s="24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5" t="str">
        <f t="shared" ref="K974:K1037" si="51">IF(J974&gt;=$M$79,"Large","Small")</f>
        <v>Small</v>
      </c>
      <c r="Q974" s="24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5" t="str">
        <f t="shared" si="49"/>
        <v>Below Par</v>
      </c>
      <c r="AP974" s="25" t="b">
        <f t="shared" si="50"/>
        <v>1</v>
      </c>
    </row>
    <row r="975" spans="6:42" x14ac:dyDescent="0.3">
      <c r="F975" s="24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5" t="str">
        <f t="shared" si="51"/>
        <v>Small</v>
      </c>
      <c r="Q975" s="24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5" t="str">
        <f t="shared" si="49"/>
        <v>Below Par</v>
      </c>
      <c r="AP975" s="25" t="b">
        <f t="shared" si="50"/>
        <v>1</v>
      </c>
    </row>
    <row r="976" spans="6:42" x14ac:dyDescent="0.3">
      <c r="F976" s="24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5" t="str">
        <f t="shared" si="51"/>
        <v>Small</v>
      </c>
      <c r="Q976" s="24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5" t="str">
        <f t="shared" si="49"/>
        <v>Below Par</v>
      </c>
      <c r="AP976" s="25" t="b">
        <f t="shared" si="50"/>
        <v>1</v>
      </c>
    </row>
    <row r="977" spans="6:42" x14ac:dyDescent="0.3">
      <c r="F977" s="24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5" t="str">
        <f t="shared" si="51"/>
        <v>Small</v>
      </c>
      <c r="Q977" s="24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5" t="str">
        <f t="shared" si="49"/>
        <v>Below Par</v>
      </c>
      <c r="AP977" s="25" t="b">
        <f t="shared" si="50"/>
        <v>1</v>
      </c>
    </row>
    <row r="978" spans="6:42" x14ac:dyDescent="0.3">
      <c r="F978" s="24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5" t="str">
        <f t="shared" si="51"/>
        <v>Small</v>
      </c>
      <c r="Q978" s="24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5" t="str">
        <f t="shared" si="49"/>
        <v>Below Par</v>
      </c>
      <c r="AP978" s="25" t="b">
        <f t="shared" si="50"/>
        <v>1</v>
      </c>
    </row>
    <row r="979" spans="6:42" x14ac:dyDescent="0.3">
      <c r="F979" s="24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5" t="str">
        <f t="shared" si="51"/>
        <v>Small</v>
      </c>
      <c r="Q979" s="24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5" t="str">
        <f t="shared" si="49"/>
        <v>Above Average</v>
      </c>
      <c r="AP979" s="25" t="b">
        <f t="shared" si="50"/>
        <v>1</v>
      </c>
    </row>
    <row r="980" spans="6:42" x14ac:dyDescent="0.3">
      <c r="F980" s="24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5" t="str">
        <f t="shared" si="51"/>
        <v>Large</v>
      </c>
      <c r="Q980" s="24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5" t="str">
        <f t="shared" si="49"/>
        <v>Below Par</v>
      </c>
      <c r="AP980" s="25" t="b">
        <f t="shared" si="50"/>
        <v>1</v>
      </c>
    </row>
    <row r="981" spans="6:42" x14ac:dyDescent="0.3">
      <c r="F981" s="24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5" t="str">
        <f t="shared" si="51"/>
        <v>Small</v>
      </c>
      <c r="Q981" s="24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5" t="str">
        <f t="shared" si="49"/>
        <v>Below Par</v>
      </c>
      <c r="AP981" s="25" t="b">
        <f t="shared" si="50"/>
        <v>1</v>
      </c>
    </row>
    <row r="982" spans="6:42" x14ac:dyDescent="0.3">
      <c r="F982" s="24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5" t="str">
        <f t="shared" si="51"/>
        <v>Small</v>
      </c>
      <c r="Q982" s="24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5" t="str">
        <f t="shared" si="49"/>
        <v>Below Par</v>
      </c>
      <c r="AP982" s="25" t="b">
        <f t="shared" si="50"/>
        <v>1</v>
      </c>
    </row>
    <row r="983" spans="6:42" x14ac:dyDescent="0.3">
      <c r="F983" s="24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5" t="str">
        <f t="shared" si="51"/>
        <v>Small</v>
      </c>
      <c r="Q983" s="24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5" t="str">
        <f t="shared" si="49"/>
        <v>Below Par</v>
      </c>
      <c r="AP983" s="25" t="b">
        <f t="shared" si="50"/>
        <v>1</v>
      </c>
    </row>
    <row r="984" spans="6:42" x14ac:dyDescent="0.3">
      <c r="F984" s="24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5" t="str">
        <f t="shared" si="51"/>
        <v>Small</v>
      </c>
      <c r="Q984" s="24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5" t="str">
        <f t="shared" si="49"/>
        <v>Below Par</v>
      </c>
      <c r="AP984" s="25" t="b">
        <f t="shared" si="50"/>
        <v>1</v>
      </c>
    </row>
    <row r="985" spans="6:42" x14ac:dyDescent="0.3">
      <c r="F985" s="24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5" t="str">
        <f t="shared" si="51"/>
        <v>Small</v>
      </c>
      <c r="Q985" s="24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5" t="str">
        <f t="shared" si="49"/>
        <v>Below Par</v>
      </c>
      <c r="AP985" s="25" t="b">
        <f t="shared" si="50"/>
        <v>1</v>
      </c>
    </row>
    <row r="986" spans="6:42" x14ac:dyDescent="0.3">
      <c r="F986" s="24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5" t="str">
        <f t="shared" si="51"/>
        <v>Small</v>
      </c>
      <c r="Q986" s="24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5" t="str">
        <f t="shared" si="49"/>
        <v>Below Par</v>
      </c>
      <c r="AP986" s="25" t="b">
        <f t="shared" si="50"/>
        <v>1</v>
      </c>
    </row>
    <row r="987" spans="6:42" x14ac:dyDescent="0.3">
      <c r="F987" s="24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5" t="str">
        <f t="shared" si="51"/>
        <v>Small</v>
      </c>
      <c r="Q987" s="24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5" t="str">
        <f t="shared" si="49"/>
        <v>Below Par</v>
      </c>
      <c r="AP987" s="25" t="b">
        <f t="shared" si="50"/>
        <v>1</v>
      </c>
    </row>
    <row r="988" spans="6:42" x14ac:dyDescent="0.3">
      <c r="F988" s="24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5" t="str">
        <f t="shared" si="51"/>
        <v>Small</v>
      </c>
      <c r="Q988" s="24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5" t="str">
        <f t="shared" si="49"/>
        <v>Below Par</v>
      </c>
      <c r="AP988" s="25" t="b">
        <f t="shared" si="50"/>
        <v>1</v>
      </c>
    </row>
    <row r="989" spans="6:42" x14ac:dyDescent="0.3">
      <c r="F989" s="24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5" t="str">
        <f t="shared" si="51"/>
        <v>Small</v>
      </c>
      <c r="Q989" s="24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5" t="str">
        <f t="shared" si="49"/>
        <v>Below Par</v>
      </c>
      <c r="AP989" s="25" t="b">
        <f t="shared" si="50"/>
        <v>1</v>
      </c>
    </row>
    <row r="990" spans="6:42" x14ac:dyDescent="0.3">
      <c r="F990" s="24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5" t="str">
        <f t="shared" si="51"/>
        <v>Small</v>
      </c>
      <c r="Q990" s="24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5" t="str">
        <f t="shared" si="49"/>
        <v>Below Par</v>
      </c>
      <c r="AP990" s="25" t="b">
        <f t="shared" si="50"/>
        <v>1</v>
      </c>
    </row>
    <row r="991" spans="6:42" x14ac:dyDescent="0.3">
      <c r="F991" s="24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5" t="str">
        <f t="shared" si="51"/>
        <v>Small</v>
      </c>
      <c r="Q991" s="24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5" t="str">
        <f t="shared" si="49"/>
        <v>Average</v>
      </c>
      <c r="AP991" s="25" t="b">
        <f t="shared" si="50"/>
        <v>1</v>
      </c>
    </row>
    <row r="992" spans="6:42" x14ac:dyDescent="0.3">
      <c r="F992" s="24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5" t="str">
        <f t="shared" si="51"/>
        <v>Large</v>
      </c>
      <c r="Q992" s="24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5" t="str">
        <f t="shared" si="49"/>
        <v>Below Par</v>
      </c>
      <c r="AP992" s="25" t="b">
        <f t="shared" si="50"/>
        <v>1</v>
      </c>
    </row>
    <row r="993" spans="6:42" x14ac:dyDescent="0.3">
      <c r="F993" s="24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5" t="str">
        <f t="shared" si="51"/>
        <v>Small</v>
      </c>
      <c r="Q993" s="24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5" t="str">
        <f t="shared" si="49"/>
        <v>Below Par</v>
      </c>
      <c r="AP993" s="25" t="b">
        <f t="shared" si="50"/>
        <v>1</v>
      </c>
    </row>
    <row r="994" spans="6:42" x14ac:dyDescent="0.3">
      <c r="F994" s="24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5" t="str">
        <f t="shared" si="51"/>
        <v>Small</v>
      </c>
      <c r="Q994" s="24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5" t="str">
        <f t="shared" si="49"/>
        <v>Below Par</v>
      </c>
      <c r="AP994" s="25" t="b">
        <f t="shared" si="50"/>
        <v>1</v>
      </c>
    </row>
    <row r="995" spans="6:42" x14ac:dyDescent="0.3">
      <c r="F995" s="24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5" t="str">
        <f t="shared" si="51"/>
        <v>Small</v>
      </c>
      <c r="Q995" s="24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5" t="str">
        <f t="shared" si="49"/>
        <v>Below Par</v>
      </c>
      <c r="AP995" s="25" t="b">
        <f t="shared" si="50"/>
        <v>1</v>
      </c>
    </row>
    <row r="996" spans="6:42" x14ac:dyDescent="0.3">
      <c r="F996" s="24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5" t="str">
        <f t="shared" si="51"/>
        <v>Small</v>
      </c>
      <c r="Q996" s="24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5" t="str">
        <f t="shared" si="49"/>
        <v>Below Par</v>
      </c>
      <c r="AP996" s="25" t="b">
        <f t="shared" si="50"/>
        <v>1</v>
      </c>
    </row>
    <row r="997" spans="6:42" x14ac:dyDescent="0.3">
      <c r="F997" s="24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5" t="str">
        <f t="shared" si="51"/>
        <v>Small</v>
      </c>
      <c r="Q997" s="24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5" t="str">
        <f t="shared" si="49"/>
        <v>Below Par</v>
      </c>
      <c r="AP997" s="25" t="b">
        <f t="shared" si="50"/>
        <v>1</v>
      </c>
    </row>
    <row r="998" spans="6:42" x14ac:dyDescent="0.3">
      <c r="F998" s="24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5" t="str">
        <f t="shared" si="51"/>
        <v>Small</v>
      </c>
      <c r="Q998" s="24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5" t="str">
        <f t="shared" si="49"/>
        <v>Below Par</v>
      </c>
      <c r="AP998" s="25" t="b">
        <f t="shared" si="50"/>
        <v>1</v>
      </c>
    </row>
    <row r="999" spans="6:42" x14ac:dyDescent="0.3">
      <c r="F999" s="24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5" t="str">
        <f t="shared" si="51"/>
        <v>Small</v>
      </c>
      <c r="Q999" s="24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5" t="str">
        <f t="shared" si="49"/>
        <v>Below Par</v>
      </c>
      <c r="AP999" s="25" t="b">
        <f t="shared" si="50"/>
        <v>1</v>
      </c>
    </row>
    <row r="1000" spans="6:42" x14ac:dyDescent="0.3">
      <c r="F1000" s="24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5" t="str">
        <f t="shared" si="51"/>
        <v>Small</v>
      </c>
      <c r="Q1000" s="24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5" t="str">
        <f t="shared" si="49"/>
        <v>Below Par</v>
      </c>
      <c r="AP1000" s="25" t="b">
        <f t="shared" si="50"/>
        <v>1</v>
      </c>
    </row>
    <row r="1001" spans="6:42" x14ac:dyDescent="0.3">
      <c r="F1001" s="24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5" t="str">
        <f t="shared" si="51"/>
        <v>Small</v>
      </c>
      <c r="Q1001" s="24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5" t="str">
        <f t="shared" si="49"/>
        <v>Below Par</v>
      </c>
      <c r="AP1001" s="25" t="b">
        <f t="shared" si="50"/>
        <v>1</v>
      </c>
    </row>
    <row r="1002" spans="6:42" x14ac:dyDescent="0.3">
      <c r="F1002" s="24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5" t="str">
        <f t="shared" si="51"/>
        <v>Small</v>
      </c>
      <c r="Q1002" s="24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5" t="str">
        <f t="shared" si="49"/>
        <v>Below Par</v>
      </c>
      <c r="AP1002" s="25" t="b">
        <f t="shared" si="50"/>
        <v>1</v>
      </c>
    </row>
    <row r="1003" spans="6:42" x14ac:dyDescent="0.3">
      <c r="F1003" s="24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5" t="str">
        <f t="shared" si="51"/>
        <v>Small</v>
      </c>
      <c r="Q1003" s="24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5" t="str">
        <f t="shared" si="49"/>
        <v>Average</v>
      </c>
      <c r="AP1003" s="25" t="b">
        <f t="shared" si="50"/>
        <v>1</v>
      </c>
    </row>
    <row r="1004" spans="6:42" x14ac:dyDescent="0.3">
      <c r="F1004" s="24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5" t="str">
        <f t="shared" si="51"/>
        <v>Large</v>
      </c>
      <c r="Q1004" s="24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5" t="str">
        <f t="shared" si="49"/>
        <v>Below Par</v>
      </c>
      <c r="AP1004" s="25" t="b">
        <f t="shared" si="50"/>
        <v>1</v>
      </c>
    </row>
    <row r="1005" spans="6:42" x14ac:dyDescent="0.3">
      <c r="F1005" s="24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5" t="str">
        <f t="shared" si="51"/>
        <v>Small</v>
      </c>
      <c r="Q1005" s="24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5" t="str">
        <f t="shared" si="49"/>
        <v>Below Par</v>
      </c>
      <c r="AP1005" s="25" t="b">
        <f t="shared" si="50"/>
        <v>1</v>
      </c>
    </row>
    <row r="1006" spans="6:42" x14ac:dyDescent="0.3">
      <c r="F1006" s="24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5" t="str">
        <f t="shared" si="51"/>
        <v>Small</v>
      </c>
      <c r="Q1006" s="24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5" t="str">
        <f t="shared" si="49"/>
        <v>Below Par</v>
      </c>
      <c r="AP1006" s="25" t="b">
        <f t="shared" si="50"/>
        <v>1</v>
      </c>
    </row>
    <row r="1007" spans="6:42" x14ac:dyDescent="0.3">
      <c r="F1007" s="24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5" t="str">
        <f t="shared" si="51"/>
        <v>Small</v>
      </c>
      <c r="Q1007" s="24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5" t="str">
        <f t="shared" si="49"/>
        <v>Below Par</v>
      </c>
      <c r="AP1007" s="25" t="b">
        <f t="shared" si="50"/>
        <v>1</v>
      </c>
    </row>
    <row r="1008" spans="6:42" x14ac:dyDescent="0.3">
      <c r="F1008" s="24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5" t="str">
        <f t="shared" si="51"/>
        <v>Small</v>
      </c>
      <c r="Q1008" s="24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5" t="str">
        <f t="shared" si="49"/>
        <v>Above Average</v>
      </c>
      <c r="AP1008" s="25" t="b">
        <f t="shared" si="50"/>
        <v>1</v>
      </c>
    </row>
    <row r="1009" spans="6:42" x14ac:dyDescent="0.3">
      <c r="F1009" s="24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5" t="str">
        <f t="shared" si="51"/>
        <v>Large</v>
      </c>
      <c r="Q1009" s="24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5" t="str">
        <f t="shared" si="49"/>
        <v>Average</v>
      </c>
      <c r="AP1009" s="25" t="b">
        <f t="shared" si="50"/>
        <v>1</v>
      </c>
    </row>
    <row r="1010" spans="6:42" x14ac:dyDescent="0.3">
      <c r="F1010" s="24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5" t="str">
        <f t="shared" si="51"/>
        <v>Large</v>
      </c>
      <c r="Q1010" s="24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5" t="str">
        <f t="shared" si="49"/>
        <v>Below Par</v>
      </c>
      <c r="AP1010" s="25" t="b">
        <f t="shared" si="50"/>
        <v>1</v>
      </c>
    </row>
    <row r="1011" spans="6:42" x14ac:dyDescent="0.3">
      <c r="F1011" s="24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5" t="str">
        <f t="shared" si="51"/>
        <v>Small</v>
      </c>
      <c r="Q1011" s="24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5" t="str">
        <f t="shared" si="49"/>
        <v>Below Par</v>
      </c>
      <c r="AP1011" s="25" t="b">
        <f t="shared" si="50"/>
        <v>1</v>
      </c>
    </row>
    <row r="1012" spans="6:42" x14ac:dyDescent="0.3">
      <c r="F1012" s="24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5" t="str">
        <f t="shared" si="51"/>
        <v>Small</v>
      </c>
      <c r="Q1012" s="24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5" t="str">
        <f t="shared" si="49"/>
        <v>Below Par</v>
      </c>
      <c r="AP1012" s="25" t="b">
        <f t="shared" si="50"/>
        <v>1</v>
      </c>
    </row>
    <row r="1013" spans="6:42" x14ac:dyDescent="0.3">
      <c r="F1013" s="24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5" t="str">
        <f t="shared" si="51"/>
        <v>Small</v>
      </c>
      <c r="Q1013" s="24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5" t="str">
        <f t="shared" si="49"/>
        <v>Below Par</v>
      </c>
      <c r="AP1013" s="25" t="b">
        <f t="shared" si="50"/>
        <v>1</v>
      </c>
    </row>
    <row r="1014" spans="6:42" x14ac:dyDescent="0.3">
      <c r="F1014" s="24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5" t="str">
        <f t="shared" si="51"/>
        <v>Small</v>
      </c>
      <c r="Q1014" s="24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5" t="str">
        <f t="shared" si="49"/>
        <v>Below Par</v>
      </c>
      <c r="AP1014" s="25" t="b">
        <f t="shared" si="50"/>
        <v>1</v>
      </c>
    </row>
    <row r="1015" spans="6:42" x14ac:dyDescent="0.3">
      <c r="F1015" s="24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5" t="str">
        <f t="shared" si="51"/>
        <v>Small</v>
      </c>
      <c r="Q1015" s="24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5" t="str">
        <f t="shared" si="49"/>
        <v>Below Par</v>
      </c>
      <c r="AP1015" s="25" t="b">
        <f t="shared" si="50"/>
        <v>1</v>
      </c>
    </row>
    <row r="1016" spans="6:42" x14ac:dyDescent="0.3">
      <c r="F1016" s="24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5" t="str">
        <f t="shared" si="51"/>
        <v>Small</v>
      </c>
      <c r="Q1016" s="24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5" t="str">
        <f t="shared" si="49"/>
        <v>Below Par</v>
      </c>
      <c r="AP1016" s="25" t="b">
        <f t="shared" si="50"/>
        <v>1</v>
      </c>
    </row>
    <row r="1017" spans="6:42" x14ac:dyDescent="0.3">
      <c r="F1017" s="24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5" t="str">
        <f t="shared" si="51"/>
        <v>Small</v>
      </c>
      <c r="Q1017" s="24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5" t="str">
        <f t="shared" si="49"/>
        <v>Below Par</v>
      </c>
      <c r="AP1017" s="25" t="b">
        <f t="shared" si="50"/>
        <v>1</v>
      </c>
    </row>
    <row r="1018" spans="6:42" x14ac:dyDescent="0.3">
      <c r="F1018" s="24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5" t="str">
        <f t="shared" si="51"/>
        <v>Small</v>
      </c>
      <c r="Q1018" s="24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5" t="str">
        <f t="shared" si="49"/>
        <v>Below Par</v>
      </c>
      <c r="AP1018" s="25" t="b">
        <f t="shared" si="50"/>
        <v>1</v>
      </c>
    </row>
    <row r="1019" spans="6:42" x14ac:dyDescent="0.3">
      <c r="F1019" s="24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5" t="str">
        <f t="shared" si="51"/>
        <v>Small</v>
      </c>
      <c r="Q1019" s="24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5" t="str">
        <f t="shared" si="49"/>
        <v>Above Average</v>
      </c>
      <c r="AP1019" s="25" t="b">
        <f t="shared" si="50"/>
        <v>1</v>
      </c>
    </row>
    <row r="1020" spans="6:42" x14ac:dyDescent="0.3">
      <c r="F1020" s="24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5" t="str">
        <f t="shared" si="51"/>
        <v>Large</v>
      </c>
      <c r="Q1020" s="24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5" t="str">
        <f t="shared" si="49"/>
        <v>Below Par</v>
      </c>
      <c r="AP1020" s="25" t="b">
        <f t="shared" si="50"/>
        <v>1</v>
      </c>
    </row>
    <row r="1021" spans="6:42" x14ac:dyDescent="0.3">
      <c r="F1021" s="24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5" t="str">
        <f t="shared" si="51"/>
        <v>Small</v>
      </c>
      <c r="Q1021" s="24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5" t="str">
        <f t="shared" si="49"/>
        <v>Below Par</v>
      </c>
      <c r="AP1021" s="25" t="b">
        <f t="shared" si="50"/>
        <v>1</v>
      </c>
    </row>
    <row r="1022" spans="6:42" x14ac:dyDescent="0.3">
      <c r="F1022" s="24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5" t="str">
        <f t="shared" si="51"/>
        <v>Small</v>
      </c>
      <c r="Q1022" s="24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5" t="str">
        <f t="shared" si="49"/>
        <v>Below Par</v>
      </c>
      <c r="AP1022" s="25" t="b">
        <f t="shared" si="50"/>
        <v>1</v>
      </c>
    </row>
    <row r="1023" spans="6:42" x14ac:dyDescent="0.3">
      <c r="F1023" s="24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5" t="str">
        <f t="shared" si="51"/>
        <v>Small</v>
      </c>
      <c r="Q1023" s="24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5" t="str">
        <f t="shared" si="49"/>
        <v>Below Par</v>
      </c>
      <c r="AP1023" s="25" t="b">
        <f t="shared" si="50"/>
        <v>1</v>
      </c>
    </row>
    <row r="1024" spans="6:42" x14ac:dyDescent="0.3">
      <c r="F1024" s="24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5" t="str">
        <f t="shared" si="51"/>
        <v>Small</v>
      </c>
      <c r="Q1024" s="24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5" t="str">
        <f t="shared" si="49"/>
        <v>Below Par</v>
      </c>
      <c r="AP1024" s="25" t="b">
        <f t="shared" si="50"/>
        <v>1</v>
      </c>
    </row>
    <row r="1025" spans="6:42" x14ac:dyDescent="0.3">
      <c r="F1025" s="24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5" t="str">
        <f t="shared" si="51"/>
        <v>Small</v>
      </c>
      <c r="Q1025" s="24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5" t="str">
        <f t="shared" si="49"/>
        <v>Below Par</v>
      </c>
      <c r="AP1025" s="25" t="b">
        <f t="shared" si="50"/>
        <v>1</v>
      </c>
    </row>
    <row r="1026" spans="6:42" x14ac:dyDescent="0.3">
      <c r="F1026" s="24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5" t="str">
        <f t="shared" si="51"/>
        <v>Small</v>
      </c>
      <c r="Q1026" s="24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5" t="str">
        <f t="shared" si="49"/>
        <v>Below Par</v>
      </c>
      <c r="AP1026" s="25" t="b">
        <f t="shared" si="50"/>
        <v>1</v>
      </c>
    </row>
    <row r="1027" spans="6:42" x14ac:dyDescent="0.3">
      <c r="F1027" s="24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5" t="str">
        <f t="shared" si="51"/>
        <v>Small</v>
      </c>
      <c r="Q1027" s="24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5" t="str">
        <f t="shared" si="49"/>
        <v>Below Par</v>
      </c>
      <c r="AP1027" s="25" t="b">
        <f t="shared" si="50"/>
        <v>1</v>
      </c>
    </row>
    <row r="1028" spans="6:42" x14ac:dyDescent="0.3">
      <c r="F1028" s="24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5" t="str">
        <f t="shared" si="51"/>
        <v>Small</v>
      </c>
      <c r="Q1028" s="24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5" t="str">
        <f t="shared" si="49"/>
        <v>Below Par</v>
      </c>
      <c r="AP1028" s="25" t="b">
        <f t="shared" si="50"/>
        <v>1</v>
      </c>
    </row>
    <row r="1029" spans="6:42" x14ac:dyDescent="0.3">
      <c r="F1029" s="24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5" t="str">
        <f t="shared" si="51"/>
        <v>Small</v>
      </c>
      <c r="Q1029" s="24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5" t="str">
        <f t="shared" si="49"/>
        <v>Below Par</v>
      </c>
      <c r="AP1029" s="25" t="b">
        <f t="shared" si="50"/>
        <v>1</v>
      </c>
    </row>
    <row r="1030" spans="6:42" x14ac:dyDescent="0.3">
      <c r="F1030" s="24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5" t="str">
        <f t="shared" si="51"/>
        <v>Small</v>
      </c>
      <c r="Q1030" s="24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5" t="str">
        <f t="shared" si="49"/>
        <v>Below Par</v>
      </c>
      <c r="AP1030" s="25" t="b">
        <f t="shared" si="50"/>
        <v>1</v>
      </c>
    </row>
    <row r="1031" spans="6:42" x14ac:dyDescent="0.3">
      <c r="F1031" s="24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5" t="str">
        <f t="shared" si="51"/>
        <v>Small</v>
      </c>
      <c r="Q1031" s="24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5" t="str">
        <f t="shared" si="49"/>
        <v>Below Par</v>
      </c>
      <c r="AP1031" s="25" t="b">
        <f t="shared" si="50"/>
        <v>1</v>
      </c>
    </row>
    <row r="1032" spans="6:42" x14ac:dyDescent="0.3">
      <c r="F1032" s="24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5" t="str">
        <f t="shared" si="51"/>
        <v>Small</v>
      </c>
      <c r="Q1032" s="24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5" t="str">
        <f t="shared" si="49"/>
        <v>Below Par</v>
      </c>
      <c r="AP1032" s="25" t="b">
        <f t="shared" si="50"/>
        <v>1</v>
      </c>
    </row>
    <row r="1033" spans="6:42" x14ac:dyDescent="0.3">
      <c r="F1033" s="24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5" t="str">
        <f t="shared" si="51"/>
        <v>Small</v>
      </c>
      <c r="Q1033" s="24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5" t="str">
        <f t="shared" si="49"/>
        <v>Below Par</v>
      </c>
      <c r="AP1033" s="25" t="b">
        <f t="shared" si="50"/>
        <v>1</v>
      </c>
    </row>
    <row r="1034" spans="6:42" x14ac:dyDescent="0.3">
      <c r="F1034" s="24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5" t="str">
        <f t="shared" si="51"/>
        <v>Small</v>
      </c>
      <c r="Q1034" s="24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5" t="str">
        <f t="shared" si="49"/>
        <v>Below Par</v>
      </c>
      <c r="AP1034" s="25" t="b">
        <f t="shared" si="50"/>
        <v>1</v>
      </c>
    </row>
    <row r="1035" spans="6:42" x14ac:dyDescent="0.3">
      <c r="F1035" s="24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5" t="str">
        <f t="shared" si="51"/>
        <v>Small</v>
      </c>
      <c r="Q1035" s="24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5" t="str">
        <f t="shared" si="49"/>
        <v>Below Par</v>
      </c>
      <c r="AP1035" s="25" t="b">
        <f t="shared" si="50"/>
        <v>1</v>
      </c>
    </row>
    <row r="1036" spans="6:42" x14ac:dyDescent="0.3">
      <c r="F1036" s="24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5" t="str">
        <f t="shared" si="51"/>
        <v>Small</v>
      </c>
      <c r="Q1036" s="24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5" t="str">
        <f t="shared" ref="V1036:V1099" si="52">IF(U1036&gt;=$X$80,$Y$80,IF(U1036&gt;=$X$79,$Y$79,IF(U1036&gt;=$X$78,$Y$78,IF(U1036&gt;=$X$77,$Y$77,$Y$76))))</f>
        <v>Below Par</v>
      </c>
      <c r="AP1036" s="25" t="b">
        <f t="shared" ref="AP1036:AP1099" si="53">VLOOKUP(U1036,$X$76:$Y$80,2)=V1036</f>
        <v>1</v>
      </c>
    </row>
    <row r="1037" spans="6:42" x14ac:dyDescent="0.3">
      <c r="F1037" s="24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5" t="str">
        <f t="shared" si="51"/>
        <v>Small</v>
      </c>
      <c r="Q1037" s="24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5" t="str">
        <f t="shared" si="52"/>
        <v>Average</v>
      </c>
      <c r="AP1037" s="25" t="b">
        <f t="shared" si="53"/>
        <v>1</v>
      </c>
    </row>
    <row r="1038" spans="6:42" x14ac:dyDescent="0.3">
      <c r="F1038" s="24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5" t="str">
        <f t="shared" ref="K1038:K1101" si="54">IF(J1038&gt;=$M$79,"Large","Small")</f>
        <v>Large</v>
      </c>
      <c r="Q1038" s="24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5" t="str">
        <f t="shared" si="52"/>
        <v>Below Par</v>
      </c>
      <c r="AP1038" s="25" t="b">
        <f t="shared" si="53"/>
        <v>1</v>
      </c>
    </row>
    <row r="1039" spans="6:42" x14ac:dyDescent="0.3">
      <c r="F1039" s="24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5" t="str">
        <f t="shared" si="54"/>
        <v>Small</v>
      </c>
      <c r="Q1039" s="24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5" t="str">
        <f t="shared" si="52"/>
        <v>Below Par</v>
      </c>
      <c r="AP1039" s="25" t="b">
        <f t="shared" si="53"/>
        <v>1</v>
      </c>
    </row>
    <row r="1040" spans="6:42" x14ac:dyDescent="0.3">
      <c r="F1040" s="24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5" t="str">
        <f t="shared" si="54"/>
        <v>Small</v>
      </c>
      <c r="Q1040" s="24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5" t="str">
        <f t="shared" si="52"/>
        <v>Below Par</v>
      </c>
      <c r="AP1040" s="25" t="b">
        <f t="shared" si="53"/>
        <v>1</v>
      </c>
    </row>
    <row r="1041" spans="6:42" x14ac:dyDescent="0.3">
      <c r="F1041" s="24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5" t="str">
        <f t="shared" si="54"/>
        <v>Small</v>
      </c>
      <c r="Q1041" s="24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5" t="str">
        <f t="shared" si="52"/>
        <v>Below Par</v>
      </c>
      <c r="AP1041" s="25" t="b">
        <f t="shared" si="53"/>
        <v>1</v>
      </c>
    </row>
    <row r="1042" spans="6:42" x14ac:dyDescent="0.3">
      <c r="F1042" s="24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5" t="str">
        <f t="shared" si="54"/>
        <v>Small</v>
      </c>
      <c r="Q1042" s="24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5" t="str">
        <f t="shared" si="52"/>
        <v>Average</v>
      </c>
      <c r="AP1042" s="25" t="b">
        <f t="shared" si="53"/>
        <v>1</v>
      </c>
    </row>
    <row r="1043" spans="6:42" x14ac:dyDescent="0.3">
      <c r="F1043" s="24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5" t="str">
        <f t="shared" si="54"/>
        <v>Large</v>
      </c>
      <c r="Q1043" s="24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5" t="str">
        <f t="shared" si="52"/>
        <v>Below Par</v>
      </c>
      <c r="AP1043" s="25" t="b">
        <f t="shared" si="53"/>
        <v>1</v>
      </c>
    </row>
    <row r="1044" spans="6:42" x14ac:dyDescent="0.3">
      <c r="F1044" s="24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5" t="str">
        <f t="shared" si="54"/>
        <v>Small</v>
      </c>
      <c r="Q1044" s="24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5" t="str">
        <f t="shared" si="52"/>
        <v>Below Par</v>
      </c>
      <c r="AP1044" s="25" t="b">
        <f t="shared" si="53"/>
        <v>1</v>
      </c>
    </row>
    <row r="1045" spans="6:42" x14ac:dyDescent="0.3">
      <c r="F1045" s="24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5" t="str">
        <f t="shared" si="54"/>
        <v>Small</v>
      </c>
      <c r="Q1045" s="24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5" t="str">
        <f t="shared" si="52"/>
        <v>Below Par</v>
      </c>
      <c r="AP1045" s="25" t="b">
        <f t="shared" si="53"/>
        <v>1</v>
      </c>
    </row>
    <row r="1046" spans="6:42" x14ac:dyDescent="0.3">
      <c r="F1046" s="24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5" t="str">
        <f t="shared" si="54"/>
        <v>Small</v>
      </c>
      <c r="Q1046" s="24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5" t="str">
        <f t="shared" si="52"/>
        <v>Below Par</v>
      </c>
      <c r="AP1046" s="25" t="b">
        <f t="shared" si="53"/>
        <v>1</v>
      </c>
    </row>
    <row r="1047" spans="6:42" x14ac:dyDescent="0.3">
      <c r="F1047" s="24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5" t="str">
        <f t="shared" si="54"/>
        <v>Small</v>
      </c>
      <c r="Q1047" s="24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5" t="str">
        <f t="shared" si="52"/>
        <v>Below Par</v>
      </c>
      <c r="AP1047" s="25" t="b">
        <f t="shared" si="53"/>
        <v>1</v>
      </c>
    </row>
    <row r="1048" spans="6:42" x14ac:dyDescent="0.3">
      <c r="F1048" s="24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5" t="str">
        <f t="shared" si="54"/>
        <v>Small</v>
      </c>
      <c r="Q1048" s="24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5" t="str">
        <f t="shared" si="52"/>
        <v>Below Par</v>
      </c>
      <c r="AP1048" s="25" t="b">
        <f t="shared" si="53"/>
        <v>1</v>
      </c>
    </row>
    <row r="1049" spans="6:42" x14ac:dyDescent="0.3">
      <c r="F1049" s="24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5" t="str">
        <f t="shared" si="54"/>
        <v>Small</v>
      </c>
      <c r="Q1049" s="24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5" t="str">
        <f t="shared" si="52"/>
        <v>Below Par</v>
      </c>
      <c r="AP1049" s="25" t="b">
        <f t="shared" si="53"/>
        <v>1</v>
      </c>
    </row>
    <row r="1050" spans="6:42" x14ac:dyDescent="0.3">
      <c r="F1050" s="24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5" t="str">
        <f t="shared" si="54"/>
        <v>Small</v>
      </c>
      <c r="Q1050" s="24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5" t="str">
        <f t="shared" si="52"/>
        <v>Below Par</v>
      </c>
      <c r="AP1050" s="25" t="b">
        <f t="shared" si="53"/>
        <v>1</v>
      </c>
    </row>
    <row r="1051" spans="6:42" x14ac:dyDescent="0.3">
      <c r="F1051" s="24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5" t="str">
        <f t="shared" si="54"/>
        <v>Small</v>
      </c>
      <c r="Q1051" s="24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5" t="str">
        <f t="shared" si="52"/>
        <v>Below Par</v>
      </c>
      <c r="AP1051" s="25" t="b">
        <f t="shared" si="53"/>
        <v>1</v>
      </c>
    </row>
    <row r="1052" spans="6:42" x14ac:dyDescent="0.3">
      <c r="F1052" s="24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5" t="str">
        <f t="shared" si="54"/>
        <v>Small</v>
      </c>
      <c r="Q1052" s="24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5" t="str">
        <f t="shared" si="52"/>
        <v>Below Par</v>
      </c>
      <c r="AP1052" s="25" t="b">
        <f t="shared" si="53"/>
        <v>1</v>
      </c>
    </row>
    <row r="1053" spans="6:42" x14ac:dyDescent="0.3">
      <c r="F1053" s="24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5" t="str">
        <f t="shared" si="54"/>
        <v>Small</v>
      </c>
      <c r="Q1053" s="24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5" t="str">
        <f t="shared" si="52"/>
        <v>Average</v>
      </c>
      <c r="AP1053" s="25" t="b">
        <f t="shared" si="53"/>
        <v>1</v>
      </c>
    </row>
    <row r="1054" spans="6:42" x14ac:dyDescent="0.3">
      <c r="F1054" s="24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5" t="str">
        <f t="shared" si="54"/>
        <v>Large</v>
      </c>
      <c r="Q1054" s="24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5" t="str">
        <f t="shared" si="52"/>
        <v>Par</v>
      </c>
      <c r="AP1054" s="25" t="b">
        <f t="shared" si="53"/>
        <v>1</v>
      </c>
    </row>
    <row r="1055" spans="6:42" x14ac:dyDescent="0.3">
      <c r="F1055" s="24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5" t="str">
        <f t="shared" si="54"/>
        <v>Small</v>
      </c>
      <c r="Q1055" s="24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5" t="str">
        <f t="shared" si="52"/>
        <v>Below Par</v>
      </c>
      <c r="AP1055" s="25" t="b">
        <f t="shared" si="53"/>
        <v>1</v>
      </c>
    </row>
    <row r="1056" spans="6:42" x14ac:dyDescent="0.3">
      <c r="F1056" s="24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5" t="str">
        <f t="shared" si="54"/>
        <v>Small</v>
      </c>
      <c r="Q1056" s="24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5" t="str">
        <f t="shared" si="52"/>
        <v>Below Par</v>
      </c>
      <c r="AP1056" s="25" t="b">
        <f t="shared" si="53"/>
        <v>1</v>
      </c>
    </row>
    <row r="1057" spans="6:42" x14ac:dyDescent="0.3">
      <c r="F1057" s="24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5" t="str">
        <f t="shared" si="54"/>
        <v>Small</v>
      </c>
      <c r="Q1057" s="24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5" t="str">
        <f t="shared" si="52"/>
        <v>Average</v>
      </c>
      <c r="AP1057" s="25" t="b">
        <f t="shared" si="53"/>
        <v>1</v>
      </c>
    </row>
    <row r="1058" spans="6:42" x14ac:dyDescent="0.3">
      <c r="F1058" s="24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5" t="str">
        <f t="shared" si="54"/>
        <v>Large</v>
      </c>
      <c r="Q1058" s="24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5" t="str">
        <f t="shared" si="52"/>
        <v>Average</v>
      </c>
      <c r="AP1058" s="25" t="b">
        <f t="shared" si="53"/>
        <v>1</v>
      </c>
    </row>
    <row r="1059" spans="6:42" x14ac:dyDescent="0.3">
      <c r="F1059" s="24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5" t="str">
        <f t="shared" si="54"/>
        <v>Large</v>
      </c>
      <c r="Q1059" s="24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5" t="str">
        <f t="shared" si="52"/>
        <v>Below Par</v>
      </c>
      <c r="AP1059" s="25" t="b">
        <f t="shared" si="53"/>
        <v>1</v>
      </c>
    </row>
    <row r="1060" spans="6:42" x14ac:dyDescent="0.3">
      <c r="F1060" s="24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5" t="str">
        <f t="shared" si="54"/>
        <v>Small</v>
      </c>
      <c r="Q1060" s="24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5" t="str">
        <f t="shared" si="52"/>
        <v>Below Par</v>
      </c>
      <c r="AP1060" s="25" t="b">
        <f t="shared" si="53"/>
        <v>1</v>
      </c>
    </row>
    <row r="1061" spans="6:42" x14ac:dyDescent="0.3">
      <c r="F1061" s="24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5" t="str">
        <f t="shared" si="54"/>
        <v>Small</v>
      </c>
      <c r="Q1061" s="24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5" t="str">
        <f t="shared" si="52"/>
        <v>Below Par</v>
      </c>
      <c r="AP1061" s="25" t="b">
        <f t="shared" si="53"/>
        <v>1</v>
      </c>
    </row>
    <row r="1062" spans="6:42" x14ac:dyDescent="0.3">
      <c r="F1062" s="24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5" t="str">
        <f t="shared" si="54"/>
        <v>Small</v>
      </c>
      <c r="Q1062" s="24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5" t="str">
        <f t="shared" si="52"/>
        <v>Below Par</v>
      </c>
      <c r="AP1062" s="25" t="b">
        <f t="shared" si="53"/>
        <v>1</v>
      </c>
    </row>
    <row r="1063" spans="6:42" x14ac:dyDescent="0.3">
      <c r="F1063" s="24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5" t="str">
        <f t="shared" si="54"/>
        <v>Small</v>
      </c>
      <c r="Q1063" s="24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5" t="str">
        <f t="shared" si="52"/>
        <v>Below Par</v>
      </c>
      <c r="AP1063" s="25" t="b">
        <f t="shared" si="53"/>
        <v>1</v>
      </c>
    </row>
    <row r="1064" spans="6:42" x14ac:dyDescent="0.3">
      <c r="F1064" s="24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5" t="str">
        <f t="shared" si="54"/>
        <v>Small</v>
      </c>
      <c r="Q1064" s="24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5" t="str">
        <f t="shared" si="52"/>
        <v>Below Par</v>
      </c>
      <c r="AP1064" s="25" t="b">
        <f t="shared" si="53"/>
        <v>1</v>
      </c>
    </row>
    <row r="1065" spans="6:42" x14ac:dyDescent="0.3">
      <c r="F1065" s="24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5" t="str">
        <f t="shared" si="54"/>
        <v>Small</v>
      </c>
      <c r="Q1065" s="24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5" t="str">
        <f t="shared" si="52"/>
        <v>Below Par</v>
      </c>
      <c r="AP1065" s="25" t="b">
        <f t="shared" si="53"/>
        <v>1</v>
      </c>
    </row>
    <row r="1066" spans="6:42" x14ac:dyDescent="0.3">
      <c r="F1066" s="24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5" t="str">
        <f t="shared" si="54"/>
        <v>Small</v>
      </c>
      <c r="Q1066" s="24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5" t="str">
        <f t="shared" si="52"/>
        <v>Below Par</v>
      </c>
      <c r="AP1066" s="25" t="b">
        <f t="shared" si="53"/>
        <v>1</v>
      </c>
    </row>
    <row r="1067" spans="6:42" x14ac:dyDescent="0.3">
      <c r="F1067" s="24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5" t="str">
        <f t="shared" si="54"/>
        <v>Small</v>
      </c>
      <c r="Q1067" s="24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5" t="str">
        <f t="shared" si="52"/>
        <v>Below Par</v>
      </c>
      <c r="AP1067" s="25" t="b">
        <f t="shared" si="53"/>
        <v>1</v>
      </c>
    </row>
    <row r="1068" spans="6:42" x14ac:dyDescent="0.3">
      <c r="F1068" s="24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5" t="str">
        <f t="shared" si="54"/>
        <v>Small</v>
      </c>
      <c r="Q1068" s="24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5" t="str">
        <f t="shared" si="52"/>
        <v>Below Par</v>
      </c>
      <c r="AP1068" s="25" t="b">
        <f t="shared" si="53"/>
        <v>1</v>
      </c>
    </row>
    <row r="1069" spans="6:42" x14ac:dyDescent="0.3">
      <c r="F1069" s="24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5" t="str">
        <f t="shared" si="54"/>
        <v>Small</v>
      </c>
      <c r="Q1069" s="24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5" t="str">
        <f t="shared" si="52"/>
        <v>Below Par</v>
      </c>
      <c r="AP1069" s="25" t="b">
        <f t="shared" si="53"/>
        <v>1</v>
      </c>
    </row>
    <row r="1070" spans="6:42" x14ac:dyDescent="0.3">
      <c r="F1070" s="24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5" t="str">
        <f t="shared" si="54"/>
        <v>Small</v>
      </c>
      <c r="Q1070" s="24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5" t="str">
        <f t="shared" si="52"/>
        <v>Below Par</v>
      </c>
      <c r="AP1070" s="25" t="b">
        <f t="shared" si="53"/>
        <v>1</v>
      </c>
    </row>
    <row r="1071" spans="6:42" x14ac:dyDescent="0.3">
      <c r="F1071" s="24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5" t="str">
        <f t="shared" si="54"/>
        <v>Small</v>
      </c>
      <c r="Q1071" s="24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5" t="str">
        <f t="shared" si="52"/>
        <v>Below Par</v>
      </c>
      <c r="AP1071" s="25" t="b">
        <f t="shared" si="53"/>
        <v>1</v>
      </c>
    </row>
    <row r="1072" spans="6:42" x14ac:dyDescent="0.3">
      <c r="F1072" s="24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5" t="str">
        <f t="shared" si="54"/>
        <v>Small</v>
      </c>
      <c r="Q1072" s="24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5" t="str">
        <f t="shared" si="52"/>
        <v>Below Par</v>
      </c>
      <c r="AP1072" s="25" t="b">
        <f t="shared" si="53"/>
        <v>1</v>
      </c>
    </row>
    <row r="1073" spans="6:42" x14ac:dyDescent="0.3">
      <c r="F1073" s="24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5" t="str">
        <f t="shared" si="54"/>
        <v>Small</v>
      </c>
      <c r="Q1073" s="24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5" t="str">
        <f t="shared" si="52"/>
        <v>Below Par</v>
      </c>
      <c r="AP1073" s="25" t="b">
        <f t="shared" si="53"/>
        <v>1</v>
      </c>
    </row>
    <row r="1074" spans="6:42" x14ac:dyDescent="0.3">
      <c r="F1074" s="24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5" t="str">
        <f t="shared" si="54"/>
        <v>Small</v>
      </c>
      <c r="Q1074" s="24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5" t="str">
        <f t="shared" si="52"/>
        <v>Below Par</v>
      </c>
      <c r="AP1074" s="25" t="b">
        <f t="shared" si="53"/>
        <v>1</v>
      </c>
    </row>
    <row r="1075" spans="6:42" x14ac:dyDescent="0.3">
      <c r="F1075" s="24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5" t="str">
        <f t="shared" si="54"/>
        <v>Small</v>
      </c>
      <c r="Q1075" s="24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5" t="str">
        <f t="shared" si="52"/>
        <v>Below Par</v>
      </c>
      <c r="AP1075" s="25" t="b">
        <f t="shared" si="53"/>
        <v>1</v>
      </c>
    </row>
    <row r="1076" spans="6:42" x14ac:dyDescent="0.3">
      <c r="F1076" s="24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5" t="str">
        <f t="shared" si="54"/>
        <v>Small</v>
      </c>
      <c r="Q1076" s="24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5" t="str">
        <f t="shared" si="52"/>
        <v>Below Par</v>
      </c>
      <c r="AP1076" s="25" t="b">
        <f t="shared" si="53"/>
        <v>1</v>
      </c>
    </row>
    <row r="1077" spans="6:42" x14ac:dyDescent="0.3">
      <c r="F1077" s="24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5" t="str">
        <f t="shared" si="54"/>
        <v>Small</v>
      </c>
      <c r="Q1077" s="24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5" t="str">
        <f t="shared" si="52"/>
        <v>Below Par</v>
      </c>
      <c r="AP1077" s="25" t="b">
        <f t="shared" si="53"/>
        <v>1</v>
      </c>
    </row>
    <row r="1078" spans="6:42" x14ac:dyDescent="0.3">
      <c r="F1078" s="24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5" t="str">
        <f t="shared" si="54"/>
        <v>Small</v>
      </c>
      <c r="Q1078" s="24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5" t="str">
        <f t="shared" si="52"/>
        <v>Below Par</v>
      </c>
      <c r="AP1078" s="25" t="b">
        <f t="shared" si="53"/>
        <v>1</v>
      </c>
    </row>
    <row r="1079" spans="6:42" x14ac:dyDescent="0.3">
      <c r="F1079" s="24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5" t="str">
        <f t="shared" si="54"/>
        <v>Small</v>
      </c>
      <c r="Q1079" s="24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5" t="str">
        <f t="shared" si="52"/>
        <v>Below Par</v>
      </c>
      <c r="AP1079" s="25" t="b">
        <f t="shared" si="53"/>
        <v>1</v>
      </c>
    </row>
    <row r="1080" spans="6:42" x14ac:dyDescent="0.3">
      <c r="F1080" s="24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5" t="str">
        <f t="shared" si="54"/>
        <v>Small</v>
      </c>
      <c r="Q1080" s="24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5" t="str">
        <f t="shared" si="52"/>
        <v>Below Par</v>
      </c>
      <c r="AP1080" s="25" t="b">
        <f t="shared" si="53"/>
        <v>1</v>
      </c>
    </row>
    <row r="1081" spans="6:42" x14ac:dyDescent="0.3">
      <c r="F1081" s="24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5" t="str">
        <f t="shared" si="54"/>
        <v>Small</v>
      </c>
      <c r="Q1081" s="24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5" t="str">
        <f t="shared" si="52"/>
        <v>Below Par</v>
      </c>
      <c r="AP1081" s="25" t="b">
        <f t="shared" si="53"/>
        <v>1</v>
      </c>
    </row>
    <row r="1082" spans="6:42" x14ac:dyDescent="0.3">
      <c r="F1082" s="24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5" t="str">
        <f t="shared" si="54"/>
        <v>Small</v>
      </c>
      <c r="Q1082" s="24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5" t="str">
        <f t="shared" si="52"/>
        <v>Below Par</v>
      </c>
      <c r="AP1082" s="25" t="b">
        <f t="shared" si="53"/>
        <v>1</v>
      </c>
    </row>
    <row r="1083" spans="6:42" x14ac:dyDescent="0.3">
      <c r="F1083" s="24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5" t="str">
        <f t="shared" si="54"/>
        <v>Small</v>
      </c>
      <c r="Q1083" s="24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5" t="str">
        <f t="shared" si="52"/>
        <v>Below Par</v>
      </c>
      <c r="AP1083" s="25" t="b">
        <f t="shared" si="53"/>
        <v>1</v>
      </c>
    </row>
    <row r="1084" spans="6:42" x14ac:dyDescent="0.3">
      <c r="F1084" s="24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5" t="str">
        <f t="shared" si="54"/>
        <v>Small</v>
      </c>
      <c r="Q1084" s="24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5" t="str">
        <f t="shared" si="52"/>
        <v>Below Par</v>
      </c>
      <c r="AP1084" s="25" t="b">
        <f t="shared" si="53"/>
        <v>1</v>
      </c>
    </row>
    <row r="1085" spans="6:42" x14ac:dyDescent="0.3">
      <c r="F1085" s="24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5" t="str">
        <f t="shared" si="54"/>
        <v>Small</v>
      </c>
      <c r="Q1085" s="24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5" t="str">
        <f t="shared" si="52"/>
        <v>Below Par</v>
      </c>
      <c r="AP1085" s="25" t="b">
        <f t="shared" si="53"/>
        <v>1</v>
      </c>
    </row>
    <row r="1086" spans="6:42" x14ac:dyDescent="0.3">
      <c r="F1086" s="24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5" t="str">
        <f t="shared" si="54"/>
        <v>Small</v>
      </c>
      <c r="Q1086" s="24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5" t="str">
        <f t="shared" si="52"/>
        <v>Below Par</v>
      </c>
      <c r="AP1086" s="25" t="b">
        <f t="shared" si="53"/>
        <v>1</v>
      </c>
    </row>
    <row r="1087" spans="6:42" x14ac:dyDescent="0.3">
      <c r="F1087" s="24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5" t="str">
        <f t="shared" si="54"/>
        <v>Small</v>
      </c>
      <c r="Q1087" s="24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5" t="str">
        <f t="shared" si="52"/>
        <v>Below Par</v>
      </c>
      <c r="AP1087" s="25" t="b">
        <f t="shared" si="53"/>
        <v>1</v>
      </c>
    </row>
    <row r="1088" spans="6:42" x14ac:dyDescent="0.3">
      <c r="F1088" s="24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5" t="str">
        <f t="shared" si="54"/>
        <v>Small</v>
      </c>
      <c r="Q1088" s="24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5" t="str">
        <f t="shared" si="52"/>
        <v>Below Par</v>
      </c>
      <c r="AP1088" s="25" t="b">
        <f t="shared" si="53"/>
        <v>1</v>
      </c>
    </row>
    <row r="1089" spans="6:42" x14ac:dyDescent="0.3">
      <c r="F1089" s="24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5" t="str">
        <f t="shared" si="54"/>
        <v>Small</v>
      </c>
      <c r="Q1089" s="24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5" t="str">
        <f t="shared" si="52"/>
        <v>Below Par</v>
      </c>
      <c r="AP1089" s="25" t="b">
        <f t="shared" si="53"/>
        <v>1</v>
      </c>
    </row>
    <row r="1090" spans="6:42" x14ac:dyDescent="0.3">
      <c r="F1090" s="24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5" t="str">
        <f t="shared" si="54"/>
        <v>Small</v>
      </c>
      <c r="Q1090" s="24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5" t="str">
        <f t="shared" si="52"/>
        <v>Below Par</v>
      </c>
      <c r="AP1090" s="25" t="b">
        <f t="shared" si="53"/>
        <v>1</v>
      </c>
    </row>
    <row r="1091" spans="6:42" x14ac:dyDescent="0.3">
      <c r="F1091" s="24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5" t="str">
        <f t="shared" si="54"/>
        <v>Small</v>
      </c>
      <c r="Q1091" s="24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5" t="str">
        <f t="shared" si="52"/>
        <v>Below Par</v>
      </c>
      <c r="AP1091" s="25" t="b">
        <f t="shared" si="53"/>
        <v>1</v>
      </c>
    </row>
    <row r="1092" spans="6:42" x14ac:dyDescent="0.3">
      <c r="F1092" s="24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5" t="str">
        <f t="shared" si="54"/>
        <v>Small</v>
      </c>
      <c r="Q1092" s="24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5" t="str">
        <f t="shared" si="52"/>
        <v>Below Par</v>
      </c>
      <c r="AP1092" s="25" t="b">
        <f t="shared" si="53"/>
        <v>1</v>
      </c>
    </row>
    <row r="1093" spans="6:42" x14ac:dyDescent="0.3">
      <c r="F1093" s="24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5" t="str">
        <f t="shared" si="54"/>
        <v>Small</v>
      </c>
      <c r="Q1093" s="24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5" t="str">
        <f t="shared" si="52"/>
        <v>Average</v>
      </c>
      <c r="AP1093" s="25" t="b">
        <f t="shared" si="53"/>
        <v>1</v>
      </c>
    </row>
    <row r="1094" spans="6:42" x14ac:dyDescent="0.3">
      <c r="F1094" s="24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5" t="str">
        <f t="shared" si="54"/>
        <v>Large</v>
      </c>
      <c r="Q1094" s="24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5" t="str">
        <f t="shared" si="52"/>
        <v>Below Par</v>
      </c>
      <c r="AP1094" s="25" t="b">
        <f t="shared" si="53"/>
        <v>1</v>
      </c>
    </row>
    <row r="1095" spans="6:42" x14ac:dyDescent="0.3">
      <c r="F1095" s="24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5" t="str">
        <f t="shared" si="54"/>
        <v>Small</v>
      </c>
      <c r="Q1095" s="24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5" t="str">
        <f t="shared" si="52"/>
        <v>Below Par</v>
      </c>
      <c r="AP1095" s="25" t="b">
        <f t="shared" si="53"/>
        <v>1</v>
      </c>
    </row>
    <row r="1096" spans="6:42" x14ac:dyDescent="0.3">
      <c r="F1096" s="24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5" t="str">
        <f t="shared" si="54"/>
        <v>Small</v>
      </c>
      <c r="Q1096" s="24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5" t="str">
        <f t="shared" si="52"/>
        <v>Below Par</v>
      </c>
      <c r="AP1096" s="25" t="b">
        <f t="shared" si="53"/>
        <v>1</v>
      </c>
    </row>
    <row r="1097" spans="6:42" x14ac:dyDescent="0.3">
      <c r="F1097" s="24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5" t="str">
        <f t="shared" si="54"/>
        <v>Small</v>
      </c>
      <c r="Q1097" s="24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5" t="str">
        <f t="shared" si="52"/>
        <v>Average</v>
      </c>
      <c r="AP1097" s="25" t="b">
        <f t="shared" si="53"/>
        <v>1</v>
      </c>
    </row>
    <row r="1098" spans="6:42" x14ac:dyDescent="0.3">
      <c r="F1098" s="24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5" t="str">
        <f t="shared" si="54"/>
        <v>Large</v>
      </c>
      <c r="Q1098" s="24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5" t="str">
        <f t="shared" si="52"/>
        <v>Below Par</v>
      </c>
      <c r="AP1098" s="25" t="b">
        <f t="shared" si="53"/>
        <v>1</v>
      </c>
    </row>
    <row r="1099" spans="6:42" x14ac:dyDescent="0.3">
      <c r="F1099" s="24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5" t="str">
        <f t="shared" si="54"/>
        <v>Small</v>
      </c>
      <c r="Q1099" s="24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5" t="str">
        <f t="shared" si="52"/>
        <v>Below Par</v>
      </c>
      <c r="AP1099" s="25" t="b">
        <f t="shared" si="53"/>
        <v>1</v>
      </c>
    </row>
    <row r="1100" spans="6:42" x14ac:dyDescent="0.3">
      <c r="F1100" s="24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5" t="str">
        <f t="shared" si="54"/>
        <v>Small</v>
      </c>
      <c r="Q1100" s="24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5" t="str">
        <f t="shared" ref="V1100:V1163" si="55">IF(U1100&gt;=$X$80,$Y$80,IF(U1100&gt;=$X$79,$Y$79,IF(U1100&gt;=$X$78,$Y$78,IF(U1100&gt;=$X$77,$Y$77,$Y$76))))</f>
        <v>Below Par</v>
      </c>
      <c r="AP1100" s="25" t="b">
        <f t="shared" ref="AP1100:AP1163" si="56">VLOOKUP(U1100,$X$76:$Y$80,2)=V1100</f>
        <v>1</v>
      </c>
    </row>
    <row r="1101" spans="6:42" x14ac:dyDescent="0.3">
      <c r="F1101" s="24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5" t="str">
        <f t="shared" si="54"/>
        <v>Small</v>
      </c>
      <c r="Q1101" s="24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5" t="str">
        <f t="shared" si="55"/>
        <v>Below Par</v>
      </c>
      <c r="AP1101" s="25" t="b">
        <f t="shared" si="56"/>
        <v>1</v>
      </c>
    </row>
    <row r="1102" spans="6:42" x14ac:dyDescent="0.3">
      <c r="F1102" s="24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5" t="str">
        <f t="shared" ref="K1102:K1165" si="57">IF(J1102&gt;=$M$79,"Large","Small")</f>
        <v>Small</v>
      </c>
      <c r="Q1102" s="24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5" t="str">
        <f t="shared" si="55"/>
        <v>Below Par</v>
      </c>
      <c r="AP1102" s="25" t="b">
        <f t="shared" si="56"/>
        <v>1</v>
      </c>
    </row>
    <row r="1103" spans="6:42" x14ac:dyDescent="0.3">
      <c r="F1103" s="24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5" t="str">
        <f t="shared" si="57"/>
        <v>Small</v>
      </c>
      <c r="Q1103" s="24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5" t="str">
        <f t="shared" si="55"/>
        <v>Below Par</v>
      </c>
      <c r="AP1103" s="25" t="b">
        <f t="shared" si="56"/>
        <v>1</v>
      </c>
    </row>
    <row r="1104" spans="6:42" x14ac:dyDescent="0.3">
      <c r="F1104" s="24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5" t="str">
        <f t="shared" si="57"/>
        <v>Small</v>
      </c>
      <c r="Q1104" s="24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5" t="str">
        <f t="shared" si="55"/>
        <v>Below Par</v>
      </c>
      <c r="AP1104" s="25" t="b">
        <f t="shared" si="56"/>
        <v>1</v>
      </c>
    </row>
    <row r="1105" spans="6:42" x14ac:dyDescent="0.3">
      <c r="F1105" s="24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5" t="str">
        <f t="shared" si="57"/>
        <v>Small</v>
      </c>
      <c r="Q1105" s="24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5" t="str">
        <f t="shared" si="55"/>
        <v>Average</v>
      </c>
      <c r="AP1105" s="25" t="b">
        <f t="shared" si="56"/>
        <v>1</v>
      </c>
    </row>
    <row r="1106" spans="6:42" x14ac:dyDescent="0.3">
      <c r="F1106" s="24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5" t="str">
        <f t="shared" si="57"/>
        <v>Large</v>
      </c>
      <c r="Q1106" s="24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5" t="str">
        <f t="shared" si="55"/>
        <v>Below Par</v>
      </c>
      <c r="AP1106" s="25" t="b">
        <f t="shared" si="56"/>
        <v>1</v>
      </c>
    </row>
    <row r="1107" spans="6:42" x14ac:dyDescent="0.3">
      <c r="F1107" s="24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5" t="str">
        <f t="shared" si="57"/>
        <v>Small</v>
      </c>
      <c r="Q1107" s="24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5" t="str">
        <f t="shared" si="55"/>
        <v>Below Par</v>
      </c>
      <c r="AP1107" s="25" t="b">
        <f t="shared" si="56"/>
        <v>1</v>
      </c>
    </row>
    <row r="1108" spans="6:42" x14ac:dyDescent="0.3">
      <c r="F1108" s="24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5" t="str">
        <f t="shared" si="57"/>
        <v>Small</v>
      </c>
      <c r="Q1108" s="24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5" t="str">
        <f t="shared" si="55"/>
        <v>Below Par</v>
      </c>
      <c r="AP1108" s="25" t="b">
        <f t="shared" si="56"/>
        <v>1</v>
      </c>
    </row>
    <row r="1109" spans="6:42" x14ac:dyDescent="0.3">
      <c r="F1109" s="24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5" t="str">
        <f t="shared" si="57"/>
        <v>Small</v>
      </c>
      <c r="Q1109" s="24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5" t="str">
        <f t="shared" si="55"/>
        <v>Below Par</v>
      </c>
      <c r="AP1109" s="25" t="b">
        <f t="shared" si="56"/>
        <v>1</v>
      </c>
    </row>
    <row r="1110" spans="6:42" x14ac:dyDescent="0.3">
      <c r="F1110" s="24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5" t="str">
        <f t="shared" si="57"/>
        <v>Small</v>
      </c>
      <c r="Q1110" s="24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5" t="str">
        <f t="shared" si="55"/>
        <v>Excellent</v>
      </c>
      <c r="AP1110" s="25" t="b">
        <f t="shared" si="56"/>
        <v>1</v>
      </c>
    </row>
    <row r="1111" spans="6:42" x14ac:dyDescent="0.3">
      <c r="F1111" s="24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5" t="str">
        <f t="shared" si="57"/>
        <v>Large</v>
      </c>
      <c r="Q1111" s="24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5" t="str">
        <f t="shared" si="55"/>
        <v>Below Par</v>
      </c>
      <c r="AP1111" s="25" t="b">
        <f t="shared" si="56"/>
        <v>1</v>
      </c>
    </row>
    <row r="1112" spans="6:42" x14ac:dyDescent="0.3">
      <c r="F1112" s="24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5" t="str">
        <f t="shared" si="57"/>
        <v>Small</v>
      </c>
      <c r="Q1112" s="24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5" t="str">
        <f t="shared" si="55"/>
        <v>Below Par</v>
      </c>
      <c r="AP1112" s="25" t="b">
        <f t="shared" si="56"/>
        <v>1</v>
      </c>
    </row>
    <row r="1113" spans="6:42" x14ac:dyDescent="0.3">
      <c r="F1113" s="24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5" t="str">
        <f t="shared" si="57"/>
        <v>Small</v>
      </c>
      <c r="Q1113" s="24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5" t="str">
        <f t="shared" si="55"/>
        <v>Below Par</v>
      </c>
      <c r="AP1113" s="25" t="b">
        <f t="shared" si="56"/>
        <v>1</v>
      </c>
    </row>
    <row r="1114" spans="6:42" x14ac:dyDescent="0.3">
      <c r="F1114" s="24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5" t="str">
        <f t="shared" si="57"/>
        <v>Small</v>
      </c>
      <c r="Q1114" s="24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5" t="str">
        <f t="shared" si="55"/>
        <v>Below Par</v>
      </c>
      <c r="AP1114" s="25" t="b">
        <f t="shared" si="56"/>
        <v>1</v>
      </c>
    </row>
    <row r="1115" spans="6:42" x14ac:dyDescent="0.3">
      <c r="F1115" s="24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5" t="str">
        <f t="shared" si="57"/>
        <v>Small</v>
      </c>
      <c r="Q1115" s="24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5" t="str">
        <f t="shared" si="55"/>
        <v>Below Par</v>
      </c>
      <c r="AP1115" s="25" t="b">
        <f t="shared" si="56"/>
        <v>1</v>
      </c>
    </row>
    <row r="1116" spans="6:42" x14ac:dyDescent="0.3">
      <c r="F1116" s="24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5" t="str">
        <f t="shared" si="57"/>
        <v>Small</v>
      </c>
      <c r="Q1116" s="24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5" t="str">
        <f t="shared" si="55"/>
        <v>Below Par</v>
      </c>
      <c r="AP1116" s="25" t="b">
        <f t="shared" si="56"/>
        <v>1</v>
      </c>
    </row>
    <row r="1117" spans="6:42" x14ac:dyDescent="0.3">
      <c r="F1117" s="24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5" t="str">
        <f t="shared" si="57"/>
        <v>Small</v>
      </c>
      <c r="Q1117" s="24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5" t="str">
        <f t="shared" si="55"/>
        <v>Below Par</v>
      </c>
      <c r="AP1117" s="25" t="b">
        <f t="shared" si="56"/>
        <v>1</v>
      </c>
    </row>
    <row r="1118" spans="6:42" x14ac:dyDescent="0.3">
      <c r="F1118" s="24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5" t="str">
        <f t="shared" si="57"/>
        <v>Small</v>
      </c>
      <c r="Q1118" s="24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5" t="str">
        <f t="shared" si="55"/>
        <v>Below Par</v>
      </c>
      <c r="AP1118" s="25" t="b">
        <f t="shared" si="56"/>
        <v>1</v>
      </c>
    </row>
    <row r="1119" spans="6:42" x14ac:dyDescent="0.3">
      <c r="F1119" s="24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5" t="str">
        <f t="shared" si="57"/>
        <v>Small</v>
      </c>
      <c r="Q1119" s="24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5" t="str">
        <f t="shared" si="55"/>
        <v>Below Par</v>
      </c>
      <c r="AP1119" s="25" t="b">
        <f t="shared" si="56"/>
        <v>1</v>
      </c>
    </row>
    <row r="1120" spans="6:42" x14ac:dyDescent="0.3">
      <c r="F1120" s="24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5" t="str">
        <f t="shared" si="57"/>
        <v>Small</v>
      </c>
      <c r="Q1120" s="24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5" t="str">
        <f t="shared" si="55"/>
        <v>Below Par</v>
      </c>
      <c r="AP1120" s="25" t="b">
        <f t="shared" si="56"/>
        <v>1</v>
      </c>
    </row>
    <row r="1121" spans="6:42" x14ac:dyDescent="0.3">
      <c r="F1121" s="24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5" t="str">
        <f t="shared" si="57"/>
        <v>Small</v>
      </c>
      <c r="Q1121" s="24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5" t="str">
        <f t="shared" si="55"/>
        <v>Above Average</v>
      </c>
      <c r="AP1121" s="25" t="b">
        <f t="shared" si="56"/>
        <v>1</v>
      </c>
    </row>
    <row r="1122" spans="6:42" x14ac:dyDescent="0.3">
      <c r="F1122" s="24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5" t="str">
        <f t="shared" si="57"/>
        <v>Large</v>
      </c>
      <c r="Q1122" s="24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5" t="str">
        <f t="shared" si="55"/>
        <v>Below Par</v>
      </c>
      <c r="AP1122" s="25" t="b">
        <f t="shared" si="56"/>
        <v>1</v>
      </c>
    </row>
    <row r="1123" spans="6:42" x14ac:dyDescent="0.3">
      <c r="F1123" s="24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5" t="str">
        <f t="shared" si="57"/>
        <v>Small</v>
      </c>
      <c r="Q1123" s="24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5" t="str">
        <f t="shared" si="55"/>
        <v>Below Par</v>
      </c>
      <c r="AP1123" s="25" t="b">
        <f t="shared" si="56"/>
        <v>1</v>
      </c>
    </row>
    <row r="1124" spans="6:42" x14ac:dyDescent="0.3">
      <c r="F1124" s="24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5" t="str">
        <f t="shared" si="57"/>
        <v>Small</v>
      </c>
      <c r="Q1124" s="24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5" t="str">
        <f t="shared" si="55"/>
        <v>Below Par</v>
      </c>
      <c r="AP1124" s="25" t="b">
        <f t="shared" si="56"/>
        <v>1</v>
      </c>
    </row>
    <row r="1125" spans="6:42" x14ac:dyDescent="0.3">
      <c r="F1125" s="24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5" t="str">
        <f t="shared" si="57"/>
        <v>Small</v>
      </c>
      <c r="Q1125" s="24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5" t="str">
        <f t="shared" si="55"/>
        <v>Below Par</v>
      </c>
      <c r="AP1125" s="25" t="b">
        <f t="shared" si="56"/>
        <v>1</v>
      </c>
    </row>
    <row r="1126" spans="6:42" x14ac:dyDescent="0.3">
      <c r="F1126" s="24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5" t="str">
        <f t="shared" si="57"/>
        <v>Small</v>
      </c>
      <c r="Q1126" s="24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5" t="str">
        <f t="shared" si="55"/>
        <v>Below Par</v>
      </c>
      <c r="AP1126" s="25" t="b">
        <f t="shared" si="56"/>
        <v>1</v>
      </c>
    </row>
    <row r="1127" spans="6:42" x14ac:dyDescent="0.3">
      <c r="F1127" s="24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5" t="str">
        <f t="shared" si="57"/>
        <v>Small</v>
      </c>
      <c r="Q1127" s="24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5" t="str">
        <f t="shared" si="55"/>
        <v>Below Par</v>
      </c>
      <c r="AP1127" s="25" t="b">
        <f t="shared" si="56"/>
        <v>1</v>
      </c>
    </row>
    <row r="1128" spans="6:42" x14ac:dyDescent="0.3">
      <c r="F1128" s="24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5" t="str">
        <f t="shared" si="57"/>
        <v>Small</v>
      </c>
      <c r="Q1128" s="24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5" t="str">
        <f t="shared" si="55"/>
        <v>Below Par</v>
      </c>
      <c r="AP1128" s="25" t="b">
        <f t="shared" si="56"/>
        <v>1</v>
      </c>
    </row>
    <row r="1129" spans="6:42" x14ac:dyDescent="0.3">
      <c r="F1129" s="24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5" t="str">
        <f t="shared" si="57"/>
        <v>Small</v>
      </c>
      <c r="Q1129" s="24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5" t="str">
        <f t="shared" si="55"/>
        <v>Below Par</v>
      </c>
      <c r="AP1129" s="25" t="b">
        <f t="shared" si="56"/>
        <v>1</v>
      </c>
    </row>
    <row r="1130" spans="6:42" x14ac:dyDescent="0.3">
      <c r="F1130" s="24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5" t="str">
        <f t="shared" si="57"/>
        <v>Small</v>
      </c>
      <c r="Q1130" s="24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5" t="str">
        <f t="shared" si="55"/>
        <v>Below Par</v>
      </c>
      <c r="AP1130" s="25" t="b">
        <f t="shared" si="56"/>
        <v>1</v>
      </c>
    </row>
    <row r="1131" spans="6:42" x14ac:dyDescent="0.3">
      <c r="F1131" s="24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5" t="str">
        <f t="shared" si="57"/>
        <v>Small</v>
      </c>
      <c r="Q1131" s="24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5" t="str">
        <f t="shared" si="55"/>
        <v>Below Par</v>
      </c>
      <c r="AP1131" s="25" t="b">
        <f t="shared" si="56"/>
        <v>1</v>
      </c>
    </row>
    <row r="1132" spans="6:42" x14ac:dyDescent="0.3">
      <c r="F1132" s="24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5" t="str">
        <f t="shared" si="57"/>
        <v>Small</v>
      </c>
      <c r="Q1132" s="24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5" t="str">
        <f t="shared" si="55"/>
        <v>Below Par</v>
      </c>
      <c r="AP1132" s="25" t="b">
        <f t="shared" si="56"/>
        <v>1</v>
      </c>
    </row>
    <row r="1133" spans="6:42" x14ac:dyDescent="0.3">
      <c r="F1133" s="24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5" t="str">
        <f t="shared" si="57"/>
        <v>Small</v>
      </c>
      <c r="Q1133" s="24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5" t="str">
        <f t="shared" si="55"/>
        <v>Below Par</v>
      </c>
      <c r="AP1133" s="25" t="b">
        <f t="shared" si="56"/>
        <v>1</v>
      </c>
    </row>
    <row r="1134" spans="6:42" x14ac:dyDescent="0.3">
      <c r="F1134" s="24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5" t="str">
        <f t="shared" si="57"/>
        <v>Small</v>
      </c>
      <c r="Q1134" s="24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5" t="str">
        <f t="shared" si="55"/>
        <v>Below Par</v>
      </c>
      <c r="AP1134" s="25" t="b">
        <f t="shared" si="56"/>
        <v>1</v>
      </c>
    </row>
    <row r="1135" spans="6:42" x14ac:dyDescent="0.3">
      <c r="F1135" s="24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5" t="str">
        <f t="shared" si="57"/>
        <v>Small</v>
      </c>
      <c r="Q1135" s="24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5" t="str">
        <f t="shared" si="55"/>
        <v>Below Par</v>
      </c>
      <c r="AP1135" s="25" t="b">
        <f t="shared" si="56"/>
        <v>1</v>
      </c>
    </row>
    <row r="1136" spans="6:42" x14ac:dyDescent="0.3">
      <c r="F1136" s="24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5" t="str">
        <f t="shared" si="57"/>
        <v>Small</v>
      </c>
      <c r="Q1136" s="24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5" t="str">
        <f t="shared" si="55"/>
        <v>Below Par</v>
      </c>
      <c r="AP1136" s="25" t="b">
        <f t="shared" si="56"/>
        <v>1</v>
      </c>
    </row>
    <row r="1137" spans="6:42" x14ac:dyDescent="0.3">
      <c r="F1137" s="24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5" t="str">
        <f t="shared" si="57"/>
        <v>Small</v>
      </c>
      <c r="Q1137" s="24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5" t="str">
        <f t="shared" si="55"/>
        <v>Below Par</v>
      </c>
      <c r="AP1137" s="25" t="b">
        <f t="shared" si="56"/>
        <v>1</v>
      </c>
    </row>
    <row r="1138" spans="6:42" x14ac:dyDescent="0.3">
      <c r="F1138" s="24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5" t="str">
        <f t="shared" si="57"/>
        <v>Small</v>
      </c>
      <c r="Q1138" s="24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5" t="str">
        <f t="shared" si="55"/>
        <v>Below Par</v>
      </c>
      <c r="AP1138" s="25" t="b">
        <f t="shared" si="56"/>
        <v>1</v>
      </c>
    </row>
    <row r="1139" spans="6:42" x14ac:dyDescent="0.3">
      <c r="F1139" s="24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5" t="str">
        <f t="shared" si="57"/>
        <v>Small</v>
      </c>
      <c r="Q1139" s="24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5" t="str">
        <f t="shared" si="55"/>
        <v>Below Par</v>
      </c>
      <c r="AP1139" s="25" t="b">
        <f t="shared" si="56"/>
        <v>1</v>
      </c>
    </row>
    <row r="1140" spans="6:42" x14ac:dyDescent="0.3">
      <c r="F1140" s="24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5" t="str">
        <f t="shared" si="57"/>
        <v>Small</v>
      </c>
      <c r="Q1140" s="24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5" t="str">
        <f t="shared" si="55"/>
        <v>Below Par</v>
      </c>
      <c r="AP1140" s="25" t="b">
        <f t="shared" si="56"/>
        <v>1</v>
      </c>
    </row>
    <row r="1141" spans="6:42" x14ac:dyDescent="0.3">
      <c r="F1141" s="24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5" t="str">
        <f t="shared" si="57"/>
        <v>Small</v>
      </c>
      <c r="Q1141" s="24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5" t="str">
        <f t="shared" si="55"/>
        <v>Below Par</v>
      </c>
      <c r="AP1141" s="25" t="b">
        <f t="shared" si="56"/>
        <v>1</v>
      </c>
    </row>
    <row r="1142" spans="6:42" x14ac:dyDescent="0.3">
      <c r="F1142" s="24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5" t="str">
        <f t="shared" si="57"/>
        <v>Small</v>
      </c>
      <c r="Q1142" s="24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5" t="str">
        <f t="shared" si="55"/>
        <v>Above Average</v>
      </c>
      <c r="AP1142" s="25" t="b">
        <f t="shared" si="56"/>
        <v>1</v>
      </c>
    </row>
    <row r="1143" spans="6:42" x14ac:dyDescent="0.3">
      <c r="F1143" s="24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5" t="str">
        <f t="shared" si="57"/>
        <v>Large</v>
      </c>
      <c r="Q1143" s="24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5" t="str">
        <f t="shared" si="55"/>
        <v>Below Par</v>
      </c>
      <c r="AP1143" s="25" t="b">
        <f t="shared" si="56"/>
        <v>1</v>
      </c>
    </row>
    <row r="1144" spans="6:42" x14ac:dyDescent="0.3">
      <c r="F1144" s="24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5" t="str">
        <f t="shared" si="57"/>
        <v>Small</v>
      </c>
      <c r="Q1144" s="24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5" t="str">
        <f t="shared" si="55"/>
        <v>Below Par</v>
      </c>
      <c r="AP1144" s="25" t="b">
        <f t="shared" si="56"/>
        <v>1</v>
      </c>
    </row>
    <row r="1145" spans="6:42" x14ac:dyDescent="0.3">
      <c r="F1145" s="24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5" t="str">
        <f t="shared" si="57"/>
        <v>Small</v>
      </c>
      <c r="Q1145" s="24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5" t="str">
        <f t="shared" si="55"/>
        <v>Below Par</v>
      </c>
      <c r="AP1145" s="25" t="b">
        <f t="shared" si="56"/>
        <v>1</v>
      </c>
    </row>
    <row r="1146" spans="6:42" x14ac:dyDescent="0.3">
      <c r="F1146" s="24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5" t="str">
        <f t="shared" si="57"/>
        <v>Small</v>
      </c>
      <c r="Q1146" s="24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5" t="str">
        <f t="shared" si="55"/>
        <v>Below Par</v>
      </c>
      <c r="AP1146" s="25" t="b">
        <f t="shared" si="56"/>
        <v>1</v>
      </c>
    </row>
    <row r="1147" spans="6:42" x14ac:dyDescent="0.3">
      <c r="F1147" s="24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5" t="str">
        <f t="shared" si="57"/>
        <v>Small</v>
      </c>
      <c r="Q1147" s="24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5" t="str">
        <f t="shared" si="55"/>
        <v>Below Par</v>
      </c>
      <c r="AP1147" s="25" t="b">
        <f t="shared" si="56"/>
        <v>1</v>
      </c>
    </row>
    <row r="1148" spans="6:42" x14ac:dyDescent="0.3">
      <c r="F1148" s="24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5" t="str">
        <f t="shared" si="57"/>
        <v>Small</v>
      </c>
      <c r="Q1148" s="24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5" t="str">
        <f t="shared" si="55"/>
        <v>Average</v>
      </c>
      <c r="AP1148" s="25" t="b">
        <f t="shared" si="56"/>
        <v>1</v>
      </c>
    </row>
    <row r="1149" spans="6:42" x14ac:dyDescent="0.3">
      <c r="F1149" s="24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5" t="str">
        <f t="shared" si="57"/>
        <v>Large</v>
      </c>
      <c r="Q1149" s="24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5" t="str">
        <f t="shared" si="55"/>
        <v>Below Par</v>
      </c>
      <c r="AP1149" s="25" t="b">
        <f t="shared" si="56"/>
        <v>1</v>
      </c>
    </row>
    <row r="1150" spans="6:42" x14ac:dyDescent="0.3">
      <c r="F1150" s="24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5" t="str">
        <f t="shared" si="57"/>
        <v>Small</v>
      </c>
      <c r="Q1150" s="24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5" t="str">
        <f t="shared" si="55"/>
        <v>Below Par</v>
      </c>
      <c r="AP1150" s="25" t="b">
        <f t="shared" si="56"/>
        <v>1</v>
      </c>
    </row>
    <row r="1151" spans="6:42" x14ac:dyDescent="0.3">
      <c r="F1151" s="24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5" t="str">
        <f t="shared" si="57"/>
        <v>Small</v>
      </c>
      <c r="Q1151" s="24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5" t="str">
        <f t="shared" si="55"/>
        <v>Below Par</v>
      </c>
      <c r="AP1151" s="25" t="b">
        <f t="shared" si="56"/>
        <v>1</v>
      </c>
    </row>
    <row r="1152" spans="6:42" x14ac:dyDescent="0.3">
      <c r="F1152" s="24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5" t="str">
        <f t="shared" si="57"/>
        <v>Small</v>
      </c>
      <c r="Q1152" s="24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5" t="str">
        <f t="shared" si="55"/>
        <v>Below Par</v>
      </c>
      <c r="AP1152" s="25" t="b">
        <f t="shared" si="56"/>
        <v>1</v>
      </c>
    </row>
    <row r="1153" spans="6:42" x14ac:dyDescent="0.3">
      <c r="F1153" s="24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5" t="str">
        <f t="shared" si="57"/>
        <v>Small</v>
      </c>
      <c r="Q1153" s="24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5" t="str">
        <f t="shared" si="55"/>
        <v>Below Par</v>
      </c>
      <c r="AP1153" s="25" t="b">
        <f t="shared" si="56"/>
        <v>1</v>
      </c>
    </row>
    <row r="1154" spans="6:42" x14ac:dyDescent="0.3">
      <c r="F1154" s="24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5" t="str">
        <f t="shared" si="57"/>
        <v>Small</v>
      </c>
      <c r="Q1154" s="24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5" t="str">
        <f t="shared" si="55"/>
        <v>Below Par</v>
      </c>
      <c r="AP1154" s="25" t="b">
        <f t="shared" si="56"/>
        <v>1</v>
      </c>
    </row>
    <row r="1155" spans="6:42" x14ac:dyDescent="0.3">
      <c r="F1155" s="24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5" t="str">
        <f t="shared" si="57"/>
        <v>Small</v>
      </c>
      <c r="Q1155" s="24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5" t="str">
        <f t="shared" si="55"/>
        <v>Below Par</v>
      </c>
      <c r="AP1155" s="25" t="b">
        <f t="shared" si="56"/>
        <v>1</v>
      </c>
    </row>
    <row r="1156" spans="6:42" x14ac:dyDescent="0.3">
      <c r="F1156" s="24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5" t="str">
        <f t="shared" si="57"/>
        <v>Small</v>
      </c>
      <c r="Q1156" s="24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5" t="str">
        <f t="shared" si="55"/>
        <v>Below Par</v>
      </c>
      <c r="AP1156" s="25" t="b">
        <f t="shared" si="56"/>
        <v>1</v>
      </c>
    </row>
    <row r="1157" spans="6:42" x14ac:dyDescent="0.3">
      <c r="F1157" s="24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5" t="str">
        <f t="shared" si="57"/>
        <v>Small</v>
      </c>
      <c r="Q1157" s="24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5" t="str">
        <f t="shared" si="55"/>
        <v>Below Par</v>
      </c>
      <c r="AP1157" s="25" t="b">
        <f t="shared" si="56"/>
        <v>1</v>
      </c>
    </row>
    <row r="1158" spans="6:42" x14ac:dyDescent="0.3">
      <c r="F1158" s="24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5" t="str">
        <f t="shared" si="57"/>
        <v>Small</v>
      </c>
      <c r="Q1158" s="24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5" t="str">
        <f t="shared" si="55"/>
        <v>Below Par</v>
      </c>
      <c r="AP1158" s="25" t="b">
        <f t="shared" si="56"/>
        <v>1</v>
      </c>
    </row>
    <row r="1159" spans="6:42" x14ac:dyDescent="0.3">
      <c r="F1159" s="24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5" t="str">
        <f t="shared" si="57"/>
        <v>Small</v>
      </c>
      <c r="Q1159" s="24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5" t="str">
        <f t="shared" si="55"/>
        <v>Below Par</v>
      </c>
      <c r="AP1159" s="25" t="b">
        <f t="shared" si="56"/>
        <v>1</v>
      </c>
    </row>
    <row r="1160" spans="6:42" x14ac:dyDescent="0.3">
      <c r="F1160" s="24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5" t="str">
        <f t="shared" si="57"/>
        <v>Small</v>
      </c>
      <c r="Q1160" s="24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5" t="str">
        <f t="shared" si="55"/>
        <v>Below Par</v>
      </c>
      <c r="AP1160" s="25" t="b">
        <f t="shared" si="56"/>
        <v>1</v>
      </c>
    </row>
    <row r="1161" spans="6:42" x14ac:dyDescent="0.3">
      <c r="F1161" s="24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5" t="str">
        <f t="shared" si="57"/>
        <v>Small</v>
      </c>
      <c r="Q1161" s="24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5" t="str">
        <f t="shared" si="55"/>
        <v>Below Par</v>
      </c>
      <c r="AP1161" s="25" t="b">
        <f t="shared" si="56"/>
        <v>1</v>
      </c>
    </row>
    <row r="1162" spans="6:42" x14ac:dyDescent="0.3">
      <c r="F1162" s="24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5" t="str">
        <f t="shared" si="57"/>
        <v>Small</v>
      </c>
      <c r="Q1162" s="24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5" t="str">
        <f t="shared" si="55"/>
        <v>Below Par</v>
      </c>
      <c r="AP1162" s="25" t="b">
        <f t="shared" si="56"/>
        <v>1</v>
      </c>
    </row>
    <row r="1163" spans="6:42" x14ac:dyDescent="0.3">
      <c r="F1163" s="24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5" t="str">
        <f t="shared" si="57"/>
        <v>Small</v>
      </c>
      <c r="Q1163" s="24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5" t="str">
        <f t="shared" si="55"/>
        <v>Average</v>
      </c>
      <c r="AP1163" s="25" t="b">
        <f t="shared" si="56"/>
        <v>1</v>
      </c>
    </row>
    <row r="1164" spans="6:42" x14ac:dyDescent="0.3">
      <c r="F1164" s="24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5" t="str">
        <f t="shared" si="57"/>
        <v>Large</v>
      </c>
      <c r="Q1164" s="24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5" t="str">
        <f t="shared" ref="V1164:V1227" si="58">IF(U1164&gt;=$X$80,$Y$80,IF(U1164&gt;=$X$79,$Y$79,IF(U1164&gt;=$X$78,$Y$78,IF(U1164&gt;=$X$77,$Y$77,$Y$76))))</f>
        <v>Below Par</v>
      </c>
      <c r="AP1164" s="25" t="b">
        <f t="shared" ref="AP1164:AP1227" si="59">VLOOKUP(U1164,$X$76:$Y$80,2)=V1164</f>
        <v>1</v>
      </c>
    </row>
    <row r="1165" spans="6:42" x14ac:dyDescent="0.3">
      <c r="F1165" s="24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5" t="str">
        <f t="shared" si="57"/>
        <v>Small</v>
      </c>
      <c r="Q1165" s="24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5" t="str">
        <f t="shared" si="58"/>
        <v>Below Par</v>
      </c>
      <c r="AP1165" s="25" t="b">
        <f t="shared" si="59"/>
        <v>1</v>
      </c>
    </row>
    <row r="1166" spans="6:42" x14ac:dyDescent="0.3">
      <c r="F1166" s="24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5" t="str">
        <f t="shared" ref="K1166:K1229" si="60">IF(J1166&gt;=$M$79,"Large","Small")</f>
        <v>Small</v>
      </c>
      <c r="Q1166" s="24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5" t="str">
        <f t="shared" si="58"/>
        <v>Below Par</v>
      </c>
      <c r="AP1166" s="25" t="b">
        <f t="shared" si="59"/>
        <v>1</v>
      </c>
    </row>
    <row r="1167" spans="6:42" x14ac:dyDescent="0.3">
      <c r="F1167" s="24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5" t="str">
        <f t="shared" si="60"/>
        <v>Small</v>
      </c>
      <c r="Q1167" s="24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5" t="str">
        <f t="shared" si="58"/>
        <v>Below Par</v>
      </c>
      <c r="AP1167" s="25" t="b">
        <f t="shared" si="59"/>
        <v>1</v>
      </c>
    </row>
    <row r="1168" spans="6:42" x14ac:dyDescent="0.3">
      <c r="F1168" s="24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5" t="str">
        <f t="shared" si="60"/>
        <v>Small</v>
      </c>
      <c r="Q1168" s="24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5" t="str">
        <f t="shared" si="58"/>
        <v>Below Par</v>
      </c>
      <c r="AP1168" s="25" t="b">
        <f t="shared" si="59"/>
        <v>1</v>
      </c>
    </row>
    <row r="1169" spans="6:42" x14ac:dyDescent="0.3">
      <c r="F1169" s="24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5" t="str">
        <f t="shared" si="60"/>
        <v>Small</v>
      </c>
      <c r="Q1169" s="24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5" t="str">
        <f t="shared" si="58"/>
        <v>Below Par</v>
      </c>
      <c r="AP1169" s="25" t="b">
        <f t="shared" si="59"/>
        <v>1</v>
      </c>
    </row>
    <row r="1170" spans="6:42" x14ac:dyDescent="0.3">
      <c r="F1170" s="24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5" t="str">
        <f t="shared" si="60"/>
        <v>Small</v>
      </c>
      <c r="Q1170" s="24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5" t="str">
        <f t="shared" si="58"/>
        <v>Below Par</v>
      </c>
      <c r="AP1170" s="25" t="b">
        <f t="shared" si="59"/>
        <v>1</v>
      </c>
    </row>
    <row r="1171" spans="6:42" x14ac:dyDescent="0.3">
      <c r="F1171" s="24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5" t="str">
        <f t="shared" si="60"/>
        <v>Small</v>
      </c>
      <c r="Q1171" s="24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5" t="str">
        <f t="shared" si="58"/>
        <v>Below Par</v>
      </c>
      <c r="AP1171" s="25" t="b">
        <f t="shared" si="59"/>
        <v>1</v>
      </c>
    </row>
    <row r="1172" spans="6:42" x14ac:dyDescent="0.3">
      <c r="F1172" s="24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5" t="str">
        <f t="shared" si="60"/>
        <v>Small</v>
      </c>
      <c r="Q1172" s="24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5" t="str">
        <f t="shared" si="58"/>
        <v>Below Par</v>
      </c>
      <c r="AP1172" s="25" t="b">
        <f t="shared" si="59"/>
        <v>1</v>
      </c>
    </row>
    <row r="1173" spans="6:42" x14ac:dyDescent="0.3">
      <c r="F1173" s="24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5" t="str">
        <f t="shared" si="60"/>
        <v>Small</v>
      </c>
      <c r="Q1173" s="24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5" t="str">
        <f t="shared" si="58"/>
        <v>Below Par</v>
      </c>
      <c r="AP1173" s="25" t="b">
        <f t="shared" si="59"/>
        <v>1</v>
      </c>
    </row>
    <row r="1174" spans="6:42" x14ac:dyDescent="0.3">
      <c r="F1174" s="24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5" t="str">
        <f t="shared" si="60"/>
        <v>Small</v>
      </c>
      <c r="Q1174" s="24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5" t="str">
        <f t="shared" si="58"/>
        <v>Below Par</v>
      </c>
      <c r="AP1174" s="25" t="b">
        <f t="shared" si="59"/>
        <v>1</v>
      </c>
    </row>
    <row r="1175" spans="6:42" x14ac:dyDescent="0.3">
      <c r="F1175" s="24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5" t="str">
        <f t="shared" si="60"/>
        <v>Small</v>
      </c>
      <c r="Q1175" s="24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5" t="str">
        <f t="shared" si="58"/>
        <v>Below Par</v>
      </c>
      <c r="AP1175" s="25" t="b">
        <f t="shared" si="59"/>
        <v>1</v>
      </c>
    </row>
    <row r="1176" spans="6:42" x14ac:dyDescent="0.3">
      <c r="F1176" s="24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5" t="str">
        <f t="shared" si="60"/>
        <v>Small</v>
      </c>
      <c r="Q1176" s="24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5" t="str">
        <f t="shared" si="58"/>
        <v>Par</v>
      </c>
      <c r="AP1176" s="25" t="b">
        <f t="shared" si="59"/>
        <v>1</v>
      </c>
    </row>
    <row r="1177" spans="6:42" x14ac:dyDescent="0.3">
      <c r="F1177" s="24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5" t="str">
        <f t="shared" si="60"/>
        <v>Small</v>
      </c>
      <c r="Q1177" s="24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5" t="str">
        <f t="shared" si="58"/>
        <v>Below Par</v>
      </c>
      <c r="AP1177" s="25" t="b">
        <f t="shared" si="59"/>
        <v>1</v>
      </c>
    </row>
    <row r="1178" spans="6:42" x14ac:dyDescent="0.3">
      <c r="F1178" s="24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5" t="str">
        <f t="shared" si="60"/>
        <v>Small</v>
      </c>
      <c r="Q1178" s="24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5" t="str">
        <f t="shared" si="58"/>
        <v>Below Par</v>
      </c>
      <c r="AP1178" s="25" t="b">
        <f t="shared" si="59"/>
        <v>1</v>
      </c>
    </row>
    <row r="1179" spans="6:42" x14ac:dyDescent="0.3">
      <c r="F1179" s="24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5" t="str">
        <f t="shared" si="60"/>
        <v>Small</v>
      </c>
      <c r="Q1179" s="24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5" t="str">
        <f t="shared" si="58"/>
        <v>Below Par</v>
      </c>
      <c r="AP1179" s="25" t="b">
        <f t="shared" si="59"/>
        <v>1</v>
      </c>
    </row>
    <row r="1180" spans="6:42" x14ac:dyDescent="0.3">
      <c r="F1180" s="24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5" t="str">
        <f t="shared" si="60"/>
        <v>Small</v>
      </c>
      <c r="Q1180" s="24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5" t="str">
        <f t="shared" si="58"/>
        <v>Below Par</v>
      </c>
      <c r="AP1180" s="25" t="b">
        <f t="shared" si="59"/>
        <v>1</v>
      </c>
    </row>
    <row r="1181" spans="6:42" x14ac:dyDescent="0.3">
      <c r="F1181" s="24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5" t="str">
        <f t="shared" si="60"/>
        <v>Small</v>
      </c>
      <c r="Q1181" s="24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5" t="str">
        <f t="shared" si="58"/>
        <v>Average</v>
      </c>
      <c r="AP1181" s="25" t="b">
        <f t="shared" si="59"/>
        <v>1</v>
      </c>
    </row>
    <row r="1182" spans="6:42" x14ac:dyDescent="0.3">
      <c r="F1182" s="24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5" t="str">
        <f t="shared" si="60"/>
        <v>Large</v>
      </c>
      <c r="Q1182" s="24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5" t="str">
        <f t="shared" si="58"/>
        <v>Below Par</v>
      </c>
      <c r="AP1182" s="25" t="b">
        <f t="shared" si="59"/>
        <v>1</v>
      </c>
    </row>
    <row r="1183" spans="6:42" x14ac:dyDescent="0.3">
      <c r="F1183" s="24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5" t="str">
        <f t="shared" si="60"/>
        <v>Small</v>
      </c>
      <c r="Q1183" s="24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5" t="str">
        <f t="shared" si="58"/>
        <v>Below Par</v>
      </c>
      <c r="AP1183" s="25" t="b">
        <f t="shared" si="59"/>
        <v>1</v>
      </c>
    </row>
    <row r="1184" spans="6:42" x14ac:dyDescent="0.3">
      <c r="F1184" s="24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5" t="str">
        <f t="shared" si="60"/>
        <v>Small</v>
      </c>
      <c r="Q1184" s="24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5" t="str">
        <f t="shared" si="58"/>
        <v>Below Par</v>
      </c>
      <c r="AP1184" s="25" t="b">
        <f t="shared" si="59"/>
        <v>1</v>
      </c>
    </row>
    <row r="1185" spans="6:42" x14ac:dyDescent="0.3">
      <c r="F1185" s="24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5" t="str">
        <f t="shared" si="60"/>
        <v>Small</v>
      </c>
      <c r="Q1185" s="24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5" t="str">
        <f t="shared" si="58"/>
        <v>Below Par</v>
      </c>
      <c r="AP1185" s="25" t="b">
        <f t="shared" si="59"/>
        <v>1</v>
      </c>
    </row>
    <row r="1186" spans="6:42" x14ac:dyDescent="0.3">
      <c r="F1186" s="24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5" t="str">
        <f t="shared" si="60"/>
        <v>Small</v>
      </c>
      <c r="Q1186" s="24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5" t="str">
        <f t="shared" si="58"/>
        <v>Below Par</v>
      </c>
      <c r="AP1186" s="25" t="b">
        <f t="shared" si="59"/>
        <v>1</v>
      </c>
    </row>
    <row r="1187" spans="6:42" x14ac:dyDescent="0.3">
      <c r="F1187" s="24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5" t="str">
        <f t="shared" si="60"/>
        <v>Small</v>
      </c>
      <c r="Q1187" s="24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5" t="str">
        <f t="shared" si="58"/>
        <v>Below Par</v>
      </c>
      <c r="AP1187" s="25" t="b">
        <f t="shared" si="59"/>
        <v>1</v>
      </c>
    </row>
    <row r="1188" spans="6:42" x14ac:dyDescent="0.3">
      <c r="F1188" s="24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5" t="str">
        <f t="shared" si="60"/>
        <v>Small</v>
      </c>
      <c r="Q1188" s="24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5" t="str">
        <f t="shared" si="58"/>
        <v>Below Par</v>
      </c>
      <c r="AP1188" s="25" t="b">
        <f t="shared" si="59"/>
        <v>1</v>
      </c>
    </row>
    <row r="1189" spans="6:42" x14ac:dyDescent="0.3">
      <c r="F1189" s="24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5" t="str">
        <f t="shared" si="60"/>
        <v>Small</v>
      </c>
      <c r="Q1189" s="24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5" t="str">
        <f t="shared" si="58"/>
        <v>Below Par</v>
      </c>
      <c r="AP1189" s="25" t="b">
        <f t="shared" si="59"/>
        <v>1</v>
      </c>
    </row>
    <row r="1190" spans="6:42" x14ac:dyDescent="0.3">
      <c r="F1190" s="24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5" t="str">
        <f t="shared" si="60"/>
        <v>Small</v>
      </c>
      <c r="Q1190" s="24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5" t="str">
        <f t="shared" si="58"/>
        <v>Below Par</v>
      </c>
      <c r="AP1190" s="25" t="b">
        <f t="shared" si="59"/>
        <v>1</v>
      </c>
    </row>
    <row r="1191" spans="6:42" x14ac:dyDescent="0.3">
      <c r="F1191" s="24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5" t="str">
        <f t="shared" si="60"/>
        <v>Small</v>
      </c>
      <c r="Q1191" s="24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5" t="str">
        <f t="shared" si="58"/>
        <v>Below Par</v>
      </c>
      <c r="AP1191" s="25" t="b">
        <f t="shared" si="59"/>
        <v>1</v>
      </c>
    </row>
    <row r="1192" spans="6:42" x14ac:dyDescent="0.3">
      <c r="F1192" s="24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5" t="str">
        <f t="shared" si="60"/>
        <v>Small</v>
      </c>
      <c r="Q1192" s="24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5" t="str">
        <f t="shared" si="58"/>
        <v>Below Par</v>
      </c>
      <c r="AP1192" s="25" t="b">
        <f t="shared" si="59"/>
        <v>1</v>
      </c>
    </row>
    <row r="1193" spans="6:42" x14ac:dyDescent="0.3">
      <c r="F1193" s="24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5" t="str">
        <f t="shared" si="60"/>
        <v>Small</v>
      </c>
      <c r="Q1193" s="24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5" t="str">
        <f t="shared" si="58"/>
        <v>Below Par</v>
      </c>
      <c r="AP1193" s="25" t="b">
        <f t="shared" si="59"/>
        <v>1</v>
      </c>
    </row>
    <row r="1194" spans="6:42" x14ac:dyDescent="0.3">
      <c r="F1194" s="24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5" t="str">
        <f t="shared" si="60"/>
        <v>Small</v>
      </c>
      <c r="Q1194" s="24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5" t="str">
        <f t="shared" si="58"/>
        <v>Below Par</v>
      </c>
      <c r="AP1194" s="25" t="b">
        <f t="shared" si="59"/>
        <v>1</v>
      </c>
    </row>
    <row r="1195" spans="6:42" x14ac:dyDescent="0.3">
      <c r="F1195" s="24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5" t="str">
        <f t="shared" si="60"/>
        <v>Small</v>
      </c>
      <c r="Q1195" s="24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5" t="str">
        <f t="shared" si="58"/>
        <v>Below Par</v>
      </c>
      <c r="AP1195" s="25" t="b">
        <f t="shared" si="59"/>
        <v>1</v>
      </c>
    </row>
    <row r="1196" spans="6:42" x14ac:dyDescent="0.3">
      <c r="F1196" s="24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5" t="str">
        <f t="shared" si="60"/>
        <v>Small</v>
      </c>
      <c r="Q1196" s="24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5" t="str">
        <f t="shared" si="58"/>
        <v>Below Par</v>
      </c>
      <c r="AP1196" s="25" t="b">
        <f t="shared" si="59"/>
        <v>1</v>
      </c>
    </row>
    <row r="1197" spans="6:42" x14ac:dyDescent="0.3">
      <c r="F1197" s="24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5" t="str">
        <f t="shared" si="60"/>
        <v>Small</v>
      </c>
      <c r="Q1197" s="24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5" t="str">
        <f t="shared" si="58"/>
        <v>Below Par</v>
      </c>
      <c r="AP1197" s="25" t="b">
        <f t="shared" si="59"/>
        <v>1</v>
      </c>
    </row>
    <row r="1198" spans="6:42" x14ac:dyDescent="0.3">
      <c r="F1198" s="24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5" t="str">
        <f t="shared" si="60"/>
        <v>Small</v>
      </c>
      <c r="Q1198" s="24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5" t="str">
        <f t="shared" si="58"/>
        <v>Below Par</v>
      </c>
      <c r="AP1198" s="25" t="b">
        <f t="shared" si="59"/>
        <v>1</v>
      </c>
    </row>
    <row r="1199" spans="6:42" x14ac:dyDescent="0.3">
      <c r="F1199" s="24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5" t="str">
        <f t="shared" si="60"/>
        <v>Small</v>
      </c>
      <c r="Q1199" s="24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5" t="str">
        <f t="shared" si="58"/>
        <v>Par</v>
      </c>
      <c r="AP1199" s="25" t="b">
        <f t="shared" si="59"/>
        <v>1</v>
      </c>
    </row>
    <row r="1200" spans="6:42" x14ac:dyDescent="0.3">
      <c r="F1200" s="24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5" t="str">
        <f t="shared" si="60"/>
        <v>Small</v>
      </c>
      <c r="Q1200" s="24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5" t="str">
        <f t="shared" si="58"/>
        <v>Below Par</v>
      </c>
      <c r="AP1200" s="25" t="b">
        <f t="shared" si="59"/>
        <v>1</v>
      </c>
    </row>
    <row r="1201" spans="6:42" x14ac:dyDescent="0.3">
      <c r="F1201" s="24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5" t="str">
        <f t="shared" si="60"/>
        <v>Small</v>
      </c>
      <c r="Q1201" s="24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5" t="str">
        <f t="shared" si="58"/>
        <v>Below Par</v>
      </c>
      <c r="AP1201" s="25" t="b">
        <f t="shared" si="59"/>
        <v>1</v>
      </c>
    </row>
    <row r="1202" spans="6:42" x14ac:dyDescent="0.3">
      <c r="F1202" s="24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5" t="str">
        <f t="shared" si="60"/>
        <v>Small</v>
      </c>
      <c r="Q1202" s="24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5" t="str">
        <f t="shared" si="58"/>
        <v>Below Par</v>
      </c>
      <c r="AP1202" s="25" t="b">
        <f t="shared" si="59"/>
        <v>1</v>
      </c>
    </row>
    <row r="1203" spans="6:42" x14ac:dyDescent="0.3">
      <c r="F1203" s="24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5" t="str">
        <f t="shared" si="60"/>
        <v>Small</v>
      </c>
      <c r="Q1203" s="24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5" t="str">
        <f t="shared" si="58"/>
        <v>Below Par</v>
      </c>
      <c r="AP1203" s="25" t="b">
        <f t="shared" si="59"/>
        <v>1</v>
      </c>
    </row>
    <row r="1204" spans="6:42" x14ac:dyDescent="0.3">
      <c r="F1204" s="24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5" t="str">
        <f t="shared" si="60"/>
        <v>Small</v>
      </c>
      <c r="Q1204" s="24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5" t="str">
        <f t="shared" si="58"/>
        <v>Below Par</v>
      </c>
      <c r="AP1204" s="25" t="b">
        <f t="shared" si="59"/>
        <v>1</v>
      </c>
    </row>
    <row r="1205" spans="6:42" x14ac:dyDescent="0.3">
      <c r="F1205" s="24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5" t="str">
        <f t="shared" si="60"/>
        <v>Small</v>
      </c>
      <c r="Q1205" s="24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5" t="str">
        <f t="shared" si="58"/>
        <v>Below Par</v>
      </c>
      <c r="AP1205" s="25" t="b">
        <f t="shared" si="59"/>
        <v>1</v>
      </c>
    </row>
    <row r="1206" spans="6:42" x14ac:dyDescent="0.3">
      <c r="F1206" s="24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5" t="str">
        <f t="shared" si="60"/>
        <v>Small</v>
      </c>
      <c r="Q1206" s="24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5" t="str">
        <f t="shared" si="58"/>
        <v>Below Par</v>
      </c>
      <c r="AP1206" s="25" t="b">
        <f t="shared" si="59"/>
        <v>1</v>
      </c>
    </row>
    <row r="1207" spans="6:42" x14ac:dyDescent="0.3">
      <c r="F1207" s="24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5" t="str">
        <f t="shared" si="60"/>
        <v>Small</v>
      </c>
      <c r="Q1207" s="24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5" t="str">
        <f t="shared" si="58"/>
        <v>Below Par</v>
      </c>
      <c r="AP1207" s="25" t="b">
        <f t="shared" si="59"/>
        <v>1</v>
      </c>
    </row>
    <row r="1208" spans="6:42" x14ac:dyDescent="0.3">
      <c r="F1208" s="24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5" t="str">
        <f t="shared" si="60"/>
        <v>Small</v>
      </c>
      <c r="Q1208" s="24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5" t="str">
        <f t="shared" si="58"/>
        <v>Below Par</v>
      </c>
      <c r="AP1208" s="25" t="b">
        <f t="shared" si="59"/>
        <v>1</v>
      </c>
    </row>
    <row r="1209" spans="6:42" x14ac:dyDescent="0.3">
      <c r="F1209" s="24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5" t="str">
        <f t="shared" si="60"/>
        <v>Small</v>
      </c>
      <c r="Q1209" s="24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5" t="str">
        <f t="shared" si="58"/>
        <v>Par</v>
      </c>
      <c r="AP1209" s="25" t="b">
        <f t="shared" si="59"/>
        <v>1</v>
      </c>
    </row>
    <row r="1210" spans="6:42" x14ac:dyDescent="0.3">
      <c r="F1210" s="24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5" t="str">
        <f t="shared" si="60"/>
        <v>Small</v>
      </c>
      <c r="Q1210" s="24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5" t="str">
        <f t="shared" si="58"/>
        <v>Below Par</v>
      </c>
      <c r="AP1210" s="25" t="b">
        <f t="shared" si="59"/>
        <v>1</v>
      </c>
    </row>
    <row r="1211" spans="6:42" x14ac:dyDescent="0.3">
      <c r="F1211" s="24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5" t="str">
        <f t="shared" si="60"/>
        <v>Small</v>
      </c>
      <c r="Q1211" s="24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5" t="str">
        <f t="shared" si="58"/>
        <v>Par</v>
      </c>
      <c r="AP1211" s="25" t="b">
        <f t="shared" si="59"/>
        <v>1</v>
      </c>
    </row>
    <row r="1212" spans="6:42" x14ac:dyDescent="0.3">
      <c r="F1212" s="24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5" t="str">
        <f t="shared" si="60"/>
        <v>Small</v>
      </c>
      <c r="Q1212" s="24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5" t="str">
        <f t="shared" si="58"/>
        <v>Below Par</v>
      </c>
      <c r="AP1212" s="25" t="b">
        <f t="shared" si="59"/>
        <v>1</v>
      </c>
    </row>
    <row r="1213" spans="6:42" x14ac:dyDescent="0.3">
      <c r="F1213" s="24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5" t="str">
        <f t="shared" si="60"/>
        <v>Small</v>
      </c>
      <c r="Q1213" s="24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5" t="str">
        <f t="shared" si="58"/>
        <v>Below Par</v>
      </c>
      <c r="AP1213" s="25" t="b">
        <f t="shared" si="59"/>
        <v>1</v>
      </c>
    </row>
    <row r="1214" spans="6:42" x14ac:dyDescent="0.3">
      <c r="F1214" s="24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5" t="str">
        <f t="shared" si="60"/>
        <v>Small</v>
      </c>
      <c r="Q1214" s="24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5" t="str">
        <f t="shared" si="58"/>
        <v>Below Par</v>
      </c>
      <c r="AP1214" s="25" t="b">
        <f t="shared" si="59"/>
        <v>1</v>
      </c>
    </row>
    <row r="1215" spans="6:42" x14ac:dyDescent="0.3">
      <c r="F1215" s="24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5" t="str">
        <f t="shared" si="60"/>
        <v>Small</v>
      </c>
      <c r="Q1215" s="24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5" t="str">
        <f t="shared" si="58"/>
        <v>Excellent</v>
      </c>
      <c r="AP1215" s="25" t="b">
        <f t="shared" si="59"/>
        <v>1</v>
      </c>
    </row>
    <row r="1216" spans="6:42" x14ac:dyDescent="0.3">
      <c r="F1216" s="24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5" t="str">
        <f t="shared" si="60"/>
        <v>Large</v>
      </c>
      <c r="Q1216" s="24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5" t="str">
        <f t="shared" si="58"/>
        <v>Below Par</v>
      </c>
      <c r="AP1216" s="25" t="b">
        <f t="shared" si="59"/>
        <v>1</v>
      </c>
    </row>
    <row r="1217" spans="6:42" x14ac:dyDescent="0.3">
      <c r="F1217" s="24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5" t="str">
        <f t="shared" si="60"/>
        <v>Small</v>
      </c>
      <c r="Q1217" s="24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5" t="str">
        <f t="shared" si="58"/>
        <v>Below Par</v>
      </c>
      <c r="AP1217" s="25" t="b">
        <f t="shared" si="59"/>
        <v>1</v>
      </c>
    </row>
    <row r="1218" spans="6:42" x14ac:dyDescent="0.3">
      <c r="F1218" s="24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5" t="str">
        <f t="shared" si="60"/>
        <v>Small</v>
      </c>
      <c r="Q1218" s="24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5" t="str">
        <f t="shared" si="58"/>
        <v>Below Par</v>
      </c>
      <c r="AP1218" s="25" t="b">
        <f t="shared" si="59"/>
        <v>1</v>
      </c>
    </row>
    <row r="1219" spans="6:42" x14ac:dyDescent="0.3">
      <c r="F1219" s="24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5" t="str">
        <f t="shared" si="60"/>
        <v>Small</v>
      </c>
      <c r="Q1219" s="24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5" t="str">
        <f t="shared" si="58"/>
        <v>Below Par</v>
      </c>
      <c r="AP1219" s="25" t="b">
        <f t="shared" si="59"/>
        <v>1</v>
      </c>
    </row>
    <row r="1220" spans="6:42" x14ac:dyDescent="0.3">
      <c r="F1220" s="24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5" t="str">
        <f t="shared" si="60"/>
        <v>Small</v>
      </c>
      <c r="Q1220" s="24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5" t="str">
        <f t="shared" si="58"/>
        <v>Below Par</v>
      </c>
      <c r="AP1220" s="25" t="b">
        <f t="shared" si="59"/>
        <v>1</v>
      </c>
    </row>
    <row r="1221" spans="6:42" x14ac:dyDescent="0.3">
      <c r="F1221" s="24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5" t="str">
        <f t="shared" si="60"/>
        <v>Small</v>
      </c>
      <c r="Q1221" s="24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5" t="str">
        <f t="shared" si="58"/>
        <v>Below Par</v>
      </c>
      <c r="AP1221" s="25" t="b">
        <f t="shared" si="59"/>
        <v>1</v>
      </c>
    </row>
    <row r="1222" spans="6:42" x14ac:dyDescent="0.3">
      <c r="F1222" s="24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5" t="str">
        <f t="shared" si="60"/>
        <v>Small</v>
      </c>
      <c r="Q1222" s="24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5" t="str">
        <f t="shared" si="58"/>
        <v>Below Par</v>
      </c>
      <c r="AP1222" s="25" t="b">
        <f t="shared" si="59"/>
        <v>1</v>
      </c>
    </row>
    <row r="1223" spans="6:42" x14ac:dyDescent="0.3">
      <c r="F1223" s="24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5" t="str">
        <f t="shared" si="60"/>
        <v>Small</v>
      </c>
      <c r="Q1223" s="24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5" t="str">
        <f t="shared" si="58"/>
        <v>Below Par</v>
      </c>
      <c r="AP1223" s="25" t="b">
        <f t="shared" si="59"/>
        <v>1</v>
      </c>
    </row>
    <row r="1224" spans="6:42" x14ac:dyDescent="0.3">
      <c r="F1224" s="24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5" t="str">
        <f t="shared" si="60"/>
        <v>Small</v>
      </c>
      <c r="Q1224" s="24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5" t="str">
        <f t="shared" si="58"/>
        <v>Average</v>
      </c>
      <c r="AP1224" s="25" t="b">
        <f t="shared" si="59"/>
        <v>1</v>
      </c>
    </row>
    <row r="1225" spans="6:42" x14ac:dyDescent="0.3">
      <c r="F1225" s="24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5" t="str">
        <f t="shared" si="60"/>
        <v>Large</v>
      </c>
      <c r="Q1225" s="24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5" t="str">
        <f t="shared" si="58"/>
        <v>Below Par</v>
      </c>
      <c r="AP1225" s="25" t="b">
        <f t="shared" si="59"/>
        <v>1</v>
      </c>
    </row>
    <row r="1226" spans="6:42" x14ac:dyDescent="0.3">
      <c r="F1226" s="24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5" t="str">
        <f t="shared" si="60"/>
        <v>Small</v>
      </c>
      <c r="Q1226" s="24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5" t="str">
        <f t="shared" si="58"/>
        <v>Below Par</v>
      </c>
      <c r="AP1226" s="25" t="b">
        <f t="shared" si="59"/>
        <v>1</v>
      </c>
    </row>
    <row r="1227" spans="6:42" x14ac:dyDescent="0.3">
      <c r="F1227" s="24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5" t="str">
        <f t="shared" si="60"/>
        <v>Small</v>
      </c>
      <c r="Q1227" s="24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5" t="str">
        <f t="shared" si="58"/>
        <v>Below Par</v>
      </c>
      <c r="AP1227" s="25" t="b">
        <f t="shared" si="59"/>
        <v>1</v>
      </c>
    </row>
    <row r="1228" spans="6:42" x14ac:dyDescent="0.3">
      <c r="F1228" s="24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5" t="str">
        <f t="shared" si="60"/>
        <v>Small</v>
      </c>
      <c r="Q1228" s="24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5" t="str">
        <f t="shared" ref="V1228:V1291" si="61">IF(U1228&gt;=$X$80,$Y$80,IF(U1228&gt;=$X$79,$Y$79,IF(U1228&gt;=$X$78,$Y$78,IF(U1228&gt;=$X$77,$Y$77,$Y$76))))</f>
        <v>Below Par</v>
      </c>
      <c r="AP1228" s="25" t="b">
        <f t="shared" ref="AP1228:AP1291" si="62">VLOOKUP(U1228,$X$76:$Y$80,2)=V1228</f>
        <v>1</v>
      </c>
    </row>
    <row r="1229" spans="6:42" x14ac:dyDescent="0.3">
      <c r="F1229" s="24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5" t="str">
        <f t="shared" si="60"/>
        <v>Small</v>
      </c>
      <c r="Q1229" s="24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5" t="str">
        <f t="shared" si="61"/>
        <v>Below Par</v>
      </c>
      <c r="AP1229" s="25" t="b">
        <f t="shared" si="62"/>
        <v>1</v>
      </c>
    </row>
    <row r="1230" spans="6:42" x14ac:dyDescent="0.3">
      <c r="F1230" s="24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5" t="str">
        <f t="shared" ref="K1230:K1293" si="63">IF(J1230&gt;=$M$79,"Large","Small")</f>
        <v>Small</v>
      </c>
      <c r="Q1230" s="24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5" t="str">
        <f t="shared" si="61"/>
        <v>Below Par</v>
      </c>
      <c r="AP1230" s="25" t="b">
        <f t="shared" si="62"/>
        <v>1</v>
      </c>
    </row>
    <row r="1231" spans="6:42" x14ac:dyDescent="0.3">
      <c r="F1231" s="24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5" t="str">
        <f t="shared" si="63"/>
        <v>Small</v>
      </c>
      <c r="Q1231" s="24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5" t="str">
        <f t="shared" si="61"/>
        <v>Below Par</v>
      </c>
      <c r="AP1231" s="25" t="b">
        <f t="shared" si="62"/>
        <v>1</v>
      </c>
    </row>
    <row r="1232" spans="6:42" x14ac:dyDescent="0.3">
      <c r="F1232" s="24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5" t="str">
        <f t="shared" si="63"/>
        <v>Small</v>
      </c>
      <c r="Q1232" s="24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5" t="str">
        <f t="shared" si="61"/>
        <v>Average</v>
      </c>
      <c r="AP1232" s="25" t="b">
        <f t="shared" si="62"/>
        <v>1</v>
      </c>
    </row>
    <row r="1233" spans="6:42" x14ac:dyDescent="0.3">
      <c r="F1233" s="24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5" t="str">
        <f t="shared" si="63"/>
        <v>Large</v>
      </c>
      <c r="Q1233" s="24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5" t="str">
        <f t="shared" si="61"/>
        <v>Below Par</v>
      </c>
      <c r="AP1233" s="25" t="b">
        <f t="shared" si="62"/>
        <v>1</v>
      </c>
    </row>
    <row r="1234" spans="6:42" x14ac:dyDescent="0.3">
      <c r="F1234" s="24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5" t="str">
        <f t="shared" si="63"/>
        <v>Small</v>
      </c>
      <c r="Q1234" s="24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5" t="str">
        <f t="shared" si="61"/>
        <v>Below Par</v>
      </c>
      <c r="AP1234" s="25" t="b">
        <f t="shared" si="62"/>
        <v>1</v>
      </c>
    </row>
    <row r="1235" spans="6:42" x14ac:dyDescent="0.3">
      <c r="F1235" s="24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5" t="str">
        <f t="shared" si="63"/>
        <v>Small</v>
      </c>
      <c r="Q1235" s="24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5" t="str">
        <f t="shared" si="61"/>
        <v>Below Par</v>
      </c>
      <c r="AP1235" s="25" t="b">
        <f t="shared" si="62"/>
        <v>1</v>
      </c>
    </row>
    <row r="1236" spans="6:42" x14ac:dyDescent="0.3">
      <c r="F1236" s="24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5" t="str">
        <f t="shared" si="63"/>
        <v>Small</v>
      </c>
      <c r="Q1236" s="24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5" t="str">
        <f t="shared" si="61"/>
        <v>Below Par</v>
      </c>
      <c r="AP1236" s="25" t="b">
        <f t="shared" si="62"/>
        <v>1</v>
      </c>
    </row>
    <row r="1237" spans="6:42" x14ac:dyDescent="0.3">
      <c r="F1237" s="24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5" t="str">
        <f t="shared" si="63"/>
        <v>Small</v>
      </c>
      <c r="Q1237" s="24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5" t="str">
        <f t="shared" si="61"/>
        <v>Below Par</v>
      </c>
      <c r="AP1237" s="25" t="b">
        <f t="shared" si="62"/>
        <v>1</v>
      </c>
    </row>
    <row r="1238" spans="6:42" x14ac:dyDescent="0.3">
      <c r="F1238" s="24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5" t="str">
        <f t="shared" si="63"/>
        <v>Small</v>
      </c>
      <c r="Q1238" s="24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5" t="str">
        <f t="shared" si="61"/>
        <v>Below Par</v>
      </c>
      <c r="AP1238" s="25" t="b">
        <f t="shared" si="62"/>
        <v>1</v>
      </c>
    </row>
    <row r="1239" spans="6:42" x14ac:dyDescent="0.3">
      <c r="F1239" s="24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5" t="str">
        <f t="shared" si="63"/>
        <v>Small</v>
      </c>
      <c r="Q1239" s="24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5" t="str">
        <f t="shared" si="61"/>
        <v>Below Par</v>
      </c>
      <c r="AP1239" s="25" t="b">
        <f t="shared" si="62"/>
        <v>1</v>
      </c>
    </row>
    <row r="1240" spans="6:42" x14ac:dyDescent="0.3">
      <c r="F1240" s="24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5" t="str">
        <f t="shared" si="63"/>
        <v>Small</v>
      </c>
      <c r="Q1240" s="24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5" t="str">
        <f t="shared" si="61"/>
        <v>Below Par</v>
      </c>
      <c r="AP1240" s="25" t="b">
        <f t="shared" si="62"/>
        <v>1</v>
      </c>
    </row>
    <row r="1241" spans="6:42" x14ac:dyDescent="0.3">
      <c r="F1241" s="24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5" t="str">
        <f t="shared" si="63"/>
        <v>Small</v>
      </c>
      <c r="Q1241" s="24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5" t="str">
        <f t="shared" si="61"/>
        <v>Below Par</v>
      </c>
      <c r="AP1241" s="25" t="b">
        <f t="shared" si="62"/>
        <v>1</v>
      </c>
    </row>
    <row r="1242" spans="6:42" x14ac:dyDescent="0.3">
      <c r="F1242" s="24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5" t="str">
        <f t="shared" si="63"/>
        <v>Small</v>
      </c>
      <c r="Q1242" s="24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5" t="str">
        <f t="shared" si="61"/>
        <v>Below Par</v>
      </c>
      <c r="AP1242" s="25" t="b">
        <f t="shared" si="62"/>
        <v>1</v>
      </c>
    </row>
    <row r="1243" spans="6:42" x14ac:dyDescent="0.3">
      <c r="F1243" s="24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5" t="str">
        <f t="shared" si="63"/>
        <v>Small</v>
      </c>
      <c r="Q1243" s="24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5" t="str">
        <f t="shared" si="61"/>
        <v>Below Par</v>
      </c>
      <c r="AP1243" s="25" t="b">
        <f t="shared" si="62"/>
        <v>1</v>
      </c>
    </row>
    <row r="1244" spans="6:42" x14ac:dyDescent="0.3">
      <c r="F1244" s="24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5" t="str">
        <f t="shared" si="63"/>
        <v>Small</v>
      </c>
      <c r="Q1244" s="24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5" t="str">
        <f t="shared" si="61"/>
        <v>Below Par</v>
      </c>
      <c r="AP1244" s="25" t="b">
        <f t="shared" si="62"/>
        <v>1</v>
      </c>
    </row>
    <row r="1245" spans="6:42" x14ac:dyDescent="0.3">
      <c r="F1245" s="24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5" t="str">
        <f t="shared" si="63"/>
        <v>Small</v>
      </c>
      <c r="Q1245" s="24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5" t="str">
        <f t="shared" si="61"/>
        <v>Par</v>
      </c>
      <c r="AP1245" s="25" t="b">
        <f t="shared" si="62"/>
        <v>1</v>
      </c>
    </row>
    <row r="1246" spans="6:42" x14ac:dyDescent="0.3">
      <c r="F1246" s="24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5" t="str">
        <f t="shared" si="63"/>
        <v>Small</v>
      </c>
      <c r="Q1246" s="24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5" t="str">
        <f t="shared" si="61"/>
        <v>Below Par</v>
      </c>
      <c r="AP1246" s="25" t="b">
        <f t="shared" si="62"/>
        <v>1</v>
      </c>
    </row>
    <row r="1247" spans="6:42" x14ac:dyDescent="0.3">
      <c r="F1247" s="24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5" t="str">
        <f t="shared" si="63"/>
        <v>Small</v>
      </c>
      <c r="Q1247" s="24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5" t="str">
        <f t="shared" si="61"/>
        <v>Par</v>
      </c>
      <c r="AP1247" s="25" t="b">
        <f t="shared" si="62"/>
        <v>1</v>
      </c>
    </row>
    <row r="1248" spans="6:42" x14ac:dyDescent="0.3">
      <c r="F1248" s="24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5" t="str">
        <f t="shared" si="63"/>
        <v>Small</v>
      </c>
      <c r="Q1248" s="24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5" t="str">
        <f t="shared" si="61"/>
        <v>Below Par</v>
      </c>
      <c r="AP1248" s="25" t="b">
        <f t="shared" si="62"/>
        <v>1</v>
      </c>
    </row>
    <row r="1249" spans="6:42" x14ac:dyDescent="0.3">
      <c r="F1249" s="24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5" t="str">
        <f t="shared" si="63"/>
        <v>Small</v>
      </c>
      <c r="Q1249" s="24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5" t="str">
        <f t="shared" si="61"/>
        <v>Below Par</v>
      </c>
      <c r="AP1249" s="25" t="b">
        <f t="shared" si="62"/>
        <v>1</v>
      </c>
    </row>
    <row r="1250" spans="6:42" x14ac:dyDescent="0.3">
      <c r="F1250" s="24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5" t="str">
        <f t="shared" si="63"/>
        <v>Small</v>
      </c>
      <c r="Q1250" s="24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5" t="str">
        <f t="shared" si="61"/>
        <v>Below Par</v>
      </c>
      <c r="AP1250" s="25" t="b">
        <f t="shared" si="62"/>
        <v>1</v>
      </c>
    </row>
    <row r="1251" spans="6:42" x14ac:dyDescent="0.3">
      <c r="F1251" s="24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5" t="str">
        <f t="shared" si="63"/>
        <v>Small</v>
      </c>
      <c r="Q1251" s="24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5" t="str">
        <f t="shared" si="61"/>
        <v>Below Par</v>
      </c>
      <c r="AP1251" s="25" t="b">
        <f t="shared" si="62"/>
        <v>1</v>
      </c>
    </row>
    <row r="1252" spans="6:42" x14ac:dyDescent="0.3">
      <c r="F1252" s="24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5" t="str">
        <f t="shared" si="63"/>
        <v>Small</v>
      </c>
      <c r="Q1252" s="24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5" t="str">
        <f t="shared" si="61"/>
        <v>Below Par</v>
      </c>
      <c r="AP1252" s="25" t="b">
        <f t="shared" si="62"/>
        <v>1</v>
      </c>
    </row>
    <row r="1253" spans="6:42" x14ac:dyDescent="0.3">
      <c r="F1253" s="24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5" t="str">
        <f t="shared" si="63"/>
        <v>Small</v>
      </c>
      <c r="Q1253" s="24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5" t="str">
        <f t="shared" si="61"/>
        <v>Below Par</v>
      </c>
      <c r="AP1253" s="25" t="b">
        <f t="shared" si="62"/>
        <v>1</v>
      </c>
    </row>
    <row r="1254" spans="6:42" x14ac:dyDescent="0.3">
      <c r="F1254" s="24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5" t="str">
        <f t="shared" si="63"/>
        <v>Small</v>
      </c>
      <c r="Q1254" s="24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5" t="str">
        <f t="shared" si="61"/>
        <v>Par</v>
      </c>
      <c r="AP1254" s="25" t="b">
        <f t="shared" si="62"/>
        <v>1</v>
      </c>
    </row>
    <row r="1255" spans="6:42" x14ac:dyDescent="0.3">
      <c r="F1255" s="24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5" t="str">
        <f t="shared" si="63"/>
        <v>Small</v>
      </c>
      <c r="Q1255" s="24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5" t="str">
        <f t="shared" si="61"/>
        <v>Below Par</v>
      </c>
      <c r="AP1255" s="25" t="b">
        <f t="shared" si="62"/>
        <v>1</v>
      </c>
    </row>
    <row r="1256" spans="6:42" x14ac:dyDescent="0.3">
      <c r="F1256" s="24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5" t="str">
        <f t="shared" si="63"/>
        <v>Small</v>
      </c>
      <c r="Q1256" s="24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5" t="str">
        <f t="shared" si="61"/>
        <v>Below Par</v>
      </c>
      <c r="AP1256" s="25" t="b">
        <f t="shared" si="62"/>
        <v>1</v>
      </c>
    </row>
    <row r="1257" spans="6:42" x14ac:dyDescent="0.3">
      <c r="F1257" s="24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5" t="str">
        <f t="shared" si="63"/>
        <v>Small</v>
      </c>
      <c r="Q1257" s="24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5" t="str">
        <f t="shared" si="61"/>
        <v>Below Par</v>
      </c>
      <c r="AP1257" s="25" t="b">
        <f t="shared" si="62"/>
        <v>1</v>
      </c>
    </row>
    <row r="1258" spans="6:42" x14ac:dyDescent="0.3">
      <c r="F1258" s="24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5" t="str">
        <f t="shared" si="63"/>
        <v>Small</v>
      </c>
      <c r="Q1258" s="24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5" t="str">
        <f t="shared" si="61"/>
        <v>Below Par</v>
      </c>
      <c r="AP1258" s="25" t="b">
        <f t="shared" si="62"/>
        <v>1</v>
      </c>
    </row>
    <row r="1259" spans="6:42" x14ac:dyDescent="0.3">
      <c r="F1259" s="24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5" t="str">
        <f t="shared" si="63"/>
        <v>Small</v>
      </c>
      <c r="Q1259" s="24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5" t="str">
        <f t="shared" si="61"/>
        <v>Below Par</v>
      </c>
      <c r="AP1259" s="25" t="b">
        <f t="shared" si="62"/>
        <v>1</v>
      </c>
    </row>
    <row r="1260" spans="6:42" x14ac:dyDescent="0.3">
      <c r="F1260" s="24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5" t="str">
        <f t="shared" si="63"/>
        <v>Small</v>
      </c>
      <c r="Q1260" s="24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5" t="str">
        <f t="shared" si="61"/>
        <v>Below Par</v>
      </c>
      <c r="AP1260" s="25" t="b">
        <f t="shared" si="62"/>
        <v>1</v>
      </c>
    </row>
    <row r="1261" spans="6:42" x14ac:dyDescent="0.3">
      <c r="F1261" s="24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5" t="str">
        <f t="shared" si="63"/>
        <v>Small</v>
      </c>
      <c r="Q1261" s="24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5" t="str">
        <f t="shared" si="61"/>
        <v>Below Par</v>
      </c>
      <c r="AP1261" s="25" t="b">
        <f t="shared" si="62"/>
        <v>1</v>
      </c>
    </row>
    <row r="1262" spans="6:42" x14ac:dyDescent="0.3">
      <c r="F1262" s="24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5" t="str">
        <f t="shared" si="63"/>
        <v>Small</v>
      </c>
      <c r="Q1262" s="24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5" t="str">
        <f t="shared" si="61"/>
        <v>Below Par</v>
      </c>
      <c r="AP1262" s="25" t="b">
        <f t="shared" si="62"/>
        <v>1</v>
      </c>
    </row>
    <row r="1263" spans="6:42" x14ac:dyDescent="0.3">
      <c r="F1263" s="24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5" t="str">
        <f t="shared" si="63"/>
        <v>Small</v>
      </c>
      <c r="Q1263" s="24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5" t="str">
        <f t="shared" si="61"/>
        <v>Below Par</v>
      </c>
      <c r="AP1263" s="25" t="b">
        <f t="shared" si="62"/>
        <v>1</v>
      </c>
    </row>
    <row r="1264" spans="6:42" x14ac:dyDescent="0.3">
      <c r="F1264" s="24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5" t="str">
        <f t="shared" si="63"/>
        <v>Small</v>
      </c>
      <c r="Q1264" s="24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5" t="str">
        <f t="shared" si="61"/>
        <v>Below Par</v>
      </c>
      <c r="AP1264" s="25" t="b">
        <f t="shared" si="62"/>
        <v>1</v>
      </c>
    </row>
    <row r="1265" spans="6:42" x14ac:dyDescent="0.3">
      <c r="F1265" s="24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5" t="str">
        <f t="shared" si="63"/>
        <v>Small</v>
      </c>
      <c r="Q1265" s="24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5" t="str">
        <f t="shared" si="61"/>
        <v>Average</v>
      </c>
      <c r="AP1265" s="25" t="b">
        <f t="shared" si="62"/>
        <v>1</v>
      </c>
    </row>
    <row r="1266" spans="6:42" x14ac:dyDescent="0.3">
      <c r="F1266" s="24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5" t="str">
        <f t="shared" si="63"/>
        <v>Large</v>
      </c>
      <c r="Q1266" s="24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5" t="str">
        <f t="shared" si="61"/>
        <v>Below Par</v>
      </c>
      <c r="AP1266" s="25" t="b">
        <f t="shared" si="62"/>
        <v>1</v>
      </c>
    </row>
    <row r="1267" spans="6:42" x14ac:dyDescent="0.3">
      <c r="F1267" s="24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5" t="str">
        <f t="shared" si="63"/>
        <v>Small</v>
      </c>
      <c r="Q1267" s="24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5" t="str">
        <f t="shared" si="61"/>
        <v>Below Par</v>
      </c>
      <c r="AP1267" s="25" t="b">
        <f t="shared" si="62"/>
        <v>1</v>
      </c>
    </row>
    <row r="1268" spans="6:42" x14ac:dyDescent="0.3">
      <c r="F1268" s="24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5" t="str">
        <f t="shared" si="63"/>
        <v>Small</v>
      </c>
      <c r="Q1268" s="24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5" t="str">
        <f t="shared" si="61"/>
        <v>Below Par</v>
      </c>
      <c r="AP1268" s="25" t="b">
        <f t="shared" si="62"/>
        <v>1</v>
      </c>
    </row>
    <row r="1269" spans="6:42" x14ac:dyDescent="0.3">
      <c r="F1269" s="24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5" t="str">
        <f t="shared" si="63"/>
        <v>Small</v>
      </c>
      <c r="Q1269" s="24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5" t="str">
        <f t="shared" si="61"/>
        <v>Below Par</v>
      </c>
      <c r="AP1269" s="25" t="b">
        <f t="shared" si="62"/>
        <v>1</v>
      </c>
    </row>
    <row r="1270" spans="6:42" x14ac:dyDescent="0.3">
      <c r="F1270" s="24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5" t="str">
        <f t="shared" si="63"/>
        <v>Small</v>
      </c>
      <c r="Q1270" s="24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5" t="str">
        <f t="shared" si="61"/>
        <v>Below Par</v>
      </c>
      <c r="AP1270" s="25" t="b">
        <f t="shared" si="62"/>
        <v>1</v>
      </c>
    </row>
    <row r="1271" spans="6:42" x14ac:dyDescent="0.3">
      <c r="F1271" s="24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5" t="str">
        <f t="shared" si="63"/>
        <v>Small</v>
      </c>
      <c r="Q1271" s="24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5" t="str">
        <f t="shared" si="61"/>
        <v>Below Par</v>
      </c>
      <c r="AP1271" s="25" t="b">
        <f t="shared" si="62"/>
        <v>1</v>
      </c>
    </row>
    <row r="1272" spans="6:42" x14ac:dyDescent="0.3">
      <c r="F1272" s="24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5" t="str">
        <f t="shared" si="63"/>
        <v>Small</v>
      </c>
      <c r="Q1272" s="24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5" t="str">
        <f t="shared" si="61"/>
        <v>Below Par</v>
      </c>
      <c r="AP1272" s="25" t="b">
        <f t="shared" si="62"/>
        <v>1</v>
      </c>
    </row>
    <row r="1273" spans="6:42" x14ac:dyDescent="0.3">
      <c r="F1273" s="24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5" t="str">
        <f t="shared" si="63"/>
        <v>Small</v>
      </c>
      <c r="Q1273" s="24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5" t="str">
        <f t="shared" si="61"/>
        <v>Below Par</v>
      </c>
      <c r="AP1273" s="25" t="b">
        <f t="shared" si="62"/>
        <v>1</v>
      </c>
    </row>
    <row r="1274" spans="6:42" x14ac:dyDescent="0.3">
      <c r="F1274" s="24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5" t="str">
        <f t="shared" si="63"/>
        <v>Small</v>
      </c>
      <c r="Q1274" s="24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5" t="str">
        <f t="shared" si="61"/>
        <v>Below Par</v>
      </c>
      <c r="AP1274" s="25" t="b">
        <f t="shared" si="62"/>
        <v>1</v>
      </c>
    </row>
    <row r="1275" spans="6:42" x14ac:dyDescent="0.3">
      <c r="F1275" s="24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5" t="str">
        <f t="shared" si="63"/>
        <v>Small</v>
      </c>
      <c r="Q1275" s="24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5" t="str">
        <f t="shared" si="61"/>
        <v>Par</v>
      </c>
      <c r="AP1275" s="25" t="b">
        <f t="shared" si="62"/>
        <v>1</v>
      </c>
    </row>
    <row r="1276" spans="6:42" x14ac:dyDescent="0.3">
      <c r="F1276" s="24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5" t="str">
        <f t="shared" si="63"/>
        <v>Small</v>
      </c>
      <c r="Q1276" s="24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5" t="str">
        <f t="shared" si="61"/>
        <v>Below Par</v>
      </c>
      <c r="AP1276" s="25" t="b">
        <f t="shared" si="62"/>
        <v>1</v>
      </c>
    </row>
    <row r="1277" spans="6:42" x14ac:dyDescent="0.3">
      <c r="F1277" s="24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5" t="str">
        <f t="shared" si="63"/>
        <v>Small</v>
      </c>
      <c r="Q1277" s="24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5" t="str">
        <f t="shared" si="61"/>
        <v>Below Par</v>
      </c>
      <c r="AP1277" s="25" t="b">
        <f t="shared" si="62"/>
        <v>1</v>
      </c>
    </row>
    <row r="1278" spans="6:42" x14ac:dyDescent="0.3">
      <c r="F1278" s="24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5" t="str">
        <f t="shared" si="63"/>
        <v>Small</v>
      </c>
      <c r="Q1278" s="24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5" t="str">
        <f t="shared" si="61"/>
        <v>Below Par</v>
      </c>
      <c r="AP1278" s="25" t="b">
        <f t="shared" si="62"/>
        <v>1</v>
      </c>
    </row>
    <row r="1279" spans="6:42" x14ac:dyDescent="0.3">
      <c r="F1279" s="24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5" t="str">
        <f t="shared" si="63"/>
        <v>Small</v>
      </c>
      <c r="Q1279" s="24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5" t="str">
        <f t="shared" si="61"/>
        <v>Below Par</v>
      </c>
      <c r="AP1279" s="25" t="b">
        <f t="shared" si="62"/>
        <v>1</v>
      </c>
    </row>
    <row r="1280" spans="6:42" x14ac:dyDescent="0.3">
      <c r="F1280" s="24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5" t="str">
        <f t="shared" si="63"/>
        <v>Small</v>
      </c>
      <c r="Q1280" s="24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5" t="str">
        <f t="shared" si="61"/>
        <v>Below Par</v>
      </c>
      <c r="AP1280" s="25" t="b">
        <f t="shared" si="62"/>
        <v>1</v>
      </c>
    </row>
    <row r="1281" spans="6:42" x14ac:dyDescent="0.3">
      <c r="F1281" s="24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5" t="str">
        <f t="shared" si="63"/>
        <v>Small</v>
      </c>
      <c r="Q1281" s="24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5" t="str">
        <f t="shared" si="61"/>
        <v>Par</v>
      </c>
      <c r="AP1281" s="25" t="b">
        <f t="shared" si="62"/>
        <v>1</v>
      </c>
    </row>
    <row r="1282" spans="6:42" x14ac:dyDescent="0.3">
      <c r="F1282" s="24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5" t="str">
        <f t="shared" si="63"/>
        <v>Small</v>
      </c>
      <c r="Q1282" s="24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5" t="str">
        <f t="shared" si="61"/>
        <v>Below Par</v>
      </c>
      <c r="AP1282" s="25" t="b">
        <f t="shared" si="62"/>
        <v>1</v>
      </c>
    </row>
    <row r="1283" spans="6:42" x14ac:dyDescent="0.3">
      <c r="F1283" s="24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5" t="str">
        <f t="shared" si="63"/>
        <v>Small</v>
      </c>
      <c r="Q1283" s="24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5" t="str">
        <f t="shared" si="61"/>
        <v>Average</v>
      </c>
      <c r="AP1283" s="25" t="b">
        <f t="shared" si="62"/>
        <v>1</v>
      </c>
    </row>
    <row r="1284" spans="6:42" x14ac:dyDescent="0.3">
      <c r="F1284" s="24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5" t="str">
        <f t="shared" si="63"/>
        <v>Large</v>
      </c>
      <c r="Q1284" s="24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5" t="str">
        <f t="shared" si="61"/>
        <v>Below Par</v>
      </c>
      <c r="AP1284" s="25" t="b">
        <f t="shared" si="62"/>
        <v>1</v>
      </c>
    </row>
    <row r="1285" spans="6:42" x14ac:dyDescent="0.3">
      <c r="F1285" s="24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5" t="str">
        <f t="shared" si="63"/>
        <v>Small</v>
      </c>
      <c r="Q1285" s="24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5" t="str">
        <f t="shared" si="61"/>
        <v>Below Par</v>
      </c>
      <c r="AP1285" s="25" t="b">
        <f t="shared" si="62"/>
        <v>1</v>
      </c>
    </row>
    <row r="1286" spans="6:42" x14ac:dyDescent="0.3">
      <c r="F1286" s="24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5" t="str">
        <f t="shared" si="63"/>
        <v>Small</v>
      </c>
      <c r="Q1286" s="24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5" t="str">
        <f t="shared" si="61"/>
        <v>Below Par</v>
      </c>
      <c r="AP1286" s="25" t="b">
        <f t="shared" si="62"/>
        <v>1</v>
      </c>
    </row>
    <row r="1287" spans="6:42" x14ac:dyDescent="0.3">
      <c r="F1287" s="24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5" t="str">
        <f t="shared" si="63"/>
        <v>Small</v>
      </c>
      <c r="Q1287" s="24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5" t="str">
        <f t="shared" si="61"/>
        <v>Below Par</v>
      </c>
      <c r="AP1287" s="25" t="b">
        <f t="shared" si="62"/>
        <v>1</v>
      </c>
    </row>
    <row r="1288" spans="6:42" x14ac:dyDescent="0.3">
      <c r="F1288" s="24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5" t="str">
        <f t="shared" si="63"/>
        <v>Small</v>
      </c>
      <c r="Q1288" s="24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5" t="str">
        <f t="shared" si="61"/>
        <v>Below Par</v>
      </c>
      <c r="AP1288" s="25" t="b">
        <f t="shared" si="62"/>
        <v>1</v>
      </c>
    </row>
    <row r="1289" spans="6:42" x14ac:dyDescent="0.3">
      <c r="F1289" s="24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5" t="str">
        <f t="shared" si="63"/>
        <v>Small</v>
      </c>
      <c r="Q1289" s="24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5" t="str">
        <f t="shared" si="61"/>
        <v>Below Par</v>
      </c>
      <c r="AP1289" s="25" t="b">
        <f t="shared" si="62"/>
        <v>1</v>
      </c>
    </row>
    <row r="1290" spans="6:42" x14ac:dyDescent="0.3">
      <c r="F1290" s="24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5" t="str">
        <f t="shared" si="63"/>
        <v>Small</v>
      </c>
      <c r="Q1290" s="24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5" t="str">
        <f t="shared" si="61"/>
        <v>Below Par</v>
      </c>
      <c r="AP1290" s="25" t="b">
        <f t="shared" si="62"/>
        <v>1</v>
      </c>
    </row>
    <row r="1291" spans="6:42" x14ac:dyDescent="0.3">
      <c r="F1291" s="24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5" t="str">
        <f t="shared" si="63"/>
        <v>Small</v>
      </c>
      <c r="Q1291" s="24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5" t="str">
        <f t="shared" si="61"/>
        <v>Below Par</v>
      </c>
      <c r="AP1291" s="25" t="b">
        <f t="shared" si="62"/>
        <v>1</v>
      </c>
    </row>
    <row r="1292" spans="6:42" x14ac:dyDescent="0.3">
      <c r="F1292" s="24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5" t="str">
        <f t="shared" si="63"/>
        <v>Small</v>
      </c>
      <c r="Q1292" s="24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5" t="str">
        <f t="shared" ref="V1292:V1355" si="64">IF(U1292&gt;=$X$80,$Y$80,IF(U1292&gt;=$X$79,$Y$79,IF(U1292&gt;=$X$78,$Y$78,IF(U1292&gt;=$X$77,$Y$77,$Y$76))))</f>
        <v>Below Par</v>
      </c>
      <c r="AP1292" s="25" t="b">
        <f t="shared" ref="AP1292:AP1355" si="65">VLOOKUP(U1292,$X$76:$Y$80,2)=V1292</f>
        <v>1</v>
      </c>
    </row>
    <row r="1293" spans="6:42" x14ac:dyDescent="0.3">
      <c r="F1293" s="24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5" t="str">
        <f t="shared" si="63"/>
        <v>Small</v>
      </c>
      <c r="Q1293" s="24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5" t="str">
        <f t="shared" si="64"/>
        <v>Below Par</v>
      </c>
      <c r="AP1293" s="25" t="b">
        <f t="shared" si="65"/>
        <v>1</v>
      </c>
    </row>
    <row r="1294" spans="6:42" x14ac:dyDescent="0.3">
      <c r="F1294" s="24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5" t="str">
        <f t="shared" ref="K1294:K1357" si="66">IF(J1294&gt;=$M$79,"Large","Small")</f>
        <v>Small</v>
      </c>
      <c r="Q1294" s="24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5" t="str">
        <f t="shared" si="64"/>
        <v>Below Par</v>
      </c>
      <c r="AP1294" s="25" t="b">
        <f t="shared" si="65"/>
        <v>1</v>
      </c>
    </row>
    <row r="1295" spans="6:42" x14ac:dyDescent="0.3">
      <c r="F1295" s="24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5" t="str">
        <f t="shared" si="66"/>
        <v>Small</v>
      </c>
      <c r="Q1295" s="24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5" t="str">
        <f t="shared" si="64"/>
        <v>Below Par</v>
      </c>
      <c r="AP1295" s="25" t="b">
        <f t="shared" si="65"/>
        <v>1</v>
      </c>
    </row>
    <row r="1296" spans="6:42" x14ac:dyDescent="0.3">
      <c r="F1296" s="24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5" t="str">
        <f t="shared" si="66"/>
        <v>Small</v>
      </c>
      <c r="Q1296" s="24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5" t="str">
        <f t="shared" si="64"/>
        <v>Below Par</v>
      </c>
      <c r="AP1296" s="25" t="b">
        <f t="shared" si="65"/>
        <v>1</v>
      </c>
    </row>
    <row r="1297" spans="6:42" x14ac:dyDescent="0.3">
      <c r="F1297" s="24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5" t="str">
        <f t="shared" si="66"/>
        <v>Small</v>
      </c>
      <c r="Q1297" s="24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5" t="str">
        <f t="shared" si="64"/>
        <v>Below Par</v>
      </c>
      <c r="AP1297" s="25" t="b">
        <f t="shared" si="65"/>
        <v>1</v>
      </c>
    </row>
    <row r="1298" spans="6:42" x14ac:dyDescent="0.3">
      <c r="F1298" s="24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5" t="str">
        <f t="shared" si="66"/>
        <v>Small</v>
      </c>
      <c r="Q1298" s="24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5" t="str">
        <f t="shared" si="64"/>
        <v>Below Par</v>
      </c>
      <c r="AP1298" s="25" t="b">
        <f t="shared" si="65"/>
        <v>1</v>
      </c>
    </row>
    <row r="1299" spans="6:42" x14ac:dyDescent="0.3">
      <c r="F1299" s="24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5" t="str">
        <f t="shared" si="66"/>
        <v>Small</v>
      </c>
      <c r="Q1299" s="24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5" t="str">
        <f t="shared" si="64"/>
        <v>Below Par</v>
      </c>
      <c r="AP1299" s="25" t="b">
        <f t="shared" si="65"/>
        <v>1</v>
      </c>
    </row>
    <row r="1300" spans="6:42" x14ac:dyDescent="0.3">
      <c r="F1300" s="24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5" t="str">
        <f t="shared" si="66"/>
        <v>Small</v>
      </c>
      <c r="Q1300" s="24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5" t="str">
        <f t="shared" si="64"/>
        <v>Below Par</v>
      </c>
      <c r="AP1300" s="25" t="b">
        <f t="shared" si="65"/>
        <v>1</v>
      </c>
    </row>
    <row r="1301" spans="6:42" x14ac:dyDescent="0.3">
      <c r="F1301" s="24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5" t="str">
        <f t="shared" si="66"/>
        <v>Small</v>
      </c>
      <c r="Q1301" s="24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5" t="str">
        <f t="shared" si="64"/>
        <v>Below Par</v>
      </c>
      <c r="AP1301" s="25" t="b">
        <f t="shared" si="65"/>
        <v>1</v>
      </c>
    </row>
    <row r="1302" spans="6:42" x14ac:dyDescent="0.3">
      <c r="F1302" s="24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5" t="str">
        <f t="shared" si="66"/>
        <v>Small</v>
      </c>
      <c r="Q1302" s="24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5" t="str">
        <f t="shared" si="64"/>
        <v>Below Par</v>
      </c>
      <c r="AP1302" s="25" t="b">
        <f t="shared" si="65"/>
        <v>1</v>
      </c>
    </row>
    <row r="1303" spans="6:42" x14ac:dyDescent="0.3">
      <c r="F1303" s="24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5" t="str">
        <f t="shared" si="66"/>
        <v>Small</v>
      </c>
      <c r="Q1303" s="24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5" t="str">
        <f t="shared" si="64"/>
        <v>Below Par</v>
      </c>
      <c r="AP1303" s="25" t="b">
        <f t="shared" si="65"/>
        <v>1</v>
      </c>
    </row>
    <row r="1304" spans="6:42" x14ac:dyDescent="0.3">
      <c r="F1304" s="24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5" t="str">
        <f t="shared" si="66"/>
        <v>Small</v>
      </c>
      <c r="Q1304" s="24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5" t="str">
        <f t="shared" si="64"/>
        <v>Below Par</v>
      </c>
      <c r="AP1304" s="25" t="b">
        <f t="shared" si="65"/>
        <v>1</v>
      </c>
    </row>
    <row r="1305" spans="6:42" x14ac:dyDescent="0.3">
      <c r="F1305" s="24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5" t="str">
        <f t="shared" si="66"/>
        <v>Small</v>
      </c>
      <c r="Q1305" s="24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5" t="str">
        <f t="shared" si="64"/>
        <v>Average</v>
      </c>
      <c r="AP1305" s="25" t="b">
        <f t="shared" si="65"/>
        <v>1</v>
      </c>
    </row>
    <row r="1306" spans="6:42" x14ac:dyDescent="0.3">
      <c r="F1306" s="24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5" t="str">
        <f t="shared" si="66"/>
        <v>Large</v>
      </c>
      <c r="Q1306" s="24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5" t="str">
        <f t="shared" si="64"/>
        <v>Below Par</v>
      </c>
      <c r="AP1306" s="25" t="b">
        <f t="shared" si="65"/>
        <v>1</v>
      </c>
    </row>
    <row r="1307" spans="6:42" x14ac:dyDescent="0.3">
      <c r="F1307" s="24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5" t="str">
        <f t="shared" si="66"/>
        <v>Small</v>
      </c>
      <c r="Q1307" s="24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5" t="str">
        <f t="shared" si="64"/>
        <v>Below Par</v>
      </c>
      <c r="AP1307" s="25" t="b">
        <f t="shared" si="65"/>
        <v>1</v>
      </c>
    </row>
    <row r="1308" spans="6:42" x14ac:dyDescent="0.3">
      <c r="F1308" s="24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5" t="str">
        <f t="shared" si="66"/>
        <v>Small</v>
      </c>
      <c r="Q1308" s="24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5" t="str">
        <f t="shared" si="64"/>
        <v>Below Par</v>
      </c>
      <c r="AP1308" s="25" t="b">
        <f t="shared" si="65"/>
        <v>1</v>
      </c>
    </row>
    <row r="1309" spans="6:42" x14ac:dyDescent="0.3">
      <c r="F1309" s="24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5" t="str">
        <f t="shared" si="66"/>
        <v>Small</v>
      </c>
      <c r="Q1309" s="24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5" t="str">
        <f t="shared" si="64"/>
        <v>Below Par</v>
      </c>
      <c r="AP1309" s="25" t="b">
        <f t="shared" si="65"/>
        <v>1</v>
      </c>
    </row>
    <row r="1310" spans="6:42" x14ac:dyDescent="0.3">
      <c r="F1310" s="24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5" t="str">
        <f t="shared" si="66"/>
        <v>Small</v>
      </c>
      <c r="Q1310" s="24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5" t="str">
        <f t="shared" si="64"/>
        <v>Below Par</v>
      </c>
      <c r="AP1310" s="25" t="b">
        <f t="shared" si="65"/>
        <v>1</v>
      </c>
    </row>
    <row r="1311" spans="6:42" x14ac:dyDescent="0.3">
      <c r="F1311" s="24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5" t="str">
        <f t="shared" si="66"/>
        <v>Small</v>
      </c>
      <c r="Q1311" s="24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5" t="str">
        <f t="shared" si="64"/>
        <v>Below Par</v>
      </c>
      <c r="AP1311" s="25" t="b">
        <f t="shared" si="65"/>
        <v>1</v>
      </c>
    </row>
    <row r="1312" spans="6:42" x14ac:dyDescent="0.3">
      <c r="F1312" s="24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5" t="str">
        <f t="shared" si="66"/>
        <v>Small</v>
      </c>
      <c r="Q1312" s="24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5" t="str">
        <f t="shared" si="64"/>
        <v>Average</v>
      </c>
      <c r="AP1312" s="25" t="b">
        <f t="shared" si="65"/>
        <v>1</v>
      </c>
    </row>
    <row r="1313" spans="6:42" x14ac:dyDescent="0.3">
      <c r="F1313" s="24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5" t="str">
        <f t="shared" si="66"/>
        <v>Large</v>
      </c>
      <c r="Q1313" s="24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5" t="str">
        <f t="shared" si="64"/>
        <v>Average</v>
      </c>
      <c r="AP1313" s="25" t="b">
        <f t="shared" si="65"/>
        <v>1</v>
      </c>
    </row>
    <row r="1314" spans="6:42" x14ac:dyDescent="0.3">
      <c r="F1314" s="24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5" t="str">
        <f t="shared" si="66"/>
        <v>Large</v>
      </c>
      <c r="Q1314" s="24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5" t="str">
        <f t="shared" si="64"/>
        <v>Below Par</v>
      </c>
      <c r="AP1314" s="25" t="b">
        <f t="shared" si="65"/>
        <v>1</v>
      </c>
    </row>
    <row r="1315" spans="6:42" x14ac:dyDescent="0.3">
      <c r="F1315" s="24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5" t="str">
        <f t="shared" si="66"/>
        <v>Small</v>
      </c>
      <c r="Q1315" s="24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5" t="str">
        <f t="shared" si="64"/>
        <v>Below Par</v>
      </c>
      <c r="AP1315" s="25" t="b">
        <f t="shared" si="65"/>
        <v>1</v>
      </c>
    </row>
    <row r="1316" spans="6:42" x14ac:dyDescent="0.3">
      <c r="F1316" s="24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5" t="str">
        <f t="shared" si="66"/>
        <v>Small</v>
      </c>
      <c r="Q1316" s="24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5" t="str">
        <f t="shared" si="64"/>
        <v>Below Par</v>
      </c>
      <c r="AP1316" s="25" t="b">
        <f t="shared" si="65"/>
        <v>1</v>
      </c>
    </row>
    <row r="1317" spans="6:42" x14ac:dyDescent="0.3">
      <c r="F1317" s="24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5" t="str">
        <f t="shared" si="66"/>
        <v>Small</v>
      </c>
      <c r="Q1317" s="24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5" t="str">
        <f t="shared" si="64"/>
        <v>Below Par</v>
      </c>
      <c r="AP1317" s="25" t="b">
        <f t="shared" si="65"/>
        <v>1</v>
      </c>
    </row>
    <row r="1318" spans="6:42" x14ac:dyDescent="0.3">
      <c r="F1318" s="24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5" t="str">
        <f t="shared" si="66"/>
        <v>Small</v>
      </c>
      <c r="Q1318" s="24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5" t="str">
        <f t="shared" si="64"/>
        <v>Below Par</v>
      </c>
      <c r="AP1318" s="25" t="b">
        <f t="shared" si="65"/>
        <v>1</v>
      </c>
    </row>
    <row r="1319" spans="6:42" x14ac:dyDescent="0.3">
      <c r="F1319" s="24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5" t="str">
        <f t="shared" si="66"/>
        <v>Small</v>
      </c>
      <c r="Q1319" s="24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5" t="str">
        <f t="shared" si="64"/>
        <v>Below Par</v>
      </c>
      <c r="AP1319" s="25" t="b">
        <f t="shared" si="65"/>
        <v>1</v>
      </c>
    </row>
    <row r="1320" spans="6:42" x14ac:dyDescent="0.3">
      <c r="F1320" s="24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5" t="str">
        <f t="shared" si="66"/>
        <v>Small</v>
      </c>
      <c r="Q1320" s="24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5" t="str">
        <f t="shared" si="64"/>
        <v>Below Par</v>
      </c>
      <c r="AP1320" s="25" t="b">
        <f t="shared" si="65"/>
        <v>1</v>
      </c>
    </row>
    <row r="1321" spans="6:42" x14ac:dyDescent="0.3">
      <c r="F1321" s="24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5" t="str">
        <f t="shared" si="66"/>
        <v>Small</v>
      </c>
      <c r="Q1321" s="24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5" t="str">
        <f t="shared" si="64"/>
        <v>Below Par</v>
      </c>
      <c r="AP1321" s="25" t="b">
        <f t="shared" si="65"/>
        <v>1</v>
      </c>
    </row>
    <row r="1322" spans="6:42" x14ac:dyDescent="0.3">
      <c r="F1322" s="24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5" t="str">
        <f t="shared" si="66"/>
        <v>Small</v>
      </c>
      <c r="Q1322" s="24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5" t="str">
        <f t="shared" si="64"/>
        <v>Below Par</v>
      </c>
      <c r="AP1322" s="25" t="b">
        <f t="shared" si="65"/>
        <v>1</v>
      </c>
    </row>
    <row r="1323" spans="6:42" x14ac:dyDescent="0.3">
      <c r="F1323" s="24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5" t="str">
        <f t="shared" si="66"/>
        <v>Small</v>
      </c>
      <c r="Q1323" s="24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5" t="str">
        <f t="shared" si="64"/>
        <v>Below Par</v>
      </c>
      <c r="AP1323" s="25" t="b">
        <f t="shared" si="65"/>
        <v>1</v>
      </c>
    </row>
    <row r="1324" spans="6:42" x14ac:dyDescent="0.3">
      <c r="F1324" s="24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5" t="str">
        <f t="shared" si="66"/>
        <v>Small</v>
      </c>
      <c r="Q1324" s="24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5" t="str">
        <f t="shared" si="64"/>
        <v>Below Par</v>
      </c>
      <c r="AP1324" s="25" t="b">
        <f t="shared" si="65"/>
        <v>1</v>
      </c>
    </row>
    <row r="1325" spans="6:42" x14ac:dyDescent="0.3">
      <c r="F1325" s="24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5" t="str">
        <f t="shared" si="66"/>
        <v>Small</v>
      </c>
      <c r="Q1325" s="24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5" t="str">
        <f t="shared" si="64"/>
        <v>Below Par</v>
      </c>
      <c r="AP1325" s="25" t="b">
        <f t="shared" si="65"/>
        <v>1</v>
      </c>
    </row>
    <row r="1326" spans="6:42" x14ac:dyDescent="0.3">
      <c r="F1326" s="24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5" t="str">
        <f t="shared" si="66"/>
        <v>Small</v>
      </c>
      <c r="Q1326" s="24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5" t="str">
        <f t="shared" si="64"/>
        <v>Below Par</v>
      </c>
      <c r="AP1326" s="25" t="b">
        <f t="shared" si="65"/>
        <v>1</v>
      </c>
    </row>
    <row r="1327" spans="6:42" x14ac:dyDescent="0.3">
      <c r="F1327" s="24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5" t="str">
        <f t="shared" si="66"/>
        <v>Small</v>
      </c>
      <c r="Q1327" s="24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5" t="str">
        <f t="shared" si="64"/>
        <v>Below Par</v>
      </c>
      <c r="AP1327" s="25" t="b">
        <f t="shared" si="65"/>
        <v>1</v>
      </c>
    </row>
    <row r="1328" spans="6:42" x14ac:dyDescent="0.3">
      <c r="F1328" s="24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5" t="str">
        <f t="shared" si="66"/>
        <v>Small</v>
      </c>
      <c r="Q1328" s="24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5" t="str">
        <f t="shared" si="64"/>
        <v>Below Par</v>
      </c>
      <c r="AP1328" s="25" t="b">
        <f t="shared" si="65"/>
        <v>1</v>
      </c>
    </row>
    <row r="1329" spans="6:42" x14ac:dyDescent="0.3">
      <c r="F1329" s="24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5" t="str">
        <f t="shared" si="66"/>
        <v>Small</v>
      </c>
      <c r="Q1329" s="24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5" t="str">
        <f t="shared" si="64"/>
        <v>Below Par</v>
      </c>
      <c r="AP1329" s="25" t="b">
        <f t="shared" si="65"/>
        <v>1</v>
      </c>
    </row>
    <row r="1330" spans="6:42" x14ac:dyDescent="0.3">
      <c r="F1330" s="24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5" t="str">
        <f t="shared" si="66"/>
        <v>Small</v>
      </c>
      <c r="Q1330" s="24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5" t="str">
        <f t="shared" si="64"/>
        <v>Below Par</v>
      </c>
      <c r="AP1330" s="25" t="b">
        <f t="shared" si="65"/>
        <v>1</v>
      </c>
    </row>
    <row r="1331" spans="6:42" x14ac:dyDescent="0.3">
      <c r="F1331" s="24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5" t="str">
        <f t="shared" si="66"/>
        <v>Small</v>
      </c>
      <c r="Q1331" s="24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5" t="str">
        <f t="shared" si="64"/>
        <v>Below Par</v>
      </c>
      <c r="AP1331" s="25" t="b">
        <f t="shared" si="65"/>
        <v>1</v>
      </c>
    </row>
    <row r="1332" spans="6:42" x14ac:dyDescent="0.3">
      <c r="F1332" s="24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5" t="str">
        <f t="shared" si="66"/>
        <v>Small</v>
      </c>
      <c r="Q1332" s="24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5" t="str">
        <f t="shared" si="64"/>
        <v>Below Par</v>
      </c>
      <c r="AP1332" s="25" t="b">
        <f t="shared" si="65"/>
        <v>1</v>
      </c>
    </row>
    <row r="1333" spans="6:42" x14ac:dyDescent="0.3">
      <c r="F1333" s="24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5" t="str">
        <f t="shared" si="66"/>
        <v>Small</v>
      </c>
      <c r="Q1333" s="24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5" t="str">
        <f t="shared" si="64"/>
        <v>Below Par</v>
      </c>
      <c r="AP1333" s="25" t="b">
        <f t="shared" si="65"/>
        <v>1</v>
      </c>
    </row>
    <row r="1334" spans="6:42" x14ac:dyDescent="0.3">
      <c r="F1334" s="24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5" t="str">
        <f t="shared" si="66"/>
        <v>Small</v>
      </c>
      <c r="Q1334" s="24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5" t="str">
        <f t="shared" si="64"/>
        <v>Below Par</v>
      </c>
      <c r="AP1334" s="25" t="b">
        <f t="shared" si="65"/>
        <v>1</v>
      </c>
    </row>
    <row r="1335" spans="6:42" x14ac:dyDescent="0.3">
      <c r="F1335" s="24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5" t="str">
        <f t="shared" si="66"/>
        <v>Small</v>
      </c>
      <c r="Q1335" s="24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5" t="str">
        <f t="shared" si="64"/>
        <v>Below Par</v>
      </c>
      <c r="AP1335" s="25" t="b">
        <f t="shared" si="65"/>
        <v>1</v>
      </c>
    </row>
    <row r="1336" spans="6:42" x14ac:dyDescent="0.3">
      <c r="F1336" s="24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5" t="str">
        <f t="shared" si="66"/>
        <v>Small</v>
      </c>
      <c r="Q1336" s="24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5" t="str">
        <f t="shared" si="64"/>
        <v>Below Par</v>
      </c>
      <c r="AP1336" s="25" t="b">
        <f t="shared" si="65"/>
        <v>1</v>
      </c>
    </row>
    <row r="1337" spans="6:42" x14ac:dyDescent="0.3">
      <c r="F1337" s="24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5" t="str">
        <f t="shared" si="66"/>
        <v>Small</v>
      </c>
      <c r="Q1337" s="24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5" t="str">
        <f t="shared" si="64"/>
        <v>Below Par</v>
      </c>
      <c r="AP1337" s="25" t="b">
        <f t="shared" si="65"/>
        <v>1</v>
      </c>
    </row>
    <row r="1338" spans="6:42" x14ac:dyDescent="0.3">
      <c r="F1338" s="24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5" t="str">
        <f t="shared" si="66"/>
        <v>Small</v>
      </c>
      <c r="Q1338" s="24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5" t="str">
        <f t="shared" si="64"/>
        <v>Below Par</v>
      </c>
      <c r="AP1338" s="25" t="b">
        <f t="shared" si="65"/>
        <v>1</v>
      </c>
    </row>
    <row r="1339" spans="6:42" x14ac:dyDescent="0.3">
      <c r="F1339" s="24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5" t="str">
        <f t="shared" si="66"/>
        <v>Small</v>
      </c>
      <c r="Q1339" s="24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5" t="str">
        <f t="shared" si="64"/>
        <v>Below Par</v>
      </c>
      <c r="AP1339" s="25" t="b">
        <f t="shared" si="65"/>
        <v>1</v>
      </c>
    </row>
    <row r="1340" spans="6:42" x14ac:dyDescent="0.3">
      <c r="F1340" s="24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5" t="str">
        <f t="shared" si="66"/>
        <v>Small</v>
      </c>
      <c r="Q1340" s="24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5" t="str">
        <f t="shared" si="64"/>
        <v>Below Par</v>
      </c>
      <c r="AP1340" s="25" t="b">
        <f t="shared" si="65"/>
        <v>1</v>
      </c>
    </row>
    <row r="1341" spans="6:42" x14ac:dyDescent="0.3">
      <c r="F1341" s="24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5" t="str">
        <f t="shared" si="66"/>
        <v>Small</v>
      </c>
      <c r="Q1341" s="24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5" t="str">
        <f t="shared" si="64"/>
        <v>Below Par</v>
      </c>
      <c r="AP1341" s="25" t="b">
        <f t="shared" si="65"/>
        <v>1</v>
      </c>
    </row>
    <row r="1342" spans="6:42" x14ac:dyDescent="0.3">
      <c r="F1342" s="24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5" t="str">
        <f t="shared" si="66"/>
        <v>Small</v>
      </c>
      <c r="Q1342" s="24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5" t="str">
        <f t="shared" si="64"/>
        <v>Below Par</v>
      </c>
      <c r="AP1342" s="25" t="b">
        <f t="shared" si="65"/>
        <v>1</v>
      </c>
    </row>
    <row r="1343" spans="6:42" x14ac:dyDescent="0.3">
      <c r="F1343" s="24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5" t="str">
        <f t="shared" si="66"/>
        <v>Small</v>
      </c>
      <c r="Q1343" s="24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5" t="str">
        <f t="shared" si="64"/>
        <v>Average</v>
      </c>
      <c r="AP1343" s="25" t="b">
        <f t="shared" si="65"/>
        <v>1</v>
      </c>
    </row>
    <row r="1344" spans="6:42" x14ac:dyDescent="0.3">
      <c r="F1344" s="24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5" t="str">
        <f t="shared" si="66"/>
        <v>Large</v>
      </c>
      <c r="Q1344" s="24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5" t="str">
        <f t="shared" si="64"/>
        <v>Below Par</v>
      </c>
      <c r="AP1344" s="25" t="b">
        <f t="shared" si="65"/>
        <v>1</v>
      </c>
    </row>
    <row r="1345" spans="6:42" x14ac:dyDescent="0.3">
      <c r="F1345" s="24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5" t="str">
        <f t="shared" si="66"/>
        <v>Small</v>
      </c>
      <c r="Q1345" s="24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5" t="str">
        <f t="shared" si="64"/>
        <v>Below Par</v>
      </c>
      <c r="AP1345" s="25" t="b">
        <f t="shared" si="65"/>
        <v>1</v>
      </c>
    </row>
    <row r="1346" spans="6:42" x14ac:dyDescent="0.3">
      <c r="F1346" s="24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5" t="str">
        <f t="shared" si="66"/>
        <v>Small</v>
      </c>
      <c r="Q1346" s="24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5" t="str">
        <f t="shared" si="64"/>
        <v>Below Par</v>
      </c>
      <c r="AP1346" s="25" t="b">
        <f t="shared" si="65"/>
        <v>1</v>
      </c>
    </row>
    <row r="1347" spans="6:42" x14ac:dyDescent="0.3">
      <c r="F1347" s="24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5" t="str">
        <f t="shared" si="66"/>
        <v>Small</v>
      </c>
      <c r="Q1347" s="24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5" t="str">
        <f t="shared" si="64"/>
        <v>Below Par</v>
      </c>
      <c r="AP1347" s="25" t="b">
        <f t="shared" si="65"/>
        <v>1</v>
      </c>
    </row>
    <row r="1348" spans="6:42" x14ac:dyDescent="0.3">
      <c r="F1348" s="24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5" t="str">
        <f t="shared" si="66"/>
        <v>Small</v>
      </c>
      <c r="Q1348" s="24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5" t="str">
        <f t="shared" si="64"/>
        <v>Below Par</v>
      </c>
      <c r="AP1348" s="25" t="b">
        <f t="shared" si="65"/>
        <v>1</v>
      </c>
    </row>
    <row r="1349" spans="6:42" x14ac:dyDescent="0.3">
      <c r="F1349" s="24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5" t="str">
        <f t="shared" si="66"/>
        <v>Small</v>
      </c>
      <c r="Q1349" s="24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5" t="str">
        <f t="shared" si="64"/>
        <v>Below Par</v>
      </c>
      <c r="AP1349" s="25" t="b">
        <f t="shared" si="65"/>
        <v>1</v>
      </c>
    </row>
    <row r="1350" spans="6:42" x14ac:dyDescent="0.3">
      <c r="F1350" s="24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5" t="str">
        <f t="shared" si="66"/>
        <v>Small</v>
      </c>
      <c r="Q1350" s="24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5" t="str">
        <f t="shared" si="64"/>
        <v>Below Par</v>
      </c>
      <c r="AP1350" s="25" t="b">
        <f t="shared" si="65"/>
        <v>1</v>
      </c>
    </row>
    <row r="1351" spans="6:42" x14ac:dyDescent="0.3">
      <c r="F1351" s="24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5" t="str">
        <f t="shared" si="66"/>
        <v>Small</v>
      </c>
      <c r="Q1351" s="24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5" t="str">
        <f t="shared" si="64"/>
        <v>Below Par</v>
      </c>
      <c r="AP1351" s="25" t="b">
        <f t="shared" si="65"/>
        <v>1</v>
      </c>
    </row>
    <row r="1352" spans="6:42" x14ac:dyDescent="0.3">
      <c r="F1352" s="24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5" t="str">
        <f t="shared" si="66"/>
        <v>Small</v>
      </c>
      <c r="Q1352" s="24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5" t="str">
        <f t="shared" si="64"/>
        <v>Below Par</v>
      </c>
      <c r="AP1352" s="25" t="b">
        <f t="shared" si="65"/>
        <v>1</v>
      </c>
    </row>
    <row r="1353" spans="6:42" x14ac:dyDescent="0.3">
      <c r="F1353" s="24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5" t="str">
        <f t="shared" si="66"/>
        <v>Small</v>
      </c>
      <c r="Q1353" s="24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5" t="str">
        <f t="shared" si="64"/>
        <v>Below Par</v>
      </c>
      <c r="AP1353" s="25" t="b">
        <f t="shared" si="65"/>
        <v>1</v>
      </c>
    </row>
    <row r="1354" spans="6:42" x14ac:dyDescent="0.3">
      <c r="F1354" s="24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5" t="str">
        <f t="shared" si="66"/>
        <v>Small</v>
      </c>
      <c r="Q1354" s="24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5" t="str">
        <f t="shared" si="64"/>
        <v>Below Par</v>
      </c>
      <c r="AP1354" s="25" t="b">
        <f t="shared" si="65"/>
        <v>1</v>
      </c>
    </row>
    <row r="1355" spans="6:42" x14ac:dyDescent="0.3">
      <c r="F1355" s="24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5" t="str">
        <f t="shared" si="66"/>
        <v>Small</v>
      </c>
      <c r="Q1355" s="24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5" t="str">
        <f t="shared" si="64"/>
        <v>Par</v>
      </c>
      <c r="AP1355" s="25" t="b">
        <f t="shared" si="65"/>
        <v>1</v>
      </c>
    </row>
    <row r="1356" spans="6:42" x14ac:dyDescent="0.3">
      <c r="F1356" s="24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5" t="str">
        <f t="shared" si="66"/>
        <v>Small</v>
      </c>
      <c r="Q1356" s="24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5" t="str">
        <f t="shared" ref="V1356:V1419" si="67">IF(U1356&gt;=$X$80,$Y$80,IF(U1356&gt;=$X$79,$Y$79,IF(U1356&gt;=$X$78,$Y$78,IF(U1356&gt;=$X$77,$Y$77,$Y$76))))</f>
        <v>Below Par</v>
      </c>
      <c r="AP1356" s="25" t="b">
        <f t="shared" ref="AP1356:AP1419" si="68">VLOOKUP(U1356,$X$76:$Y$80,2)=V1356</f>
        <v>1</v>
      </c>
    </row>
    <row r="1357" spans="6:42" x14ac:dyDescent="0.3">
      <c r="F1357" s="24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5" t="str">
        <f t="shared" si="66"/>
        <v>Small</v>
      </c>
      <c r="Q1357" s="24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5" t="str">
        <f t="shared" si="67"/>
        <v>Above Average</v>
      </c>
      <c r="AP1357" s="25" t="b">
        <f t="shared" si="68"/>
        <v>1</v>
      </c>
    </row>
    <row r="1358" spans="6:42" x14ac:dyDescent="0.3">
      <c r="F1358" s="24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5" t="str">
        <f t="shared" ref="K1358:K1421" si="69">IF(J1358&gt;=$M$79,"Large","Small")</f>
        <v>Large</v>
      </c>
      <c r="Q1358" s="24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5" t="str">
        <f t="shared" si="67"/>
        <v>Below Par</v>
      </c>
      <c r="AP1358" s="25" t="b">
        <f t="shared" si="68"/>
        <v>1</v>
      </c>
    </row>
    <row r="1359" spans="6:42" x14ac:dyDescent="0.3">
      <c r="F1359" s="24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5" t="str">
        <f t="shared" si="69"/>
        <v>Small</v>
      </c>
      <c r="Q1359" s="24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5" t="str">
        <f t="shared" si="67"/>
        <v>Below Par</v>
      </c>
      <c r="AP1359" s="25" t="b">
        <f t="shared" si="68"/>
        <v>1</v>
      </c>
    </row>
    <row r="1360" spans="6:42" x14ac:dyDescent="0.3">
      <c r="F1360" s="24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5" t="str">
        <f t="shared" si="69"/>
        <v>Small</v>
      </c>
      <c r="Q1360" s="24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5" t="str">
        <f t="shared" si="67"/>
        <v>Below Par</v>
      </c>
      <c r="AP1360" s="25" t="b">
        <f t="shared" si="68"/>
        <v>1</v>
      </c>
    </row>
    <row r="1361" spans="6:42" x14ac:dyDescent="0.3">
      <c r="F1361" s="24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5" t="str">
        <f t="shared" si="69"/>
        <v>Small</v>
      </c>
      <c r="Q1361" s="24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5" t="str">
        <f t="shared" si="67"/>
        <v>Below Par</v>
      </c>
      <c r="AP1361" s="25" t="b">
        <f t="shared" si="68"/>
        <v>1</v>
      </c>
    </row>
    <row r="1362" spans="6:42" x14ac:dyDescent="0.3">
      <c r="F1362" s="24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5" t="str">
        <f t="shared" si="69"/>
        <v>Small</v>
      </c>
      <c r="Q1362" s="24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5" t="str">
        <f t="shared" si="67"/>
        <v>Below Par</v>
      </c>
      <c r="AP1362" s="25" t="b">
        <f t="shared" si="68"/>
        <v>1</v>
      </c>
    </row>
    <row r="1363" spans="6:42" x14ac:dyDescent="0.3">
      <c r="F1363" s="24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5" t="str">
        <f t="shared" si="69"/>
        <v>Small</v>
      </c>
      <c r="Q1363" s="24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5" t="str">
        <f t="shared" si="67"/>
        <v>Below Par</v>
      </c>
      <c r="AP1363" s="25" t="b">
        <f t="shared" si="68"/>
        <v>1</v>
      </c>
    </row>
    <row r="1364" spans="6:42" x14ac:dyDescent="0.3">
      <c r="F1364" s="24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5" t="str">
        <f t="shared" si="69"/>
        <v>Small</v>
      </c>
      <c r="Q1364" s="24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5" t="str">
        <f t="shared" si="67"/>
        <v>Below Par</v>
      </c>
      <c r="AP1364" s="25" t="b">
        <f t="shared" si="68"/>
        <v>1</v>
      </c>
    </row>
    <row r="1365" spans="6:42" x14ac:dyDescent="0.3">
      <c r="F1365" s="24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5" t="str">
        <f t="shared" si="69"/>
        <v>Small</v>
      </c>
      <c r="Q1365" s="24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5" t="str">
        <f t="shared" si="67"/>
        <v>Excellent</v>
      </c>
      <c r="AP1365" s="25" t="b">
        <f t="shared" si="68"/>
        <v>1</v>
      </c>
    </row>
    <row r="1366" spans="6:42" x14ac:dyDescent="0.3">
      <c r="F1366" s="24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5" t="str">
        <f t="shared" si="69"/>
        <v>Large</v>
      </c>
      <c r="Q1366" s="24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5" t="str">
        <f t="shared" si="67"/>
        <v>Below Par</v>
      </c>
      <c r="AP1366" s="25" t="b">
        <f t="shared" si="68"/>
        <v>1</v>
      </c>
    </row>
    <row r="1367" spans="6:42" x14ac:dyDescent="0.3">
      <c r="F1367" s="24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5" t="str">
        <f t="shared" si="69"/>
        <v>Small</v>
      </c>
      <c r="Q1367" s="24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5" t="str">
        <f t="shared" si="67"/>
        <v>Below Par</v>
      </c>
      <c r="AP1367" s="25" t="b">
        <f t="shared" si="68"/>
        <v>1</v>
      </c>
    </row>
    <row r="1368" spans="6:42" x14ac:dyDescent="0.3">
      <c r="F1368" s="24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5" t="str">
        <f t="shared" si="69"/>
        <v>Small</v>
      </c>
      <c r="Q1368" s="24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5" t="str">
        <f t="shared" si="67"/>
        <v>Below Par</v>
      </c>
      <c r="AP1368" s="25" t="b">
        <f t="shared" si="68"/>
        <v>1</v>
      </c>
    </row>
    <row r="1369" spans="6:42" x14ac:dyDescent="0.3">
      <c r="F1369" s="24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5" t="str">
        <f t="shared" si="69"/>
        <v>Small</v>
      </c>
      <c r="Q1369" s="24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5" t="str">
        <f t="shared" si="67"/>
        <v>Below Par</v>
      </c>
      <c r="AP1369" s="25" t="b">
        <f t="shared" si="68"/>
        <v>1</v>
      </c>
    </row>
    <row r="1370" spans="6:42" x14ac:dyDescent="0.3">
      <c r="F1370" s="24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5" t="str">
        <f t="shared" si="69"/>
        <v>Small</v>
      </c>
      <c r="Q1370" s="24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5" t="str">
        <f t="shared" si="67"/>
        <v>Below Par</v>
      </c>
      <c r="AP1370" s="25" t="b">
        <f t="shared" si="68"/>
        <v>1</v>
      </c>
    </row>
    <row r="1371" spans="6:42" x14ac:dyDescent="0.3">
      <c r="F1371" s="24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5" t="str">
        <f t="shared" si="69"/>
        <v>Small</v>
      </c>
      <c r="Q1371" s="24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5" t="str">
        <f t="shared" si="67"/>
        <v>Below Par</v>
      </c>
      <c r="AP1371" s="25" t="b">
        <f t="shared" si="68"/>
        <v>1</v>
      </c>
    </row>
    <row r="1372" spans="6:42" x14ac:dyDescent="0.3">
      <c r="F1372" s="24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5" t="str">
        <f t="shared" si="69"/>
        <v>Small</v>
      </c>
      <c r="Q1372" s="24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5" t="str">
        <f t="shared" si="67"/>
        <v>Below Par</v>
      </c>
      <c r="AP1372" s="25" t="b">
        <f t="shared" si="68"/>
        <v>1</v>
      </c>
    </row>
    <row r="1373" spans="6:42" x14ac:dyDescent="0.3">
      <c r="F1373" s="24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5" t="str">
        <f t="shared" si="69"/>
        <v>Small</v>
      </c>
      <c r="Q1373" s="24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5" t="str">
        <f t="shared" si="67"/>
        <v>Below Par</v>
      </c>
      <c r="AP1373" s="25" t="b">
        <f t="shared" si="68"/>
        <v>1</v>
      </c>
    </row>
    <row r="1374" spans="6:42" x14ac:dyDescent="0.3">
      <c r="F1374" s="24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5" t="str">
        <f t="shared" si="69"/>
        <v>Small</v>
      </c>
      <c r="Q1374" s="24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5" t="str">
        <f t="shared" si="67"/>
        <v>Below Par</v>
      </c>
      <c r="AP1374" s="25" t="b">
        <f t="shared" si="68"/>
        <v>1</v>
      </c>
    </row>
    <row r="1375" spans="6:42" x14ac:dyDescent="0.3">
      <c r="F1375" s="24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5" t="str">
        <f t="shared" si="69"/>
        <v>Small</v>
      </c>
      <c r="Q1375" s="24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5" t="str">
        <f t="shared" si="67"/>
        <v>Below Par</v>
      </c>
      <c r="AP1375" s="25" t="b">
        <f t="shared" si="68"/>
        <v>1</v>
      </c>
    </row>
    <row r="1376" spans="6:42" x14ac:dyDescent="0.3">
      <c r="F1376" s="24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5" t="str">
        <f t="shared" si="69"/>
        <v>Small</v>
      </c>
      <c r="Q1376" s="24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5" t="str">
        <f t="shared" si="67"/>
        <v>Below Par</v>
      </c>
      <c r="AP1376" s="25" t="b">
        <f t="shared" si="68"/>
        <v>1</v>
      </c>
    </row>
    <row r="1377" spans="6:42" x14ac:dyDescent="0.3">
      <c r="F1377" s="24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5" t="str">
        <f t="shared" si="69"/>
        <v>Small</v>
      </c>
      <c r="Q1377" s="24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5" t="str">
        <f t="shared" si="67"/>
        <v>Below Par</v>
      </c>
      <c r="AP1377" s="25" t="b">
        <f t="shared" si="68"/>
        <v>1</v>
      </c>
    </row>
    <row r="1378" spans="6:42" x14ac:dyDescent="0.3">
      <c r="F1378" s="24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5" t="str">
        <f t="shared" si="69"/>
        <v>Small</v>
      </c>
      <c r="Q1378" s="24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5" t="str">
        <f t="shared" si="67"/>
        <v>Below Par</v>
      </c>
      <c r="AP1378" s="25" t="b">
        <f t="shared" si="68"/>
        <v>1</v>
      </c>
    </row>
    <row r="1379" spans="6:42" x14ac:dyDescent="0.3">
      <c r="F1379" s="24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5" t="str">
        <f t="shared" si="69"/>
        <v>Small</v>
      </c>
      <c r="Q1379" s="24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5" t="str">
        <f t="shared" si="67"/>
        <v>Below Par</v>
      </c>
      <c r="AP1379" s="25" t="b">
        <f t="shared" si="68"/>
        <v>1</v>
      </c>
    </row>
    <row r="1380" spans="6:42" x14ac:dyDescent="0.3">
      <c r="F1380" s="24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5" t="str">
        <f t="shared" si="69"/>
        <v>Small</v>
      </c>
      <c r="Q1380" s="24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5" t="str">
        <f t="shared" si="67"/>
        <v>Below Par</v>
      </c>
      <c r="AP1380" s="25" t="b">
        <f t="shared" si="68"/>
        <v>1</v>
      </c>
    </row>
    <row r="1381" spans="6:42" x14ac:dyDescent="0.3">
      <c r="F1381" s="24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5" t="str">
        <f t="shared" si="69"/>
        <v>Small</v>
      </c>
      <c r="Q1381" s="24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5" t="str">
        <f t="shared" si="67"/>
        <v>Below Par</v>
      </c>
      <c r="AP1381" s="25" t="b">
        <f t="shared" si="68"/>
        <v>1</v>
      </c>
    </row>
    <row r="1382" spans="6:42" x14ac:dyDescent="0.3">
      <c r="F1382" s="24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5" t="str">
        <f t="shared" si="69"/>
        <v>Small</v>
      </c>
      <c r="Q1382" s="24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5" t="str">
        <f t="shared" si="67"/>
        <v>Below Par</v>
      </c>
      <c r="AP1382" s="25" t="b">
        <f t="shared" si="68"/>
        <v>1</v>
      </c>
    </row>
    <row r="1383" spans="6:42" x14ac:dyDescent="0.3">
      <c r="F1383" s="24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5" t="str">
        <f t="shared" si="69"/>
        <v>Small</v>
      </c>
      <c r="Q1383" s="24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5" t="str">
        <f t="shared" si="67"/>
        <v>Below Par</v>
      </c>
      <c r="AP1383" s="25" t="b">
        <f t="shared" si="68"/>
        <v>1</v>
      </c>
    </row>
    <row r="1384" spans="6:42" x14ac:dyDescent="0.3">
      <c r="F1384" s="24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5" t="str">
        <f t="shared" si="69"/>
        <v>Small</v>
      </c>
      <c r="Q1384" s="24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5" t="str">
        <f t="shared" si="67"/>
        <v>Below Par</v>
      </c>
      <c r="AP1384" s="25" t="b">
        <f t="shared" si="68"/>
        <v>1</v>
      </c>
    </row>
    <row r="1385" spans="6:42" x14ac:dyDescent="0.3">
      <c r="F1385" s="24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5" t="str">
        <f t="shared" si="69"/>
        <v>Small</v>
      </c>
      <c r="Q1385" s="24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5" t="str">
        <f t="shared" si="67"/>
        <v>Below Par</v>
      </c>
      <c r="AP1385" s="25" t="b">
        <f t="shared" si="68"/>
        <v>1</v>
      </c>
    </row>
    <row r="1386" spans="6:42" x14ac:dyDescent="0.3">
      <c r="F1386" s="24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5" t="str">
        <f t="shared" si="69"/>
        <v>Small</v>
      </c>
      <c r="Q1386" s="24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5" t="str">
        <f t="shared" si="67"/>
        <v>Below Par</v>
      </c>
      <c r="AP1386" s="25" t="b">
        <f t="shared" si="68"/>
        <v>1</v>
      </c>
    </row>
    <row r="1387" spans="6:42" x14ac:dyDescent="0.3">
      <c r="F1387" s="24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5" t="str">
        <f t="shared" si="69"/>
        <v>Small</v>
      </c>
      <c r="Q1387" s="24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5" t="str">
        <f t="shared" si="67"/>
        <v>Below Par</v>
      </c>
      <c r="AP1387" s="25" t="b">
        <f t="shared" si="68"/>
        <v>1</v>
      </c>
    </row>
    <row r="1388" spans="6:42" x14ac:dyDescent="0.3">
      <c r="F1388" s="24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5" t="str">
        <f t="shared" si="69"/>
        <v>Small</v>
      </c>
      <c r="Q1388" s="24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5" t="str">
        <f t="shared" si="67"/>
        <v>Below Par</v>
      </c>
      <c r="AP1388" s="25" t="b">
        <f t="shared" si="68"/>
        <v>1</v>
      </c>
    </row>
    <row r="1389" spans="6:42" x14ac:dyDescent="0.3">
      <c r="F1389" s="24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5" t="str">
        <f t="shared" si="69"/>
        <v>Small</v>
      </c>
      <c r="Q1389" s="24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5" t="str">
        <f t="shared" si="67"/>
        <v>Below Par</v>
      </c>
      <c r="AP1389" s="25" t="b">
        <f t="shared" si="68"/>
        <v>1</v>
      </c>
    </row>
    <row r="1390" spans="6:42" x14ac:dyDescent="0.3">
      <c r="F1390" s="24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5" t="str">
        <f t="shared" si="69"/>
        <v>Small</v>
      </c>
      <c r="Q1390" s="24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5" t="str">
        <f t="shared" si="67"/>
        <v>Below Par</v>
      </c>
      <c r="AP1390" s="25" t="b">
        <f t="shared" si="68"/>
        <v>1</v>
      </c>
    </row>
    <row r="1391" spans="6:42" x14ac:dyDescent="0.3">
      <c r="F1391" s="24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5" t="str">
        <f t="shared" si="69"/>
        <v>Small</v>
      </c>
      <c r="Q1391" s="24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5" t="str">
        <f t="shared" si="67"/>
        <v>Below Par</v>
      </c>
      <c r="AP1391" s="25" t="b">
        <f t="shared" si="68"/>
        <v>1</v>
      </c>
    </row>
    <row r="1392" spans="6:42" x14ac:dyDescent="0.3">
      <c r="F1392" s="24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5" t="str">
        <f t="shared" si="69"/>
        <v>Small</v>
      </c>
      <c r="Q1392" s="24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5" t="str">
        <f t="shared" si="67"/>
        <v>Below Par</v>
      </c>
      <c r="AP1392" s="25" t="b">
        <f t="shared" si="68"/>
        <v>1</v>
      </c>
    </row>
    <row r="1393" spans="6:42" x14ac:dyDescent="0.3">
      <c r="F1393" s="24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5" t="str">
        <f t="shared" si="69"/>
        <v>Small</v>
      </c>
      <c r="Q1393" s="24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5" t="str">
        <f t="shared" si="67"/>
        <v>Average</v>
      </c>
      <c r="AP1393" s="25" t="b">
        <f t="shared" si="68"/>
        <v>1</v>
      </c>
    </row>
    <row r="1394" spans="6:42" x14ac:dyDescent="0.3">
      <c r="F1394" s="24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5" t="str">
        <f t="shared" si="69"/>
        <v>Large</v>
      </c>
      <c r="Q1394" s="24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5" t="str">
        <f t="shared" si="67"/>
        <v>Below Par</v>
      </c>
      <c r="AP1394" s="25" t="b">
        <f t="shared" si="68"/>
        <v>1</v>
      </c>
    </row>
    <row r="1395" spans="6:42" x14ac:dyDescent="0.3">
      <c r="F1395" s="24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5" t="str">
        <f t="shared" si="69"/>
        <v>Small</v>
      </c>
      <c r="Q1395" s="24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5" t="str">
        <f t="shared" si="67"/>
        <v>Below Par</v>
      </c>
      <c r="AP1395" s="25" t="b">
        <f t="shared" si="68"/>
        <v>1</v>
      </c>
    </row>
    <row r="1396" spans="6:42" x14ac:dyDescent="0.3">
      <c r="F1396" s="24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5" t="str">
        <f t="shared" si="69"/>
        <v>Small</v>
      </c>
      <c r="Q1396" s="24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5" t="str">
        <f t="shared" si="67"/>
        <v>Below Par</v>
      </c>
      <c r="AP1396" s="25" t="b">
        <f t="shared" si="68"/>
        <v>1</v>
      </c>
    </row>
    <row r="1397" spans="6:42" x14ac:dyDescent="0.3">
      <c r="F1397" s="24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5" t="str">
        <f t="shared" si="69"/>
        <v>Small</v>
      </c>
      <c r="Q1397" s="24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5" t="str">
        <f t="shared" si="67"/>
        <v>Below Par</v>
      </c>
      <c r="AP1397" s="25" t="b">
        <f t="shared" si="68"/>
        <v>1</v>
      </c>
    </row>
    <row r="1398" spans="6:42" x14ac:dyDescent="0.3">
      <c r="F1398" s="24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5" t="str">
        <f t="shared" si="69"/>
        <v>Small</v>
      </c>
      <c r="Q1398" s="24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5" t="str">
        <f t="shared" si="67"/>
        <v>Below Par</v>
      </c>
      <c r="AP1398" s="25" t="b">
        <f t="shared" si="68"/>
        <v>1</v>
      </c>
    </row>
    <row r="1399" spans="6:42" x14ac:dyDescent="0.3">
      <c r="F1399" s="24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5" t="str">
        <f t="shared" si="69"/>
        <v>Small</v>
      </c>
      <c r="Q1399" s="24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5" t="str">
        <f t="shared" si="67"/>
        <v>Below Par</v>
      </c>
      <c r="AP1399" s="25" t="b">
        <f t="shared" si="68"/>
        <v>1</v>
      </c>
    </row>
    <row r="1400" spans="6:42" x14ac:dyDescent="0.3">
      <c r="F1400" s="24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5" t="str">
        <f t="shared" si="69"/>
        <v>Small</v>
      </c>
      <c r="Q1400" s="24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5" t="str">
        <f t="shared" si="67"/>
        <v>Below Par</v>
      </c>
      <c r="AP1400" s="25" t="b">
        <f t="shared" si="68"/>
        <v>1</v>
      </c>
    </row>
    <row r="1401" spans="6:42" x14ac:dyDescent="0.3">
      <c r="F1401" s="24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5" t="str">
        <f t="shared" si="69"/>
        <v>Small</v>
      </c>
      <c r="Q1401" s="24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5" t="str">
        <f t="shared" si="67"/>
        <v>Below Par</v>
      </c>
      <c r="AP1401" s="25" t="b">
        <f t="shared" si="68"/>
        <v>1</v>
      </c>
    </row>
    <row r="1402" spans="6:42" x14ac:dyDescent="0.3">
      <c r="F1402" s="24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5" t="str">
        <f t="shared" si="69"/>
        <v>Small</v>
      </c>
      <c r="Q1402" s="24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5" t="str">
        <f t="shared" si="67"/>
        <v>Below Par</v>
      </c>
      <c r="AP1402" s="25" t="b">
        <f t="shared" si="68"/>
        <v>1</v>
      </c>
    </row>
    <row r="1403" spans="6:42" x14ac:dyDescent="0.3">
      <c r="F1403" s="24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5" t="str">
        <f t="shared" si="69"/>
        <v>Small</v>
      </c>
      <c r="Q1403" s="24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5" t="str">
        <f t="shared" si="67"/>
        <v>Below Par</v>
      </c>
      <c r="AP1403" s="25" t="b">
        <f t="shared" si="68"/>
        <v>1</v>
      </c>
    </row>
    <row r="1404" spans="6:42" x14ac:dyDescent="0.3">
      <c r="F1404" s="24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5" t="str">
        <f t="shared" si="69"/>
        <v>Small</v>
      </c>
      <c r="Q1404" s="24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5" t="str">
        <f t="shared" si="67"/>
        <v>Below Par</v>
      </c>
      <c r="AP1404" s="25" t="b">
        <f t="shared" si="68"/>
        <v>1</v>
      </c>
    </row>
    <row r="1405" spans="6:42" x14ac:dyDescent="0.3">
      <c r="F1405" s="24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5" t="str">
        <f t="shared" si="69"/>
        <v>Small</v>
      </c>
      <c r="Q1405" s="24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5" t="str">
        <f t="shared" si="67"/>
        <v>Below Par</v>
      </c>
      <c r="AP1405" s="25" t="b">
        <f t="shared" si="68"/>
        <v>1</v>
      </c>
    </row>
    <row r="1406" spans="6:42" x14ac:dyDescent="0.3">
      <c r="F1406" s="24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5" t="str">
        <f t="shared" si="69"/>
        <v>Small</v>
      </c>
      <c r="Q1406" s="24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5" t="str">
        <f t="shared" si="67"/>
        <v>Below Par</v>
      </c>
      <c r="AP1406" s="25" t="b">
        <f t="shared" si="68"/>
        <v>1</v>
      </c>
    </row>
    <row r="1407" spans="6:42" x14ac:dyDescent="0.3">
      <c r="F1407" s="24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5" t="str">
        <f t="shared" si="69"/>
        <v>Small</v>
      </c>
      <c r="Q1407" s="24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5" t="str">
        <f t="shared" si="67"/>
        <v>Below Par</v>
      </c>
      <c r="AP1407" s="25" t="b">
        <f t="shared" si="68"/>
        <v>1</v>
      </c>
    </row>
    <row r="1408" spans="6:42" x14ac:dyDescent="0.3">
      <c r="F1408" s="24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5" t="str">
        <f t="shared" si="69"/>
        <v>Small</v>
      </c>
      <c r="Q1408" s="24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5" t="str">
        <f t="shared" si="67"/>
        <v>Below Par</v>
      </c>
      <c r="AP1408" s="25" t="b">
        <f t="shared" si="68"/>
        <v>1</v>
      </c>
    </row>
    <row r="1409" spans="6:42" x14ac:dyDescent="0.3">
      <c r="F1409" s="24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5" t="str">
        <f t="shared" si="69"/>
        <v>Small</v>
      </c>
      <c r="Q1409" s="24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5" t="str">
        <f t="shared" si="67"/>
        <v>Below Par</v>
      </c>
      <c r="AP1409" s="25" t="b">
        <f t="shared" si="68"/>
        <v>1</v>
      </c>
    </row>
    <row r="1410" spans="6:42" x14ac:dyDescent="0.3">
      <c r="F1410" s="24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5" t="str">
        <f t="shared" si="69"/>
        <v>Small</v>
      </c>
      <c r="Q1410" s="24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5" t="str">
        <f t="shared" si="67"/>
        <v>Below Par</v>
      </c>
      <c r="AP1410" s="25" t="b">
        <f t="shared" si="68"/>
        <v>1</v>
      </c>
    </row>
    <row r="1411" spans="6:42" x14ac:dyDescent="0.3">
      <c r="F1411" s="24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5" t="str">
        <f t="shared" si="69"/>
        <v>Small</v>
      </c>
      <c r="Q1411" s="24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5" t="str">
        <f t="shared" si="67"/>
        <v>Below Par</v>
      </c>
      <c r="AP1411" s="25" t="b">
        <f t="shared" si="68"/>
        <v>1</v>
      </c>
    </row>
    <row r="1412" spans="6:42" x14ac:dyDescent="0.3">
      <c r="F1412" s="24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5" t="str">
        <f t="shared" si="69"/>
        <v>Small</v>
      </c>
      <c r="Q1412" s="24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5" t="str">
        <f t="shared" si="67"/>
        <v>Below Par</v>
      </c>
      <c r="AP1412" s="25" t="b">
        <f t="shared" si="68"/>
        <v>1</v>
      </c>
    </row>
    <row r="1413" spans="6:42" x14ac:dyDescent="0.3">
      <c r="F1413" s="24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5" t="str">
        <f t="shared" si="69"/>
        <v>Small</v>
      </c>
      <c r="Q1413" s="24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5" t="str">
        <f t="shared" si="67"/>
        <v>Below Par</v>
      </c>
      <c r="AP1413" s="25" t="b">
        <f t="shared" si="68"/>
        <v>1</v>
      </c>
    </row>
    <row r="1414" spans="6:42" x14ac:dyDescent="0.3">
      <c r="F1414" s="24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5" t="str">
        <f t="shared" si="69"/>
        <v>Small</v>
      </c>
      <c r="Q1414" s="24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5" t="str">
        <f t="shared" si="67"/>
        <v>Below Par</v>
      </c>
      <c r="AP1414" s="25" t="b">
        <f t="shared" si="68"/>
        <v>1</v>
      </c>
    </row>
    <row r="1415" spans="6:42" x14ac:dyDescent="0.3">
      <c r="F1415" s="24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5" t="str">
        <f t="shared" si="69"/>
        <v>Small</v>
      </c>
      <c r="Q1415" s="24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5" t="str">
        <f t="shared" si="67"/>
        <v>Below Par</v>
      </c>
      <c r="AP1415" s="25" t="b">
        <f t="shared" si="68"/>
        <v>1</v>
      </c>
    </row>
    <row r="1416" spans="6:42" x14ac:dyDescent="0.3">
      <c r="F1416" s="24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5" t="str">
        <f t="shared" si="69"/>
        <v>Small</v>
      </c>
      <c r="Q1416" s="24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5" t="str">
        <f t="shared" si="67"/>
        <v>Below Par</v>
      </c>
      <c r="AP1416" s="25" t="b">
        <f t="shared" si="68"/>
        <v>1</v>
      </c>
    </row>
    <row r="1417" spans="6:42" x14ac:dyDescent="0.3">
      <c r="F1417" s="24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5" t="str">
        <f t="shared" si="69"/>
        <v>Small</v>
      </c>
      <c r="Q1417" s="24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5" t="str">
        <f t="shared" si="67"/>
        <v>Below Par</v>
      </c>
      <c r="AP1417" s="25" t="b">
        <f t="shared" si="68"/>
        <v>1</v>
      </c>
    </row>
    <row r="1418" spans="6:42" x14ac:dyDescent="0.3">
      <c r="F1418" s="24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5" t="str">
        <f t="shared" si="69"/>
        <v>Small</v>
      </c>
      <c r="Q1418" s="24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5" t="str">
        <f t="shared" si="67"/>
        <v>Below Par</v>
      </c>
      <c r="AP1418" s="25" t="b">
        <f t="shared" si="68"/>
        <v>1</v>
      </c>
    </row>
    <row r="1419" spans="6:42" x14ac:dyDescent="0.3">
      <c r="F1419" s="24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5" t="str">
        <f t="shared" si="69"/>
        <v>Small</v>
      </c>
      <c r="Q1419" s="24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5" t="str">
        <f t="shared" si="67"/>
        <v>Below Par</v>
      </c>
      <c r="AP1419" s="25" t="b">
        <f t="shared" si="68"/>
        <v>1</v>
      </c>
    </row>
    <row r="1420" spans="6:42" x14ac:dyDescent="0.3">
      <c r="F1420" s="24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5" t="str">
        <f t="shared" si="69"/>
        <v>Small</v>
      </c>
      <c r="Q1420" s="24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5" t="str">
        <f t="shared" ref="V1420:V1483" si="70">IF(U1420&gt;=$X$80,$Y$80,IF(U1420&gt;=$X$79,$Y$79,IF(U1420&gt;=$X$78,$Y$78,IF(U1420&gt;=$X$77,$Y$77,$Y$76))))</f>
        <v>Average</v>
      </c>
      <c r="AP1420" s="25" t="b">
        <f t="shared" ref="AP1420:AP1483" si="71">VLOOKUP(U1420,$X$76:$Y$80,2)=V1420</f>
        <v>1</v>
      </c>
    </row>
    <row r="1421" spans="6:42" x14ac:dyDescent="0.3">
      <c r="F1421" s="24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5" t="str">
        <f t="shared" si="69"/>
        <v>Large</v>
      </c>
      <c r="Q1421" s="24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5" t="str">
        <f t="shared" si="70"/>
        <v>Below Par</v>
      </c>
      <c r="AP1421" s="25" t="b">
        <f t="shared" si="71"/>
        <v>1</v>
      </c>
    </row>
    <row r="1422" spans="6:42" x14ac:dyDescent="0.3">
      <c r="F1422" s="24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5" t="str">
        <f t="shared" ref="K1422:K1485" si="72">IF(J1422&gt;=$M$79,"Large","Small")</f>
        <v>Small</v>
      </c>
      <c r="Q1422" s="24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5" t="str">
        <f t="shared" si="70"/>
        <v>Average</v>
      </c>
      <c r="AP1422" s="25" t="b">
        <f t="shared" si="71"/>
        <v>1</v>
      </c>
    </row>
    <row r="1423" spans="6:42" x14ac:dyDescent="0.3">
      <c r="F1423" s="24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5" t="str">
        <f t="shared" si="72"/>
        <v>Large</v>
      </c>
      <c r="Q1423" s="24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5" t="str">
        <f t="shared" si="70"/>
        <v>Below Par</v>
      </c>
      <c r="AP1423" s="25" t="b">
        <f t="shared" si="71"/>
        <v>1</v>
      </c>
    </row>
    <row r="1424" spans="6:42" x14ac:dyDescent="0.3">
      <c r="F1424" s="24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5" t="str">
        <f t="shared" si="72"/>
        <v>Small</v>
      </c>
      <c r="Q1424" s="24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5" t="str">
        <f t="shared" si="70"/>
        <v>Average</v>
      </c>
      <c r="AP1424" s="25" t="b">
        <f t="shared" si="71"/>
        <v>1</v>
      </c>
    </row>
    <row r="1425" spans="6:42" x14ac:dyDescent="0.3">
      <c r="F1425" s="24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5" t="str">
        <f t="shared" si="72"/>
        <v>Large</v>
      </c>
      <c r="Q1425" s="24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5" t="str">
        <f t="shared" si="70"/>
        <v>Below Par</v>
      </c>
      <c r="AP1425" s="25" t="b">
        <f t="shared" si="71"/>
        <v>1</v>
      </c>
    </row>
    <row r="1426" spans="6:42" x14ac:dyDescent="0.3">
      <c r="F1426" s="24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5" t="str">
        <f t="shared" si="72"/>
        <v>Small</v>
      </c>
      <c r="Q1426" s="24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5" t="str">
        <f t="shared" si="70"/>
        <v>Below Par</v>
      </c>
      <c r="AP1426" s="25" t="b">
        <f t="shared" si="71"/>
        <v>1</v>
      </c>
    </row>
    <row r="1427" spans="6:42" x14ac:dyDescent="0.3">
      <c r="F1427" s="24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5" t="str">
        <f t="shared" si="72"/>
        <v>Small</v>
      </c>
      <c r="Q1427" s="24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5" t="str">
        <f t="shared" si="70"/>
        <v>Below Par</v>
      </c>
      <c r="AP1427" s="25" t="b">
        <f t="shared" si="71"/>
        <v>1</v>
      </c>
    </row>
    <row r="1428" spans="6:42" x14ac:dyDescent="0.3">
      <c r="F1428" s="24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5" t="str">
        <f t="shared" si="72"/>
        <v>Small</v>
      </c>
      <c r="Q1428" s="24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5" t="str">
        <f t="shared" si="70"/>
        <v>Below Par</v>
      </c>
      <c r="AP1428" s="25" t="b">
        <f t="shared" si="71"/>
        <v>1</v>
      </c>
    </row>
    <row r="1429" spans="6:42" x14ac:dyDescent="0.3">
      <c r="F1429" s="24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5" t="str">
        <f t="shared" si="72"/>
        <v>Small</v>
      </c>
      <c r="Q1429" s="24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5" t="str">
        <f t="shared" si="70"/>
        <v>Average</v>
      </c>
      <c r="AP1429" s="25" t="b">
        <f t="shared" si="71"/>
        <v>1</v>
      </c>
    </row>
    <row r="1430" spans="6:42" x14ac:dyDescent="0.3">
      <c r="F1430" s="24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5" t="str">
        <f t="shared" si="72"/>
        <v>Large</v>
      </c>
      <c r="Q1430" s="24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5" t="str">
        <f t="shared" si="70"/>
        <v>Average</v>
      </c>
      <c r="AP1430" s="25" t="b">
        <f t="shared" si="71"/>
        <v>1</v>
      </c>
    </row>
    <row r="1431" spans="6:42" x14ac:dyDescent="0.3">
      <c r="F1431" s="24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5" t="str">
        <f t="shared" si="72"/>
        <v>Large</v>
      </c>
      <c r="Q1431" s="24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5" t="str">
        <f t="shared" si="70"/>
        <v>Average</v>
      </c>
      <c r="AP1431" s="25" t="b">
        <f t="shared" si="71"/>
        <v>1</v>
      </c>
    </row>
    <row r="1432" spans="6:42" x14ac:dyDescent="0.3">
      <c r="F1432" s="24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5" t="str">
        <f t="shared" si="72"/>
        <v>Large</v>
      </c>
      <c r="Q1432" s="24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5" t="str">
        <f t="shared" si="70"/>
        <v>Below Par</v>
      </c>
      <c r="AP1432" s="25" t="b">
        <f t="shared" si="71"/>
        <v>1</v>
      </c>
    </row>
    <row r="1433" spans="6:42" x14ac:dyDescent="0.3">
      <c r="F1433" s="24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5" t="str">
        <f t="shared" si="72"/>
        <v>Small</v>
      </c>
      <c r="Q1433" s="24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5" t="str">
        <f t="shared" si="70"/>
        <v>Below Par</v>
      </c>
      <c r="AP1433" s="25" t="b">
        <f t="shared" si="71"/>
        <v>1</v>
      </c>
    </row>
    <row r="1434" spans="6:42" x14ac:dyDescent="0.3">
      <c r="F1434" s="24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5" t="str">
        <f t="shared" si="72"/>
        <v>Small</v>
      </c>
      <c r="Q1434" s="24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5" t="str">
        <f t="shared" si="70"/>
        <v>Below Par</v>
      </c>
      <c r="AP1434" s="25" t="b">
        <f t="shared" si="71"/>
        <v>1</v>
      </c>
    </row>
    <row r="1435" spans="6:42" x14ac:dyDescent="0.3">
      <c r="F1435" s="24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5" t="str">
        <f t="shared" si="72"/>
        <v>Small</v>
      </c>
      <c r="Q1435" s="24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5" t="str">
        <f t="shared" si="70"/>
        <v>Below Par</v>
      </c>
      <c r="AP1435" s="25" t="b">
        <f t="shared" si="71"/>
        <v>1</v>
      </c>
    </row>
    <row r="1436" spans="6:42" x14ac:dyDescent="0.3">
      <c r="F1436" s="24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5" t="str">
        <f t="shared" si="72"/>
        <v>Small</v>
      </c>
      <c r="Q1436" s="24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5" t="str">
        <f t="shared" si="70"/>
        <v>Below Par</v>
      </c>
      <c r="AP1436" s="25" t="b">
        <f t="shared" si="71"/>
        <v>1</v>
      </c>
    </row>
    <row r="1437" spans="6:42" x14ac:dyDescent="0.3">
      <c r="F1437" s="24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5" t="str">
        <f t="shared" si="72"/>
        <v>Small</v>
      </c>
      <c r="Q1437" s="24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5" t="str">
        <f t="shared" si="70"/>
        <v>Below Par</v>
      </c>
      <c r="AP1437" s="25" t="b">
        <f t="shared" si="71"/>
        <v>1</v>
      </c>
    </row>
    <row r="1438" spans="6:42" x14ac:dyDescent="0.3">
      <c r="F1438" s="24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5" t="str">
        <f t="shared" si="72"/>
        <v>Small</v>
      </c>
      <c r="Q1438" s="24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5" t="str">
        <f t="shared" si="70"/>
        <v>Below Par</v>
      </c>
      <c r="AP1438" s="25" t="b">
        <f t="shared" si="71"/>
        <v>1</v>
      </c>
    </row>
    <row r="1439" spans="6:42" x14ac:dyDescent="0.3">
      <c r="F1439" s="24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5" t="str">
        <f t="shared" si="72"/>
        <v>Small</v>
      </c>
      <c r="Q1439" s="24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5" t="str">
        <f t="shared" si="70"/>
        <v>Below Par</v>
      </c>
      <c r="AP1439" s="25" t="b">
        <f t="shared" si="71"/>
        <v>1</v>
      </c>
    </row>
    <row r="1440" spans="6:42" x14ac:dyDescent="0.3">
      <c r="F1440" s="24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5" t="str">
        <f t="shared" si="72"/>
        <v>Small</v>
      </c>
      <c r="Q1440" s="24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5" t="str">
        <f t="shared" si="70"/>
        <v>Below Par</v>
      </c>
      <c r="AP1440" s="25" t="b">
        <f t="shared" si="71"/>
        <v>1</v>
      </c>
    </row>
    <row r="1441" spans="6:42" x14ac:dyDescent="0.3">
      <c r="F1441" s="24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5" t="str">
        <f t="shared" si="72"/>
        <v>Small</v>
      </c>
      <c r="Q1441" s="24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5" t="str">
        <f t="shared" si="70"/>
        <v>Below Par</v>
      </c>
      <c r="AP1441" s="25" t="b">
        <f t="shared" si="71"/>
        <v>1</v>
      </c>
    </row>
    <row r="1442" spans="6:42" x14ac:dyDescent="0.3">
      <c r="F1442" s="24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5" t="str">
        <f t="shared" si="72"/>
        <v>Small</v>
      </c>
      <c r="Q1442" s="24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5" t="str">
        <f t="shared" si="70"/>
        <v>Below Par</v>
      </c>
      <c r="AP1442" s="25" t="b">
        <f t="shared" si="71"/>
        <v>1</v>
      </c>
    </row>
    <row r="1443" spans="6:42" x14ac:dyDescent="0.3">
      <c r="F1443" s="24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5" t="str">
        <f t="shared" si="72"/>
        <v>Small</v>
      </c>
      <c r="Q1443" s="24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5" t="str">
        <f t="shared" si="70"/>
        <v>Below Par</v>
      </c>
      <c r="AP1443" s="25" t="b">
        <f t="shared" si="71"/>
        <v>1</v>
      </c>
    </row>
    <row r="1444" spans="6:42" x14ac:dyDescent="0.3">
      <c r="F1444" s="24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5" t="str">
        <f t="shared" si="72"/>
        <v>Small</v>
      </c>
      <c r="Q1444" s="24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5" t="str">
        <f t="shared" si="70"/>
        <v>Below Par</v>
      </c>
      <c r="AP1444" s="25" t="b">
        <f t="shared" si="71"/>
        <v>1</v>
      </c>
    </row>
    <row r="1445" spans="6:42" x14ac:dyDescent="0.3">
      <c r="F1445" s="24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5" t="str">
        <f t="shared" si="72"/>
        <v>Small</v>
      </c>
      <c r="Q1445" s="24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5" t="str">
        <f t="shared" si="70"/>
        <v>Below Par</v>
      </c>
      <c r="AP1445" s="25" t="b">
        <f t="shared" si="71"/>
        <v>1</v>
      </c>
    </row>
    <row r="1446" spans="6:42" x14ac:dyDescent="0.3">
      <c r="F1446" s="24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5" t="str">
        <f t="shared" si="72"/>
        <v>Small</v>
      </c>
      <c r="Q1446" s="24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5" t="str">
        <f t="shared" si="70"/>
        <v>Above Average</v>
      </c>
      <c r="AP1446" s="25" t="b">
        <f t="shared" si="71"/>
        <v>1</v>
      </c>
    </row>
    <row r="1447" spans="6:42" x14ac:dyDescent="0.3">
      <c r="F1447" s="24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5" t="str">
        <f t="shared" si="72"/>
        <v>Large</v>
      </c>
      <c r="Q1447" s="24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5" t="str">
        <f t="shared" si="70"/>
        <v>Below Par</v>
      </c>
      <c r="AP1447" s="25" t="b">
        <f t="shared" si="71"/>
        <v>1</v>
      </c>
    </row>
    <row r="1448" spans="6:42" x14ac:dyDescent="0.3">
      <c r="F1448" s="24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5" t="str">
        <f t="shared" si="72"/>
        <v>Small</v>
      </c>
      <c r="Q1448" s="24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5" t="str">
        <f t="shared" si="70"/>
        <v>Average</v>
      </c>
      <c r="AP1448" s="25" t="b">
        <f t="shared" si="71"/>
        <v>1</v>
      </c>
    </row>
    <row r="1449" spans="6:42" x14ac:dyDescent="0.3">
      <c r="F1449" s="24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5" t="str">
        <f t="shared" si="72"/>
        <v>Large</v>
      </c>
      <c r="Q1449" s="24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5" t="str">
        <f t="shared" si="70"/>
        <v>Below Par</v>
      </c>
      <c r="AP1449" s="25" t="b">
        <f t="shared" si="71"/>
        <v>1</v>
      </c>
    </row>
    <row r="1450" spans="6:42" x14ac:dyDescent="0.3">
      <c r="F1450" s="24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5" t="str">
        <f t="shared" si="72"/>
        <v>Small</v>
      </c>
      <c r="Q1450" s="24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5" t="str">
        <f t="shared" si="70"/>
        <v>Below Par</v>
      </c>
      <c r="AP1450" s="25" t="b">
        <f t="shared" si="71"/>
        <v>1</v>
      </c>
    </row>
    <row r="1451" spans="6:42" x14ac:dyDescent="0.3">
      <c r="F1451" s="24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5" t="str">
        <f t="shared" si="72"/>
        <v>Small</v>
      </c>
      <c r="Q1451" s="24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5" t="str">
        <f t="shared" si="70"/>
        <v>Below Par</v>
      </c>
      <c r="AP1451" s="25" t="b">
        <f t="shared" si="71"/>
        <v>1</v>
      </c>
    </row>
    <row r="1452" spans="6:42" x14ac:dyDescent="0.3">
      <c r="F1452" s="24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5" t="str">
        <f t="shared" si="72"/>
        <v>Small</v>
      </c>
      <c r="Q1452" s="24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5" t="str">
        <f t="shared" si="70"/>
        <v>Below Par</v>
      </c>
      <c r="AP1452" s="25" t="b">
        <f t="shared" si="71"/>
        <v>1</v>
      </c>
    </row>
    <row r="1453" spans="6:42" x14ac:dyDescent="0.3">
      <c r="F1453" s="24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5" t="str">
        <f t="shared" si="72"/>
        <v>Small</v>
      </c>
      <c r="Q1453" s="24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5" t="str">
        <f t="shared" si="70"/>
        <v>Average</v>
      </c>
      <c r="AP1453" s="25" t="b">
        <f t="shared" si="71"/>
        <v>1</v>
      </c>
    </row>
    <row r="1454" spans="6:42" x14ac:dyDescent="0.3">
      <c r="F1454" s="24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5" t="str">
        <f t="shared" si="72"/>
        <v>Large</v>
      </c>
      <c r="Q1454" s="24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5" t="str">
        <f t="shared" si="70"/>
        <v>Below Par</v>
      </c>
      <c r="AP1454" s="25" t="b">
        <f t="shared" si="71"/>
        <v>1</v>
      </c>
    </row>
    <row r="1455" spans="6:42" x14ac:dyDescent="0.3">
      <c r="F1455" s="24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5" t="str">
        <f t="shared" si="72"/>
        <v>Small</v>
      </c>
      <c r="Q1455" s="24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5" t="str">
        <f t="shared" si="70"/>
        <v>Below Par</v>
      </c>
      <c r="AP1455" s="25" t="b">
        <f t="shared" si="71"/>
        <v>1</v>
      </c>
    </row>
    <row r="1456" spans="6:42" x14ac:dyDescent="0.3">
      <c r="F1456" s="24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5" t="str">
        <f t="shared" si="72"/>
        <v>Small</v>
      </c>
      <c r="Q1456" s="24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5" t="str">
        <f t="shared" si="70"/>
        <v>Par</v>
      </c>
      <c r="AP1456" s="25" t="b">
        <f t="shared" si="71"/>
        <v>1</v>
      </c>
    </row>
    <row r="1457" spans="6:42" x14ac:dyDescent="0.3">
      <c r="F1457" s="24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5" t="str">
        <f t="shared" si="72"/>
        <v>Small</v>
      </c>
      <c r="Q1457" s="24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5" t="str">
        <f t="shared" si="70"/>
        <v>Par</v>
      </c>
      <c r="AP1457" s="25" t="b">
        <f t="shared" si="71"/>
        <v>1</v>
      </c>
    </row>
    <row r="1458" spans="6:42" x14ac:dyDescent="0.3">
      <c r="F1458" s="24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5" t="str">
        <f t="shared" si="72"/>
        <v>Small</v>
      </c>
      <c r="Q1458" s="24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5" t="str">
        <f t="shared" si="70"/>
        <v>Below Par</v>
      </c>
      <c r="AP1458" s="25" t="b">
        <f t="shared" si="71"/>
        <v>1</v>
      </c>
    </row>
    <row r="1459" spans="6:42" x14ac:dyDescent="0.3">
      <c r="F1459" s="24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5" t="str">
        <f t="shared" si="72"/>
        <v>Small</v>
      </c>
      <c r="Q1459" s="24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5" t="str">
        <f t="shared" si="70"/>
        <v>Below Par</v>
      </c>
      <c r="AP1459" s="25" t="b">
        <f t="shared" si="71"/>
        <v>1</v>
      </c>
    </row>
    <row r="1460" spans="6:42" x14ac:dyDescent="0.3">
      <c r="F1460" s="24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5" t="str">
        <f t="shared" si="72"/>
        <v>Small</v>
      </c>
      <c r="Q1460" s="24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5" t="str">
        <f t="shared" si="70"/>
        <v>Below Par</v>
      </c>
      <c r="AP1460" s="25" t="b">
        <f t="shared" si="71"/>
        <v>1</v>
      </c>
    </row>
    <row r="1461" spans="6:42" x14ac:dyDescent="0.3">
      <c r="F1461" s="24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5" t="str">
        <f t="shared" si="72"/>
        <v>Small</v>
      </c>
      <c r="Q1461" s="24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5" t="str">
        <f t="shared" si="70"/>
        <v>Par</v>
      </c>
      <c r="AP1461" s="25" t="b">
        <f t="shared" si="71"/>
        <v>1</v>
      </c>
    </row>
    <row r="1462" spans="6:42" x14ac:dyDescent="0.3">
      <c r="F1462" s="24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5" t="str">
        <f t="shared" si="72"/>
        <v>Small</v>
      </c>
      <c r="Q1462" s="24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5" t="str">
        <f t="shared" si="70"/>
        <v>Below Par</v>
      </c>
      <c r="AP1462" s="25" t="b">
        <f t="shared" si="71"/>
        <v>1</v>
      </c>
    </row>
    <row r="1463" spans="6:42" x14ac:dyDescent="0.3">
      <c r="F1463" s="24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5" t="str">
        <f t="shared" si="72"/>
        <v>Small</v>
      </c>
      <c r="Q1463" s="24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5" t="str">
        <f t="shared" si="70"/>
        <v>Below Par</v>
      </c>
      <c r="AP1463" s="25" t="b">
        <f t="shared" si="71"/>
        <v>1</v>
      </c>
    </row>
    <row r="1464" spans="6:42" x14ac:dyDescent="0.3">
      <c r="F1464" s="24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5" t="str">
        <f t="shared" si="72"/>
        <v>Small</v>
      </c>
      <c r="Q1464" s="24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5" t="str">
        <f t="shared" si="70"/>
        <v>Below Par</v>
      </c>
      <c r="AP1464" s="25" t="b">
        <f t="shared" si="71"/>
        <v>1</v>
      </c>
    </row>
    <row r="1465" spans="6:42" x14ac:dyDescent="0.3">
      <c r="F1465" s="24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5" t="str">
        <f t="shared" si="72"/>
        <v>Small</v>
      </c>
      <c r="Q1465" s="24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5" t="str">
        <f t="shared" si="70"/>
        <v>Below Par</v>
      </c>
      <c r="AP1465" s="25" t="b">
        <f t="shared" si="71"/>
        <v>1</v>
      </c>
    </row>
    <row r="1466" spans="6:42" x14ac:dyDescent="0.3">
      <c r="F1466" s="24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5" t="str">
        <f t="shared" si="72"/>
        <v>Small</v>
      </c>
      <c r="Q1466" s="24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5" t="str">
        <f t="shared" si="70"/>
        <v>Below Par</v>
      </c>
      <c r="AP1466" s="25" t="b">
        <f t="shared" si="71"/>
        <v>1</v>
      </c>
    </row>
    <row r="1467" spans="6:42" x14ac:dyDescent="0.3">
      <c r="F1467" s="24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5" t="str">
        <f t="shared" si="72"/>
        <v>Small</v>
      </c>
      <c r="Q1467" s="24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5" t="str">
        <f t="shared" si="70"/>
        <v>Below Par</v>
      </c>
      <c r="AP1467" s="25" t="b">
        <f t="shared" si="71"/>
        <v>1</v>
      </c>
    </row>
    <row r="1468" spans="6:42" x14ac:dyDescent="0.3">
      <c r="F1468" s="24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5" t="str">
        <f t="shared" si="72"/>
        <v>Small</v>
      </c>
      <c r="Q1468" s="24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5" t="str">
        <f t="shared" si="70"/>
        <v>Below Par</v>
      </c>
      <c r="AP1468" s="25" t="b">
        <f t="shared" si="71"/>
        <v>1</v>
      </c>
    </row>
    <row r="1469" spans="6:42" x14ac:dyDescent="0.3">
      <c r="F1469" s="24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5" t="str">
        <f t="shared" si="72"/>
        <v>Small</v>
      </c>
      <c r="Q1469" s="24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5" t="str">
        <f t="shared" si="70"/>
        <v>Below Par</v>
      </c>
      <c r="AP1469" s="25" t="b">
        <f t="shared" si="71"/>
        <v>1</v>
      </c>
    </row>
    <row r="1470" spans="6:42" x14ac:dyDescent="0.3">
      <c r="F1470" s="24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5" t="str">
        <f t="shared" si="72"/>
        <v>Small</v>
      </c>
      <c r="Q1470" s="24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5" t="str">
        <f t="shared" si="70"/>
        <v>Average</v>
      </c>
      <c r="AP1470" s="25" t="b">
        <f t="shared" si="71"/>
        <v>1</v>
      </c>
    </row>
    <row r="1471" spans="6:42" x14ac:dyDescent="0.3">
      <c r="F1471" s="24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5" t="str">
        <f t="shared" si="72"/>
        <v>Large</v>
      </c>
      <c r="Q1471" s="24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5" t="str">
        <f t="shared" si="70"/>
        <v>Below Par</v>
      </c>
      <c r="AP1471" s="25" t="b">
        <f t="shared" si="71"/>
        <v>1</v>
      </c>
    </row>
    <row r="1472" spans="6:42" x14ac:dyDescent="0.3">
      <c r="F1472" s="24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5" t="str">
        <f t="shared" si="72"/>
        <v>Small</v>
      </c>
      <c r="Q1472" s="24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5" t="str">
        <f t="shared" si="70"/>
        <v>Below Par</v>
      </c>
      <c r="AP1472" s="25" t="b">
        <f t="shared" si="71"/>
        <v>1</v>
      </c>
    </row>
    <row r="1473" spans="6:42" x14ac:dyDescent="0.3">
      <c r="F1473" s="24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5" t="str">
        <f t="shared" si="72"/>
        <v>Small</v>
      </c>
      <c r="Q1473" s="24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5" t="str">
        <f t="shared" si="70"/>
        <v>Below Par</v>
      </c>
      <c r="AP1473" s="25" t="b">
        <f t="shared" si="71"/>
        <v>1</v>
      </c>
    </row>
    <row r="1474" spans="6:42" x14ac:dyDescent="0.3">
      <c r="F1474" s="24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5" t="str">
        <f t="shared" si="72"/>
        <v>Small</v>
      </c>
      <c r="Q1474" s="24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5" t="str">
        <f t="shared" si="70"/>
        <v>Below Par</v>
      </c>
      <c r="AP1474" s="25" t="b">
        <f t="shared" si="71"/>
        <v>1</v>
      </c>
    </row>
    <row r="1475" spans="6:42" x14ac:dyDescent="0.3">
      <c r="F1475" s="24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5" t="str">
        <f t="shared" si="72"/>
        <v>Small</v>
      </c>
      <c r="Q1475" s="24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5" t="str">
        <f t="shared" si="70"/>
        <v>Below Par</v>
      </c>
      <c r="AP1475" s="25" t="b">
        <f t="shared" si="71"/>
        <v>1</v>
      </c>
    </row>
    <row r="1476" spans="6:42" x14ac:dyDescent="0.3">
      <c r="F1476" s="24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5" t="str">
        <f t="shared" si="72"/>
        <v>Small</v>
      </c>
      <c r="Q1476" s="24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5" t="str">
        <f t="shared" si="70"/>
        <v>Below Par</v>
      </c>
      <c r="AP1476" s="25" t="b">
        <f t="shared" si="71"/>
        <v>1</v>
      </c>
    </row>
    <row r="1477" spans="6:42" x14ac:dyDescent="0.3">
      <c r="F1477" s="24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5" t="str">
        <f t="shared" si="72"/>
        <v>Small</v>
      </c>
      <c r="Q1477" s="24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5" t="str">
        <f t="shared" si="70"/>
        <v>Below Par</v>
      </c>
      <c r="AP1477" s="25" t="b">
        <f t="shared" si="71"/>
        <v>1</v>
      </c>
    </row>
    <row r="1478" spans="6:42" x14ac:dyDescent="0.3">
      <c r="F1478" s="24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5" t="str">
        <f t="shared" si="72"/>
        <v>Small</v>
      </c>
      <c r="Q1478" s="24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5" t="str">
        <f t="shared" si="70"/>
        <v>Below Par</v>
      </c>
      <c r="AP1478" s="25" t="b">
        <f t="shared" si="71"/>
        <v>1</v>
      </c>
    </row>
    <row r="1479" spans="6:42" x14ac:dyDescent="0.3">
      <c r="F1479" s="24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5" t="str">
        <f t="shared" si="72"/>
        <v>Small</v>
      </c>
      <c r="Q1479" s="24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5" t="str">
        <f t="shared" si="70"/>
        <v>Par</v>
      </c>
      <c r="AP1479" s="25" t="b">
        <f t="shared" si="71"/>
        <v>1</v>
      </c>
    </row>
    <row r="1480" spans="6:42" x14ac:dyDescent="0.3">
      <c r="F1480" s="24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5" t="str">
        <f t="shared" si="72"/>
        <v>Small</v>
      </c>
      <c r="Q1480" s="24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5" t="str">
        <f t="shared" si="70"/>
        <v>Average</v>
      </c>
      <c r="AP1480" s="25" t="b">
        <f t="shared" si="71"/>
        <v>1</v>
      </c>
    </row>
    <row r="1481" spans="6:42" x14ac:dyDescent="0.3">
      <c r="F1481" s="24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5" t="str">
        <f t="shared" si="72"/>
        <v>Large</v>
      </c>
      <c r="Q1481" s="24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5" t="str">
        <f t="shared" si="70"/>
        <v>Par</v>
      </c>
      <c r="AP1481" s="25" t="b">
        <f t="shared" si="71"/>
        <v>1</v>
      </c>
    </row>
    <row r="1482" spans="6:42" x14ac:dyDescent="0.3">
      <c r="F1482" s="24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5" t="str">
        <f t="shared" si="72"/>
        <v>Small</v>
      </c>
      <c r="Q1482" s="24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5" t="str">
        <f t="shared" si="70"/>
        <v>Below Par</v>
      </c>
      <c r="AP1482" s="25" t="b">
        <f t="shared" si="71"/>
        <v>1</v>
      </c>
    </row>
    <row r="1483" spans="6:42" x14ac:dyDescent="0.3">
      <c r="F1483" s="24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5" t="str">
        <f t="shared" si="72"/>
        <v>Small</v>
      </c>
      <c r="Q1483" s="24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5" t="str">
        <f t="shared" si="70"/>
        <v>Below Par</v>
      </c>
      <c r="AP1483" s="25" t="b">
        <f t="shared" si="71"/>
        <v>1</v>
      </c>
    </row>
    <row r="1484" spans="6:42" x14ac:dyDescent="0.3">
      <c r="F1484" s="24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5" t="str">
        <f t="shared" si="72"/>
        <v>Small</v>
      </c>
      <c r="Q1484" s="24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5" t="str">
        <f t="shared" ref="V1484:V1547" si="73">IF(U1484&gt;=$X$80,$Y$80,IF(U1484&gt;=$X$79,$Y$79,IF(U1484&gt;=$X$78,$Y$78,IF(U1484&gt;=$X$77,$Y$77,$Y$76))))</f>
        <v>Below Par</v>
      </c>
      <c r="AP1484" s="25" t="b">
        <f t="shared" ref="AP1484:AP1547" si="74">VLOOKUP(U1484,$X$76:$Y$80,2)=V1484</f>
        <v>1</v>
      </c>
    </row>
    <row r="1485" spans="6:42" x14ac:dyDescent="0.3">
      <c r="F1485" s="24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5" t="str">
        <f t="shared" si="72"/>
        <v>Small</v>
      </c>
      <c r="Q1485" s="24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5" t="str">
        <f t="shared" si="73"/>
        <v>Below Par</v>
      </c>
      <c r="AP1485" s="25" t="b">
        <f t="shared" si="74"/>
        <v>1</v>
      </c>
    </row>
    <row r="1486" spans="6:42" x14ac:dyDescent="0.3">
      <c r="F1486" s="24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5" t="str">
        <f t="shared" ref="K1486:K1549" si="75">IF(J1486&gt;=$M$79,"Large","Small")</f>
        <v>Small</v>
      </c>
      <c r="Q1486" s="24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5" t="str">
        <f t="shared" si="73"/>
        <v>Above Average</v>
      </c>
      <c r="AP1486" s="25" t="b">
        <f t="shared" si="74"/>
        <v>1</v>
      </c>
    </row>
    <row r="1487" spans="6:42" x14ac:dyDescent="0.3">
      <c r="F1487" s="24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5" t="str">
        <f t="shared" si="75"/>
        <v>Large</v>
      </c>
      <c r="Q1487" s="24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5" t="str">
        <f t="shared" si="73"/>
        <v>Below Par</v>
      </c>
      <c r="AP1487" s="25" t="b">
        <f t="shared" si="74"/>
        <v>1</v>
      </c>
    </row>
    <row r="1488" spans="6:42" x14ac:dyDescent="0.3">
      <c r="F1488" s="24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5" t="str">
        <f t="shared" si="75"/>
        <v>Small</v>
      </c>
      <c r="Q1488" s="24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5" t="str">
        <f t="shared" si="73"/>
        <v>Average</v>
      </c>
      <c r="AP1488" s="25" t="b">
        <f t="shared" si="74"/>
        <v>1</v>
      </c>
    </row>
    <row r="1489" spans="6:42" x14ac:dyDescent="0.3">
      <c r="F1489" s="24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5" t="str">
        <f t="shared" si="75"/>
        <v>Large</v>
      </c>
      <c r="Q1489" s="24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5" t="str">
        <f t="shared" si="73"/>
        <v>Below Par</v>
      </c>
      <c r="AP1489" s="25" t="b">
        <f t="shared" si="74"/>
        <v>1</v>
      </c>
    </row>
    <row r="1490" spans="6:42" x14ac:dyDescent="0.3">
      <c r="F1490" s="24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5" t="str">
        <f t="shared" si="75"/>
        <v>Small</v>
      </c>
      <c r="Q1490" s="24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5" t="str">
        <f t="shared" si="73"/>
        <v>Below Par</v>
      </c>
      <c r="AP1490" s="25" t="b">
        <f t="shared" si="74"/>
        <v>1</v>
      </c>
    </row>
    <row r="1491" spans="6:42" x14ac:dyDescent="0.3">
      <c r="F1491" s="24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5" t="str">
        <f t="shared" si="75"/>
        <v>Small</v>
      </c>
      <c r="Q1491" s="24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5" t="str">
        <f t="shared" si="73"/>
        <v>Below Par</v>
      </c>
      <c r="AP1491" s="25" t="b">
        <f t="shared" si="74"/>
        <v>1</v>
      </c>
    </row>
    <row r="1492" spans="6:42" x14ac:dyDescent="0.3">
      <c r="F1492" s="24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5" t="str">
        <f t="shared" si="75"/>
        <v>Small</v>
      </c>
      <c r="Q1492" s="24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5" t="str">
        <f t="shared" si="73"/>
        <v>Below Par</v>
      </c>
      <c r="AP1492" s="25" t="b">
        <f t="shared" si="74"/>
        <v>1</v>
      </c>
    </row>
    <row r="1493" spans="6:42" x14ac:dyDescent="0.3">
      <c r="F1493" s="24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5" t="str">
        <f t="shared" si="75"/>
        <v>Small</v>
      </c>
      <c r="Q1493" s="24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5" t="str">
        <f t="shared" si="73"/>
        <v>Below Par</v>
      </c>
      <c r="AP1493" s="25" t="b">
        <f t="shared" si="74"/>
        <v>1</v>
      </c>
    </row>
    <row r="1494" spans="6:42" x14ac:dyDescent="0.3">
      <c r="F1494" s="24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5" t="str">
        <f t="shared" si="75"/>
        <v>Small</v>
      </c>
      <c r="Q1494" s="24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5" t="str">
        <f t="shared" si="73"/>
        <v>Below Par</v>
      </c>
      <c r="AP1494" s="25" t="b">
        <f t="shared" si="74"/>
        <v>1</v>
      </c>
    </row>
    <row r="1495" spans="6:42" x14ac:dyDescent="0.3">
      <c r="F1495" s="24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5" t="str">
        <f t="shared" si="75"/>
        <v>Small</v>
      </c>
      <c r="Q1495" s="24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5" t="str">
        <f t="shared" si="73"/>
        <v>Below Par</v>
      </c>
      <c r="AP1495" s="25" t="b">
        <f t="shared" si="74"/>
        <v>1</v>
      </c>
    </row>
    <row r="1496" spans="6:42" x14ac:dyDescent="0.3">
      <c r="F1496" s="24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5" t="str">
        <f t="shared" si="75"/>
        <v>Small</v>
      </c>
      <c r="Q1496" s="24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5" t="str">
        <f t="shared" si="73"/>
        <v>Below Par</v>
      </c>
      <c r="AP1496" s="25" t="b">
        <f t="shared" si="74"/>
        <v>1</v>
      </c>
    </row>
    <row r="1497" spans="6:42" x14ac:dyDescent="0.3">
      <c r="F1497" s="24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5" t="str">
        <f t="shared" si="75"/>
        <v>Small</v>
      </c>
      <c r="Q1497" s="24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5" t="str">
        <f t="shared" si="73"/>
        <v>Below Par</v>
      </c>
      <c r="AP1497" s="25" t="b">
        <f t="shared" si="74"/>
        <v>1</v>
      </c>
    </row>
    <row r="1498" spans="6:42" x14ac:dyDescent="0.3">
      <c r="F1498" s="24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5" t="str">
        <f t="shared" si="75"/>
        <v>Small</v>
      </c>
      <c r="Q1498" s="24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5" t="str">
        <f t="shared" si="73"/>
        <v>Below Par</v>
      </c>
      <c r="AP1498" s="25" t="b">
        <f t="shared" si="74"/>
        <v>1</v>
      </c>
    </row>
    <row r="1499" spans="6:42" x14ac:dyDescent="0.3">
      <c r="F1499" s="24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5" t="str">
        <f t="shared" si="75"/>
        <v>Small</v>
      </c>
      <c r="Q1499" s="24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5" t="str">
        <f t="shared" si="73"/>
        <v>Below Par</v>
      </c>
      <c r="AP1499" s="25" t="b">
        <f t="shared" si="74"/>
        <v>1</v>
      </c>
    </row>
    <row r="1500" spans="6:42" x14ac:dyDescent="0.3">
      <c r="F1500" s="24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5" t="str">
        <f t="shared" si="75"/>
        <v>Small</v>
      </c>
      <c r="Q1500" s="24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5" t="str">
        <f t="shared" si="73"/>
        <v>Below Par</v>
      </c>
      <c r="AP1500" s="25" t="b">
        <f t="shared" si="74"/>
        <v>1</v>
      </c>
    </row>
    <row r="1501" spans="6:42" x14ac:dyDescent="0.3">
      <c r="F1501" s="24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5" t="str">
        <f t="shared" si="75"/>
        <v>Small</v>
      </c>
      <c r="Q1501" s="24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5" t="str">
        <f t="shared" si="73"/>
        <v>Below Par</v>
      </c>
      <c r="AP1501" s="25" t="b">
        <f t="shared" si="74"/>
        <v>1</v>
      </c>
    </row>
    <row r="1502" spans="6:42" x14ac:dyDescent="0.3">
      <c r="F1502" s="24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5" t="str">
        <f t="shared" si="75"/>
        <v>Small</v>
      </c>
      <c r="Q1502" s="24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5" t="str">
        <f t="shared" si="73"/>
        <v>Below Par</v>
      </c>
      <c r="AP1502" s="25" t="b">
        <f t="shared" si="74"/>
        <v>1</v>
      </c>
    </row>
    <row r="1503" spans="6:42" x14ac:dyDescent="0.3">
      <c r="F1503" s="24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5" t="str">
        <f t="shared" si="75"/>
        <v>Small</v>
      </c>
      <c r="Q1503" s="24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5" t="str">
        <f t="shared" si="73"/>
        <v>Below Par</v>
      </c>
      <c r="AP1503" s="25" t="b">
        <f t="shared" si="74"/>
        <v>1</v>
      </c>
    </row>
    <row r="1504" spans="6:42" x14ac:dyDescent="0.3">
      <c r="F1504" s="24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5" t="str">
        <f t="shared" si="75"/>
        <v>Small</v>
      </c>
      <c r="Q1504" s="24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5" t="str">
        <f t="shared" si="73"/>
        <v>Below Par</v>
      </c>
      <c r="AP1504" s="25" t="b">
        <f t="shared" si="74"/>
        <v>1</v>
      </c>
    </row>
    <row r="1505" spans="6:42" x14ac:dyDescent="0.3">
      <c r="F1505" s="24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5" t="str">
        <f t="shared" si="75"/>
        <v>Small</v>
      </c>
      <c r="Q1505" s="24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5" t="str">
        <f t="shared" si="73"/>
        <v>Below Par</v>
      </c>
      <c r="AP1505" s="25" t="b">
        <f t="shared" si="74"/>
        <v>1</v>
      </c>
    </row>
    <row r="1506" spans="6:42" x14ac:dyDescent="0.3">
      <c r="F1506" s="24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5" t="str">
        <f t="shared" si="75"/>
        <v>Small</v>
      </c>
      <c r="Q1506" s="24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5" t="str">
        <f t="shared" si="73"/>
        <v>Below Par</v>
      </c>
      <c r="AP1506" s="25" t="b">
        <f t="shared" si="74"/>
        <v>1</v>
      </c>
    </row>
    <row r="1507" spans="6:42" x14ac:dyDescent="0.3">
      <c r="F1507" s="24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5" t="str">
        <f t="shared" si="75"/>
        <v>Small</v>
      </c>
      <c r="Q1507" s="24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5" t="str">
        <f t="shared" si="73"/>
        <v>Below Par</v>
      </c>
      <c r="AP1507" s="25" t="b">
        <f t="shared" si="74"/>
        <v>1</v>
      </c>
    </row>
    <row r="1508" spans="6:42" x14ac:dyDescent="0.3">
      <c r="F1508" s="24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5" t="str">
        <f t="shared" si="75"/>
        <v>Small</v>
      </c>
      <c r="Q1508" s="24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5" t="str">
        <f t="shared" si="73"/>
        <v>Below Par</v>
      </c>
      <c r="AP1508" s="25" t="b">
        <f t="shared" si="74"/>
        <v>1</v>
      </c>
    </row>
    <row r="1509" spans="6:42" x14ac:dyDescent="0.3">
      <c r="F1509" s="24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5" t="str">
        <f t="shared" si="75"/>
        <v>Small</v>
      </c>
      <c r="Q1509" s="24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5" t="str">
        <f t="shared" si="73"/>
        <v>Below Par</v>
      </c>
      <c r="AP1509" s="25" t="b">
        <f t="shared" si="74"/>
        <v>1</v>
      </c>
    </row>
    <row r="1510" spans="6:42" x14ac:dyDescent="0.3">
      <c r="F1510" s="24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5" t="str">
        <f t="shared" si="75"/>
        <v>Small</v>
      </c>
      <c r="Q1510" s="24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5" t="str">
        <f t="shared" si="73"/>
        <v>Below Par</v>
      </c>
      <c r="AP1510" s="25" t="b">
        <f t="shared" si="74"/>
        <v>1</v>
      </c>
    </row>
    <row r="1511" spans="6:42" x14ac:dyDescent="0.3">
      <c r="F1511" s="24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5" t="str">
        <f t="shared" si="75"/>
        <v>Small</v>
      </c>
      <c r="Q1511" s="24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5" t="str">
        <f t="shared" si="73"/>
        <v>Below Par</v>
      </c>
      <c r="AP1511" s="25" t="b">
        <f t="shared" si="74"/>
        <v>1</v>
      </c>
    </row>
    <row r="1512" spans="6:42" x14ac:dyDescent="0.3">
      <c r="F1512" s="24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5" t="str">
        <f t="shared" si="75"/>
        <v>Small</v>
      </c>
      <c r="Q1512" s="24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5" t="str">
        <f t="shared" si="73"/>
        <v>Excellent</v>
      </c>
      <c r="AP1512" s="25" t="b">
        <f t="shared" si="74"/>
        <v>1</v>
      </c>
    </row>
    <row r="1513" spans="6:42" x14ac:dyDescent="0.3">
      <c r="F1513" s="24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5" t="str">
        <f t="shared" si="75"/>
        <v>Large</v>
      </c>
      <c r="Q1513" s="24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5" t="str">
        <f t="shared" si="73"/>
        <v>Below Par</v>
      </c>
      <c r="AP1513" s="25" t="b">
        <f t="shared" si="74"/>
        <v>1</v>
      </c>
    </row>
    <row r="1514" spans="6:42" x14ac:dyDescent="0.3">
      <c r="F1514" s="24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5" t="str">
        <f t="shared" si="75"/>
        <v>Small</v>
      </c>
      <c r="Q1514" s="24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5" t="str">
        <f t="shared" si="73"/>
        <v>Below Par</v>
      </c>
      <c r="AP1514" s="25" t="b">
        <f t="shared" si="74"/>
        <v>1</v>
      </c>
    </row>
    <row r="1515" spans="6:42" x14ac:dyDescent="0.3">
      <c r="F1515" s="24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5" t="str">
        <f t="shared" si="75"/>
        <v>Small</v>
      </c>
      <c r="Q1515" s="24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5" t="str">
        <f t="shared" si="73"/>
        <v>Below Par</v>
      </c>
      <c r="AP1515" s="25" t="b">
        <f t="shared" si="74"/>
        <v>1</v>
      </c>
    </row>
    <row r="1516" spans="6:42" x14ac:dyDescent="0.3">
      <c r="F1516" s="24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5" t="str">
        <f t="shared" si="75"/>
        <v>Small</v>
      </c>
      <c r="Q1516" s="24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5" t="str">
        <f t="shared" si="73"/>
        <v>Below Par</v>
      </c>
      <c r="AP1516" s="25" t="b">
        <f t="shared" si="74"/>
        <v>1</v>
      </c>
    </row>
    <row r="1517" spans="6:42" x14ac:dyDescent="0.3">
      <c r="F1517" s="24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5" t="str">
        <f t="shared" si="75"/>
        <v>Small</v>
      </c>
      <c r="Q1517" s="24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5" t="str">
        <f t="shared" si="73"/>
        <v>Below Par</v>
      </c>
      <c r="AP1517" s="25" t="b">
        <f t="shared" si="74"/>
        <v>1</v>
      </c>
    </row>
    <row r="1518" spans="6:42" x14ac:dyDescent="0.3">
      <c r="F1518" s="24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5" t="str">
        <f t="shared" si="75"/>
        <v>Small</v>
      </c>
      <c r="Q1518" s="24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5" t="str">
        <f t="shared" si="73"/>
        <v>Below Par</v>
      </c>
      <c r="AP1518" s="25" t="b">
        <f t="shared" si="74"/>
        <v>1</v>
      </c>
    </row>
    <row r="1519" spans="6:42" x14ac:dyDescent="0.3">
      <c r="F1519" s="24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5" t="str">
        <f t="shared" si="75"/>
        <v>Small</v>
      </c>
      <c r="Q1519" s="24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5" t="str">
        <f t="shared" si="73"/>
        <v>Average</v>
      </c>
      <c r="AP1519" s="25" t="b">
        <f t="shared" si="74"/>
        <v>1</v>
      </c>
    </row>
    <row r="1520" spans="6:42" x14ac:dyDescent="0.3">
      <c r="F1520" s="24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5" t="str">
        <f t="shared" si="75"/>
        <v>Large</v>
      </c>
      <c r="Q1520" s="24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5" t="str">
        <f t="shared" si="73"/>
        <v>Below Par</v>
      </c>
      <c r="AP1520" s="25" t="b">
        <f t="shared" si="74"/>
        <v>1</v>
      </c>
    </row>
    <row r="1521" spans="6:42" x14ac:dyDescent="0.3">
      <c r="F1521" s="24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5" t="str">
        <f t="shared" si="75"/>
        <v>Small</v>
      </c>
      <c r="Q1521" s="24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5" t="str">
        <f t="shared" si="73"/>
        <v>Below Par</v>
      </c>
      <c r="AP1521" s="25" t="b">
        <f t="shared" si="74"/>
        <v>1</v>
      </c>
    </row>
    <row r="1522" spans="6:42" x14ac:dyDescent="0.3">
      <c r="F1522" s="24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5" t="str">
        <f t="shared" si="75"/>
        <v>Small</v>
      </c>
      <c r="Q1522" s="24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5" t="str">
        <f t="shared" si="73"/>
        <v>Average</v>
      </c>
      <c r="AP1522" s="25" t="b">
        <f t="shared" si="74"/>
        <v>1</v>
      </c>
    </row>
    <row r="1523" spans="6:42" x14ac:dyDescent="0.3">
      <c r="F1523" s="24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5" t="str">
        <f t="shared" si="75"/>
        <v>Large</v>
      </c>
      <c r="Q1523" s="24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5" t="str">
        <f t="shared" si="73"/>
        <v>Below Par</v>
      </c>
      <c r="AP1523" s="25" t="b">
        <f t="shared" si="74"/>
        <v>1</v>
      </c>
    </row>
    <row r="1524" spans="6:42" x14ac:dyDescent="0.3">
      <c r="F1524" s="24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5" t="str">
        <f t="shared" si="75"/>
        <v>Small</v>
      </c>
      <c r="Q1524" s="24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5" t="str">
        <f t="shared" si="73"/>
        <v>Below Par</v>
      </c>
      <c r="AP1524" s="25" t="b">
        <f t="shared" si="74"/>
        <v>1</v>
      </c>
    </row>
    <row r="1525" spans="6:42" x14ac:dyDescent="0.3">
      <c r="F1525" s="24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5" t="str">
        <f t="shared" si="75"/>
        <v>Small</v>
      </c>
      <c r="Q1525" s="24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5" t="str">
        <f t="shared" si="73"/>
        <v>Below Par</v>
      </c>
      <c r="AP1525" s="25" t="b">
        <f t="shared" si="74"/>
        <v>1</v>
      </c>
    </row>
    <row r="1526" spans="6:42" x14ac:dyDescent="0.3">
      <c r="F1526" s="24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5" t="str">
        <f t="shared" si="75"/>
        <v>Small</v>
      </c>
      <c r="Q1526" s="24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5" t="str">
        <f t="shared" si="73"/>
        <v>Below Par</v>
      </c>
      <c r="AP1526" s="25" t="b">
        <f t="shared" si="74"/>
        <v>1</v>
      </c>
    </row>
    <row r="1527" spans="6:42" x14ac:dyDescent="0.3">
      <c r="F1527" s="24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5" t="str">
        <f t="shared" si="75"/>
        <v>Small</v>
      </c>
      <c r="Q1527" s="24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5" t="str">
        <f t="shared" si="73"/>
        <v>Below Par</v>
      </c>
      <c r="AP1527" s="25" t="b">
        <f t="shared" si="74"/>
        <v>1</v>
      </c>
    </row>
    <row r="1528" spans="6:42" x14ac:dyDescent="0.3">
      <c r="F1528" s="24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5" t="str">
        <f t="shared" si="75"/>
        <v>Small</v>
      </c>
      <c r="Q1528" s="24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5" t="str">
        <f t="shared" si="73"/>
        <v>Below Par</v>
      </c>
      <c r="AP1528" s="25" t="b">
        <f t="shared" si="74"/>
        <v>1</v>
      </c>
    </row>
    <row r="1529" spans="6:42" x14ac:dyDescent="0.3">
      <c r="F1529" s="24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5" t="str">
        <f t="shared" si="75"/>
        <v>Small</v>
      </c>
      <c r="Q1529" s="24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5" t="str">
        <f t="shared" si="73"/>
        <v>Below Par</v>
      </c>
      <c r="AP1529" s="25" t="b">
        <f t="shared" si="74"/>
        <v>1</v>
      </c>
    </row>
    <row r="1530" spans="6:42" x14ac:dyDescent="0.3">
      <c r="F1530" s="24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5" t="str">
        <f t="shared" si="75"/>
        <v>Small</v>
      </c>
      <c r="Q1530" s="24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5" t="str">
        <f t="shared" si="73"/>
        <v>Below Par</v>
      </c>
      <c r="AP1530" s="25" t="b">
        <f t="shared" si="74"/>
        <v>1</v>
      </c>
    </row>
    <row r="1531" spans="6:42" x14ac:dyDescent="0.3">
      <c r="F1531" s="24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5" t="str">
        <f t="shared" si="75"/>
        <v>Small</v>
      </c>
      <c r="Q1531" s="24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5" t="str">
        <f t="shared" si="73"/>
        <v>Below Par</v>
      </c>
      <c r="AP1531" s="25" t="b">
        <f t="shared" si="74"/>
        <v>1</v>
      </c>
    </row>
    <row r="1532" spans="6:42" x14ac:dyDescent="0.3">
      <c r="F1532" s="24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5" t="str">
        <f t="shared" si="75"/>
        <v>Small</v>
      </c>
      <c r="Q1532" s="24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5" t="str">
        <f t="shared" si="73"/>
        <v>Below Par</v>
      </c>
      <c r="AP1532" s="25" t="b">
        <f t="shared" si="74"/>
        <v>1</v>
      </c>
    </row>
    <row r="1533" spans="6:42" x14ac:dyDescent="0.3">
      <c r="F1533" s="24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5" t="str">
        <f t="shared" si="75"/>
        <v>Small</v>
      </c>
      <c r="Q1533" s="24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5" t="str">
        <f t="shared" si="73"/>
        <v>Below Par</v>
      </c>
      <c r="AP1533" s="25" t="b">
        <f t="shared" si="74"/>
        <v>1</v>
      </c>
    </row>
    <row r="1534" spans="6:42" x14ac:dyDescent="0.3">
      <c r="F1534" s="24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5" t="str">
        <f t="shared" si="75"/>
        <v>Small</v>
      </c>
      <c r="Q1534" s="24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5" t="str">
        <f t="shared" si="73"/>
        <v>Below Par</v>
      </c>
      <c r="AP1534" s="25" t="b">
        <f t="shared" si="74"/>
        <v>1</v>
      </c>
    </row>
    <row r="1535" spans="6:42" x14ac:dyDescent="0.3">
      <c r="F1535" s="24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5" t="str">
        <f t="shared" si="75"/>
        <v>Small</v>
      </c>
      <c r="Q1535" s="24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5" t="str">
        <f t="shared" si="73"/>
        <v>Below Par</v>
      </c>
      <c r="AP1535" s="25" t="b">
        <f t="shared" si="74"/>
        <v>1</v>
      </c>
    </row>
    <row r="1536" spans="6:42" x14ac:dyDescent="0.3">
      <c r="F1536" s="24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5" t="str">
        <f t="shared" si="75"/>
        <v>Small</v>
      </c>
      <c r="Q1536" s="24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5" t="str">
        <f t="shared" si="73"/>
        <v>Below Par</v>
      </c>
      <c r="AP1536" s="25" t="b">
        <f t="shared" si="74"/>
        <v>1</v>
      </c>
    </row>
    <row r="1537" spans="6:42" x14ac:dyDescent="0.3">
      <c r="F1537" s="24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5" t="str">
        <f t="shared" si="75"/>
        <v>Small</v>
      </c>
      <c r="Q1537" s="24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5" t="str">
        <f t="shared" si="73"/>
        <v>Below Par</v>
      </c>
      <c r="AP1537" s="25" t="b">
        <f t="shared" si="74"/>
        <v>1</v>
      </c>
    </row>
    <row r="1538" spans="6:42" x14ac:dyDescent="0.3">
      <c r="F1538" s="24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5" t="str">
        <f t="shared" si="75"/>
        <v>Small</v>
      </c>
      <c r="Q1538" s="24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5" t="str">
        <f t="shared" si="73"/>
        <v>Below Par</v>
      </c>
      <c r="AP1538" s="25" t="b">
        <f t="shared" si="74"/>
        <v>1</v>
      </c>
    </row>
    <row r="1539" spans="6:42" x14ac:dyDescent="0.3">
      <c r="F1539" s="24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5" t="str">
        <f t="shared" si="75"/>
        <v>Small</v>
      </c>
      <c r="Q1539" s="24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5" t="str">
        <f t="shared" si="73"/>
        <v>Below Par</v>
      </c>
      <c r="AP1539" s="25" t="b">
        <f t="shared" si="74"/>
        <v>1</v>
      </c>
    </row>
    <row r="1540" spans="6:42" x14ac:dyDescent="0.3">
      <c r="F1540" s="24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5" t="str">
        <f t="shared" si="75"/>
        <v>Small</v>
      </c>
      <c r="Q1540" s="24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5" t="str">
        <f t="shared" si="73"/>
        <v>Average</v>
      </c>
      <c r="AP1540" s="25" t="b">
        <f t="shared" si="74"/>
        <v>1</v>
      </c>
    </row>
    <row r="1541" spans="6:42" x14ac:dyDescent="0.3">
      <c r="F1541" s="24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5" t="str">
        <f t="shared" si="75"/>
        <v>Large</v>
      </c>
      <c r="Q1541" s="24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5" t="str">
        <f t="shared" si="73"/>
        <v>Below Par</v>
      </c>
      <c r="AP1541" s="25" t="b">
        <f t="shared" si="74"/>
        <v>1</v>
      </c>
    </row>
    <row r="1542" spans="6:42" x14ac:dyDescent="0.3">
      <c r="F1542" s="24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5" t="str">
        <f t="shared" si="75"/>
        <v>Small</v>
      </c>
      <c r="Q1542" s="24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5" t="str">
        <f t="shared" si="73"/>
        <v>Below Par</v>
      </c>
      <c r="AP1542" s="25" t="b">
        <f t="shared" si="74"/>
        <v>1</v>
      </c>
    </row>
    <row r="1543" spans="6:42" x14ac:dyDescent="0.3">
      <c r="F1543" s="24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5" t="str">
        <f t="shared" si="75"/>
        <v>Small</v>
      </c>
      <c r="Q1543" s="24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5" t="str">
        <f t="shared" si="73"/>
        <v>Below Par</v>
      </c>
      <c r="AP1543" s="25" t="b">
        <f t="shared" si="74"/>
        <v>1</v>
      </c>
    </row>
    <row r="1544" spans="6:42" x14ac:dyDescent="0.3">
      <c r="F1544" s="24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5" t="str">
        <f t="shared" si="75"/>
        <v>Small</v>
      </c>
      <c r="Q1544" s="24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5" t="str">
        <f t="shared" si="73"/>
        <v>Below Par</v>
      </c>
      <c r="AP1544" s="25" t="b">
        <f t="shared" si="74"/>
        <v>1</v>
      </c>
    </row>
    <row r="1545" spans="6:42" x14ac:dyDescent="0.3">
      <c r="F1545" s="24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5" t="str">
        <f t="shared" si="75"/>
        <v>Small</v>
      </c>
      <c r="Q1545" s="24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5" t="str">
        <f t="shared" si="73"/>
        <v>Below Par</v>
      </c>
      <c r="AP1545" s="25" t="b">
        <f t="shared" si="74"/>
        <v>1</v>
      </c>
    </row>
    <row r="1546" spans="6:42" x14ac:dyDescent="0.3">
      <c r="F1546" s="24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5" t="str">
        <f t="shared" si="75"/>
        <v>Small</v>
      </c>
      <c r="Q1546" s="24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5" t="str">
        <f t="shared" si="73"/>
        <v>Below Par</v>
      </c>
      <c r="AP1546" s="25" t="b">
        <f t="shared" si="74"/>
        <v>1</v>
      </c>
    </row>
    <row r="1547" spans="6:42" x14ac:dyDescent="0.3">
      <c r="F1547" s="24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5" t="str">
        <f t="shared" si="75"/>
        <v>Small</v>
      </c>
      <c r="Q1547" s="24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5" t="str">
        <f t="shared" si="73"/>
        <v>Below Par</v>
      </c>
      <c r="AP1547" s="25" t="b">
        <f t="shared" si="74"/>
        <v>1</v>
      </c>
    </row>
    <row r="1548" spans="6:42" x14ac:dyDescent="0.3">
      <c r="F1548" s="24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5" t="str">
        <f t="shared" si="75"/>
        <v>Small</v>
      </c>
      <c r="Q1548" s="24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5" t="str">
        <f t="shared" ref="V1548:V1611" si="76">IF(U1548&gt;=$X$80,$Y$80,IF(U1548&gt;=$X$79,$Y$79,IF(U1548&gt;=$X$78,$Y$78,IF(U1548&gt;=$X$77,$Y$77,$Y$76))))</f>
        <v>Below Par</v>
      </c>
      <c r="AP1548" s="25" t="b">
        <f t="shared" ref="AP1548:AP1611" si="77">VLOOKUP(U1548,$X$76:$Y$80,2)=V1548</f>
        <v>1</v>
      </c>
    </row>
    <row r="1549" spans="6:42" x14ac:dyDescent="0.3">
      <c r="F1549" s="24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5" t="str">
        <f t="shared" si="75"/>
        <v>Small</v>
      </c>
      <c r="Q1549" s="24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5" t="str">
        <f t="shared" si="76"/>
        <v>Below Par</v>
      </c>
      <c r="AP1549" s="25" t="b">
        <f t="shared" si="77"/>
        <v>1</v>
      </c>
    </row>
    <row r="1550" spans="6:42" x14ac:dyDescent="0.3">
      <c r="F1550" s="24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5" t="str">
        <f t="shared" ref="K1550:K1613" si="78">IF(J1550&gt;=$M$79,"Large","Small")</f>
        <v>Small</v>
      </c>
      <c r="Q1550" s="24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5" t="str">
        <f t="shared" si="76"/>
        <v>Above Average</v>
      </c>
      <c r="AP1550" s="25" t="b">
        <f t="shared" si="77"/>
        <v>1</v>
      </c>
    </row>
    <row r="1551" spans="6:42" x14ac:dyDescent="0.3">
      <c r="F1551" s="24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5" t="str">
        <f t="shared" si="78"/>
        <v>Large</v>
      </c>
      <c r="Q1551" s="24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5" t="str">
        <f t="shared" si="76"/>
        <v>Below Par</v>
      </c>
      <c r="AP1551" s="25" t="b">
        <f t="shared" si="77"/>
        <v>1</v>
      </c>
    </row>
    <row r="1552" spans="6:42" x14ac:dyDescent="0.3">
      <c r="F1552" s="24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5" t="str">
        <f t="shared" si="78"/>
        <v>Small</v>
      </c>
      <c r="Q1552" s="24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5" t="str">
        <f t="shared" si="76"/>
        <v>Below Par</v>
      </c>
      <c r="AP1552" s="25" t="b">
        <f t="shared" si="77"/>
        <v>1</v>
      </c>
    </row>
    <row r="1553" spans="6:42" x14ac:dyDescent="0.3">
      <c r="F1553" s="24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5" t="str">
        <f t="shared" si="78"/>
        <v>Small</v>
      </c>
      <c r="Q1553" s="24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5" t="str">
        <f t="shared" si="76"/>
        <v>Below Par</v>
      </c>
      <c r="AP1553" s="25" t="b">
        <f t="shared" si="77"/>
        <v>1</v>
      </c>
    </row>
    <row r="1554" spans="6:42" x14ac:dyDescent="0.3">
      <c r="F1554" s="24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5" t="str">
        <f t="shared" si="78"/>
        <v>Small</v>
      </c>
      <c r="Q1554" s="24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5" t="str">
        <f t="shared" si="76"/>
        <v>Below Par</v>
      </c>
      <c r="AP1554" s="25" t="b">
        <f t="shared" si="77"/>
        <v>1</v>
      </c>
    </row>
    <row r="1555" spans="6:42" x14ac:dyDescent="0.3">
      <c r="F1555" s="24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5" t="str">
        <f t="shared" si="78"/>
        <v>Small</v>
      </c>
      <c r="Q1555" s="24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5" t="str">
        <f t="shared" si="76"/>
        <v>Below Par</v>
      </c>
      <c r="AP1555" s="25" t="b">
        <f t="shared" si="77"/>
        <v>1</v>
      </c>
    </row>
    <row r="1556" spans="6:42" x14ac:dyDescent="0.3">
      <c r="F1556" s="24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5" t="str">
        <f t="shared" si="78"/>
        <v>Small</v>
      </c>
      <c r="Q1556" s="24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5" t="str">
        <f t="shared" si="76"/>
        <v>Below Par</v>
      </c>
      <c r="AP1556" s="25" t="b">
        <f t="shared" si="77"/>
        <v>1</v>
      </c>
    </row>
    <row r="1557" spans="6:42" x14ac:dyDescent="0.3">
      <c r="F1557" s="24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5" t="str">
        <f t="shared" si="78"/>
        <v>Small</v>
      </c>
      <c r="Q1557" s="24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5" t="str">
        <f t="shared" si="76"/>
        <v>Below Par</v>
      </c>
      <c r="AP1557" s="25" t="b">
        <f t="shared" si="77"/>
        <v>1</v>
      </c>
    </row>
    <row r="1558" spans="6:42" x14ac:dyDescent="0.3">
      <c r="F1558" s="24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5" t="str">
        <f t="shared" si="78"/>
        <v>Small</v>
      </c>
      <c r="Q1558" s="24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5" t="str">
        <f t="shared" si="76"/>
        <v>Below Par</v>
      </c>
      <c r="AP1558" s="25" t="b">
        <f t="shared" si="77"/>
        <v>1</v>
      </c>
    </row>
    <row r="1559" spans="6:42" x14ac:dyDescent="0.3">
      <c r="F1559" s="24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5" t="str">
        <f t="shared" si="78"/>
        <v>Small</v>
      </c>
      <c r="Q1559" s="24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5" t="str">
        <f t="shared" si="76"/>
        <v>Below Par</v>
      </c>
      <c r="AP1559" s="25" t="b">
        <f t="shared" si="77"/>
        <v>1</v>
      </c>
    </row>
    <row r="1560" spans="6:42" x14ac:dyDescent="0.3">
      <c r="F1560" s="24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5" t="str">
        <f t="shared" si="78"/>
        <v>Small</v>
      </c>
      <c r="Q1560" s="24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5" t="str">
        <f t="shared" si="76"/>
        <v>Par</v>
      </c>
      <c r="AP1560" s="25" t="b">
        <f t="shared" si="77"/>
        <v>1</v>
      </c>
    </row>
    <row r="1561" spans="6:42" x14ac:dyDescent="0.3">
      <c r="F1561" s="24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5" t="str">
        <f t="shared" si="78"/>
        <v>Small</v>
      </c>
      <c r="Q1561" s="24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5" t="str">
        <f t="shared" si="76"/>
        <v>Below Par</v>
      </c>
      <c r="AP1561" s="25" t="b">
        <f t="shared" si="77"/>
        <v>1</v>
      </c>
    </row>
    <row r="1562" spans="6:42" x14ac:dyDescent="0.3">
      <c r="F1562" s="24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5" t="str">
        <f t="shared" si="78"/>
        <v>Small</v>
      </c>
      <c r="Q1562" s="24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5" t="str">
        <f t="shared" si="76"/>
        <v>Below Par</v>
      </c>
      <c r="AP1562" s="25" t="b">
        <f t="shared" si="77"/>
        <v>1</v>
      </c>
    </row>
    <row r="1563" spans="6:42" x14ac:dyDescent="0.3">
      <c r="F1563" s="24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5" t="str">
        <f t="shared" si="78"/>
        <v>Small</v>
      </c>
      <c r="Q1563" s="24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5" t="str">
        <f t="shared" si="76"/>
        <v>Below Par</v>
      </c>
      <c r="AP1563" s="25" t="b">
        <f t="shared" si="77"/>
        <v>1</v>
      </c>
    </row>
    <row r="1564" spans="6:42" x14ac:dyDescent="0.3">
      <c r="F1564" s="24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5" t="str">
        <f t="shared" si="78"/>
        <v>Small</v>
      </c>
      <c r="Q1564" s="24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5" t="str">
        <f t="shared" si="76"/>
        <v>Below Par</v>
      </c>
      <c r="AP1564" s="25" t="b">
        <f t="shared" si="77"/>
        <v>1</v>
      </c>
    </row>
    <row r="1565" spans="6:42" x14ac:dyDescent="0.3">
      <c r="F1565" s="24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5" t="str">
        <f t="shared" si="78"/>
        <v>Small</v>
      </c>
      <c r="Q1565" s="24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5" t="str">
        <f t="shared" si="76"/>
        <v>Average</v>
      </c>
      <c r="AP1565" s="25" t="b">
        <f t="shared" si="77"/>
        <v>1</v>
      </c>
    </row>
    <row r="1566" spans="6:42" x14ac:dyDescent="0.3">
      <c r="F1566" s="24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5" t="str">
        <f t="shared" si="78"/>
        <v>Large</v>
      </c>
      <c r="Q1566" s="24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5" t="str">
        <f t="shared" si="76"/>
        <v>Below Par</v>
      </c>
      <c r="AP1566" s="25" t="b">
        <f t="shared" si="77"/>
        <v>1</v>
      </c>
    </row>
    <row r="1567" spans="6:42" x14ac:dyDescent="0.3">
      <c r="F1567" s="24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5" t="str">
        <f t="shared" si="78"/>
        <v>Small</v>
      </c>
      <c r="Q1567" s="24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5" t="str">
        <f t="shared" si="76"/>
        <v>Below Par</v>
      </c>
      <c r="AP1567" s="25" t="b">
        <f t="shared" si="77"/>
        <v>1</v>
      </c>
    </row>
    <row r="1568" spans="6:42" x14ac:dyDescent="0.3">
      <c r="F1568" s="24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5" t="str">
        <f t="shared" si="78"/>
        <v>Small</v>
      </c>
      <c r="Q1568" s="24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5" t="str">
        <f t="shared" si="76"/>
        <v>Below Par</v>
      </c>
      <c r="AP1568" s="25" t="b">
        <f t="shared" si="77"/>
        <v>1</v>
      </c>
    </row>
    <row r="1569" spans="6:42" x14ac:dyDescent="0.3">
      <c r="F1569" s="24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5" t="str">
        <f t="shared" si="78"/>
        <v>Small</v>
      </c>
      <c r="Q1569" s="24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5" t="str">
        <f t="shared" si="76"/>
        <v>Below Par</v>
      </c>
      <c r="AP1569" s="25" t="b">
        <f t="shared" si="77"/>
        <v>1</v>
      </c>
    </row>
    <row r="1570" spans="6:42" x14ac:dyDescent="0.3">
      <c r="F1570" s="24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5" t="str">
        <f t="shared" si="78"/>
        <v>Small</v>
      </c>
      <c r="Q1570" s="24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5" t="str">
        <f t="shared" si="76"/>
        <v>Below Par</v>
      </c>
      <c r="AP1570" s="25" t="b">
        <f t="shared" si="77"/>
        <v>1</v>
      </c>
    </row>
    <row r="1571" spans="6:42" x14ac:dyDescent="0.3">
      <c r="F1571" s="24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5" t="str">
        <f t="shared" si="78"/>
        <v>Small</v>
      </c>
      <c r="Q1571" s="24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5" t="str">
        <f t="shared" si="76"/>
        <v>Below Par</v>
      </c>
      <c r="AP1571" s="25" t="b">
        <f t="shared" si="77"/>
        <v>1</v>
      </c>
    </row>
    <row r="1572" spans="6:42" x14ac:dyDescent="0.3">
      <c r="F1572" s="24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5" t="str">
        <f t="shared" si="78"/>
        <v>Small</v>
      </c>
      <c r="Q1572" s="24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5" t="str">
        <f t="shared" si="76"/>
        <v>Below Par</v>
      </c>
      <c r="AP1572" s="25" t="b">
        <f t="shared" si="77"/>
        <v>1</v>
      </c>
    </row>
    <row r="1573" spans="6:42" x14ac:dyDescent="0.3">
      <c r="F1573" s="24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5" t="str">
        <f t="shared" si="78"/>
        <v>Small</v>
      </c>
      <c r="Q1573" s="24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5" t="str">
        <f t="shared" si="76"/>
        <v>Below Par</v>
      </c>
      <c r="AP1573" s="25" t="b">
        <f t="shared" si="77"/>
        <v>1</v>
      </c>
    </row>
    <row r="1574" spans="6:42" x14ac:dyDescent="0.3">
      <c r="F1574" s="24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5" t="str">
        <f t="shared" si="78"/>
        <v>Small</v>
      </c>
      <c r="Q1574" s="24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5" t="str">
        <f t="shared" si="76"/>
        <v>Below Par</v>
      </c>
      <c r="AP1574" s="25" t="b">
        <f t="shared" si="77"/>
        <v>1</v>
      </c>
    </row>
    <row r="1575" spans="6:42" x14ac:dyDescent="0.3">
      <c r="F1575" s="24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5" t="str">
        <f t="shared" si="78"/>
        <v>Small</v>
      </c>
      <c r="Q1575" s="24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5" t="str">
        <f t="shared" si="76"/>
        <v>Below Par</v>
      </c>
      <c r="AP1575" s="25" t="b">
        <f t="shared" si="77"/>
        <v>1</v>
      </c>
    </row>
    <row r="1576" spans="6:42" x14ac:dyDescent="0.3">
      <c r="F1576" s="24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5" t="str">
        <f t="shared" si="78"/>
        <v>Small</v>
      </c>
      <c r="Q1576" s="24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5" t="str">
        <f t="shared" si="76"/>
        <v>Below Par</v>
      </c>
      <c r="AP1576" s="25" t="b">
        <f t="shared" si="77"/>
        <v>1</v>
      </c>
    </row>
    <row r="1577" spans="6:42" x14ac:dyDescent="0.3">
      <c r="F1577" s="24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5" t="str">
        <f t="shared" si="78"/>
        <v>Small</v>
      </c>
      <c r="Q1577" s="24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5" t="str">
        <f t="shared" si="76"/>
        <v>Below Par</v>
      </c>
      <c r="AP1577" s="25" t="b">
        <f t="shared" si="77"/>
        <v>1</v>
      </c>
    </row>
    <row r="1578" spans="6:42" x14ac:dyDescent="0.3">
      <c r="F1578" s="24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5" t="str">
        <f t="shared" si="78"/>
        <v>Small</v>
      </c>
      <c r="Q1578" s="24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5" t="str">
        <f t="shared" si="76"/>
        <v>Below Par</v>
      </c>
      <c r="AP1578" s="25" t="b">
        <f t="shared" si="77"/>
        <v>1</v>
      </c>
    </row>
    <row r="1579" spans="6:42" x14ac:dyDescent="0.3">
      <c r="F1579" s="24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5" t="str">
        <f t="shared" si="78"/>
        <v>Small</v>
      </c>
      <c r="Q1579" s="24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5" t="str">
        <f t="shared" si="76"/>
        <v>Below Par</v>
      </c>
      <c r="AP1579" s="25" t="b">
        <f t="shared" si="77"/>
        <v>1</v>
      </c>
    </row>
    <row r="1580" spans="6:42" x14ac:dyDescent="0.3">
      <c r="F1580" s="24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5" t="str">
        <f t="shared" si="78"/>
        <v>Small</v>
      </c>
      <c r="Q1580" s="24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5" t="str">
        <f t="shared" si="76"/>
        <v>Average</v>
      </c>
      <c r="AP1580" s="25" t="b">
        <f t="shared" si="77"/>
        <v>1</v>
      </c>
    </row>
    <row r="1581" spans="6:42" x14ac:dyDescent="0.3">
      <c r="F1581" s="24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5" t="str">
        <f t="shared" si="78"/>
        <v>Large</v>
      </c>
      <c r="Q1581" s="24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5" t="str">
        <f t="shared" si="76"/>
        <v>Below Par</v>
      </c>
      <c r="AP1581" s="25" t="b">
        <f t="shared" si="77"/>
        <v>1</v>
      </c>
    </row>
    <row r="1582" spans="6:42" x14ac:dyDescent="0.3">
      <c r="F1582" s="24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5" t="str">
        <f t="shared" si="78"/>
        <v>Small</v>
      </c>
      <c r="Q1582" s="24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5" t="str">
        <f t="shared" si="76"/>
        <v>Below Par</v>
      </c>
      <c r="AP1582" s="25" t="b">
        <f t="shared" si="77"/>
        <v>1</v>
      </c>
    </row>
    <row r="1583" spans="6:42" x14ac:dyDescent="0.3">
      <c r="F1583" s="24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5" t="str">
        <f t="shared" si="78"/>
        <v>Small</v>
      </c>
      <c r="Q1583" s="24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5" t="str">
        <f t="shared" si="76"/>
        <v>Below Par</v>
      </c>
      <c r="AP1583" s="25" t="b">
        <f t="shared" si="77"/>
        <v>1</v>
      </c>
    </row>
    <row r="1584" spans="6:42" x14ac:dyDescent="0.3">
      <c r="F1584" s="24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5" t="str">
        <f t="shared" si="78"/>
        <v>Small</v>
      </c>
      <c r="Q1584" s="24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5" t="str">
        <f t="shared" si="76"/>
        <v>Below Par</v>
      </c>
      <c r="AP1584" s="25" t="b">
        <f t="shared" si="77"/>
        <v>1</v>
      </c>
    </row>
    <row r="1585" spans="6:42" x14ac:dyDescent="0.3">
      <c r="F1585" s="24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5" t="str">
        <f t="shared" si="78"/>
        <v>Small</v>
      </c>
      <c r="Q1585" s="24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5" t="str">
        <f t="shared" si="76"/>
        <v>Below Par</v>
      </c>
      <c r="AP1585" s="25" t="b">
        <f t="shared" si="77"/>
        <v>1</v>
      </c>
    </row>
    <row r="1586" spans="6:42" x14ac:dyDescent="0.3">
      <c r="F1586" s="24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5" t="str">
        <f t="shared" si="78"/>
        <v>Small</v>
      </c>
      <c r="Q1586" s="24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5" t="str">
        <f t="shared" si="76"/>
        <v>Below Par</v>
      </c>
      <c r="AP1586" s="25" t="b">
        <f t="shared" si="77"/>
        <v>1</v>
      </c>
    </row>
    <row r="1587" spans="6:42" x14ac:dyDescent="0.3">
      <c r="F1587" s="24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5" t="str">
        <f t="shared" si="78"/>
        <v>Small</v>
      </c>
      <c r="Q1587" s="24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5" t="str">
        <f t="shared" si="76"/>
        <v>Below Par</v>
      </c>
      <c r="AP1587" s="25" t="b">
        <f t="shared" si="77"/>
        <v>1</v>
      </c>
    </row>
    <row r="1588" spans="6:42" x14ac:dyDescent="0.3">
      <c r="F1588" s="24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5" t="str">
        <f t="shared" si="78"/>
        <v>Small</v>
      </c>
      <c r="Q1588" s="24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5" t="str">
        <f t="shared" si="76"/>
        <v>Below Par</v>
      </c>
      <c r="AP1588" s="25" t="b">
        <f t="shared" si="77"/>
        <v>1</v>
      </c>
    </row>
    <row r="1589" spans="6:42" x14ac:dyDescent="0.3">
      <c r="F1589" s="24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5" t="str">
        <f t="shared" si="78"/>
        <v>Small</v>
      </c>
      <c r="Q1589" s="24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5" t="str">
        <f t="shared" si="76"/>
        <v>Below Par</v>
      </c>
      <c r="AP1589" s="25" t="b">
        <f t="shared" si="77"/>
        <v>1</v>
      </c>
    </row>
    <row r="1590" spans="6:42" x14ac:dyDescent="0.3">
      <c r="F1590" s="24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5" t="str">
        <f t="shared" si="78"/>
        <v>Small</v>
      </c>
      <c r="Q1590" s="24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5" t="str">
        <f t="shared" si="76"/>
        <v>Below Par</v>
      </c>
      <c r="AP1590" s="25" t="b">
        <f t="shared" si="77"/>
        <v>1</v>
      </c>
    </row>
    <row r="1591" spans="6:42" x14ac:dyDescent="0.3">
      <c r="F1591" s="24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5" t="str">
        <f t="shared" si="78"/>
        <v>Small</v>
      </c>
      <c r="Q1591" s="24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5" t="str">
        <f t="shared" si="76"/>
        <v>Below Par</v>
      </c>
      <c r="AP1591" s="25" t="b">
        <f t="shared" si="77"/>
        <v>1</v>
      </c>
    </row>
    <row r="1592" spans="6:42" x14ac:dyDescent="0.3">
      <c r="F1592" s="24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5" t="str">
        <f t="shared" si="78"/>
        <v>Small</v>
      </c>
      <c r="Q1592" s="24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5" t="str">
        <f t="shared" si="76"/>
        <v>Below Par</v>
      </c>
      <c r="AP1592" s="25" t="b">
        <f t="shared" si="77"/>
        <v>1</v>
      </c>
    </row>
    <row r="1593" spans="6:42" x14ac:dyDescent="0.3">
      <c r="F1593" s="24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5" t="str">
        <f t="shared" si="78"/>
        <v>Small</v>
      </c>
      <c r="Q1593" s="24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5" t="str">
        <f t="shared" si="76"/>
        <v>Below Par</v>
      </c>
      <c r="AP1593" s="25" t="b">
        <f t="shared" si="77"/>
        <v>1</v>
      </c>
    </row>
    <row r="1594" spans="6:42" x14ac:dyDescent="0.3">
      <c r="F1594" s="24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5" t="str">
        <f t="shared" si="78"/>
        <v>Small</v>
      </c>
      <c r="Q1594" s="24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5" t="str">
        <f t="shared" si="76"/>
        <v>Below Par</v>
      </c>
      <c r="AP1594" s="25" t="b">
        <f t="shared" si="77"/>
        <v>1</v>
      </c>
    </row>
    <row r="1595" spans="6:42" x14ac:dyDescent="0.3">
      <c r="F1595" s="24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5" t="str">
        <f t="shared" si="78"/>
        <v>Small</v>
      </c>
      <c r="Q1595" s="24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5" t="str">
        <f t="shared" si="76"/>
        <v>Below Par</v>
      </c>
      <c r="AP1595" s="25" t="b">
        <f t="shared" si="77"/>
        <v>1</v>
      </c>
    </row>
    <row r="1596" spans="6:42" x14ac:dyDescent="0.3">
      <c r="F1596" s="24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5" t="str">
        <f t="shared" si="78"/>
        <v>Small</v>
      </c>
      <c r="Q1596" s="24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5" t="str">
        <f t="shared" si="76"/>
        <v>Below Par</v>
      </c>
      <c r="AP1596" s="25" t="b">
        <f t="shared" si="77"/>
        <v>1</v>
      </c>
    </row>
    <row r="1597" spans="6:42" x14ac:dyDescent="0.3">
      <c r="F1597" s="24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5" t="str">
        <f t="shared" si="78"/>
        <v>Small</v>
      </c>
      <c r="Q1597" s="24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5" t="str">
        <f t="shared" si="76"/>
        <v>Below Par</v>
      </c>
      <c r="AP1597" s="25" t="b">
        <f t="shared" si="77"/>
        <v>1</v>
      </c>
    </row>
    <row r="1598" spans="6:42" x14ac:dyDescent="0.3">
      <c r="F1598" s="24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5" t="str">
        <f t="shared" si="78"/>
        <v>Small</v>
      </c>
      <c r="Q1598" s="24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5" t="str">
        <f t="shared" si="76"/>
        <v>Below Par</v>
      </c>
      <c r="AP1598" s="25" t="b">
        <f t="shared" si="77"/>
        <v>1</v>
      </c>
    </row>
    <row r="1599" spans="6:42" x14ac:dyDescent="0.3">
      <c r="F1599" s="24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5" t="str">
        <f t="shared" si="78"/>
        <v>Small</v>
      </c>
      <c r="Q1599" s="24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5" t="str">
        <f t="shared" si="76"/>
        <v>Below Par</v>
      </c>
      <c r="AP1599" s="25" t="b">
        <f t="shared" si="77"/>
        <v>1</v>
      </c>
    </row>
    <row r="1600" spans="6:42" x14ac:dyDescent="0.3">
      <c r="F1600" s="24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5" t="str">
        <f t="shared" si="78"/>
        <v>Small</v>
      </c>
      <c r="Q1600" s="24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5" t="str">
        <f t="shared" si="76"/>
        <v>Below Par</v>
      </c>
      <c r="AP1600" s="25" t="b">
        <f t="shared" si="77"/>
        <v>1</v>
      </c>
    </row>
    <row r="1601" spans="6:42" x14ac:dyDescent="0.3">
      <c r="F1601" s="24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5" t="str">
        <f t="shared" si="78"/>
        <v>Small</v>
      </c>
      <c r="Q1601" s="24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5" t="str">
        <f t="shared" si="76"/>
        <v>Below Par</v>
      </c>
      <c r="AP1601" s="25" t="b">
        <f t="shared" si="77"/>
        <v>1</v>
      </c>
    </row>
    <row r="1602" spans="6:42" x14ac:dyDescent="0.3">
      <c r="F1602" s="24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5" t="str">
        <f t="shared" si="78"/>
        <v>Small</v>
      </c>
      <c r="Q1602" s="24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5" t="str">
        <f t="shared" si="76"/>
        <v>Below Par</v>
      </c>
      <c r="AP1602" s="25" t="b">
        <f t="shared" si="77"/>
        <v>1</v>
      </c>
    </row>
    <row r="1603" spans="6:42" x14ac:dyDescent="0.3">
      <c r="F1603" s="24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5" t="str">
        <f t="shared" si="78"/>
        <v>Small</v>
      </c>
      <c r="Q1603" s="24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5" t="str">
        <f t="shared" si="76"/>
        <v>Below Par</v>
      </c>
      <c r="AP1603" s="25" t="b">
        <f t="shared" si="77"/>
        <v>1</v>
      </c>
    </row>
    <row r="1604" spans="6:42" x14ac:dyDescent="0.3">
      <c r="F1604" s="24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5" t="str">
        <f t="shared" si="78"/>
        <v>Small</v>
      </c>
      <c r="Q1604" s="24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5" t="str">
        <f t="shared" si="76"/>
        <v>Below Par</v>
      </c>
      <c r="AP1604" s="25" t="b">
        <f t="shared" si="77"/>
        <v>1</v>
      </c>
    </row>
    <row r="1605" spans="6:42" x14ac:dyDescent="0.3">
      <c r="F1605" s="24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5" t="str">
        <f t="shared" si="78"/>
        <v>Small</v>
      </c>
      <c r="Q1605" s="24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5" t="str">
        <f t="shared" si="76"/>
        <v>Below Par</v>
      </c>
      <c r="AP1605" s="25" t="b">
        <f t="shared" si="77"/>
        <v>1</v>
      </c>
    </row>
    <row r="1606" spans="6:42" x14ac:dyDescent="0.3">
      <c r="F1606" s="24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5" t="str">
        <f t="shared" si="78"/>
        <v>Small</v>
      </c>
      <c r="Q1606" s="24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5" t="str">
        <f t="shared" si="76"/>
        <v>Below Par</v>
      </c>
      <c r="AP1606" s="25" t="b">
        <f t="shared" si="77"/>
        <v>1</v>
      </c>
    </row>
    <row r="1607" spans="6:42" x14ac:dyDescent="0.3">
      <c r="F1607" s="24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5" t="str">
        <f t="shared" si="78"/>
        <v>Small</v>
      </c>
      <c r="Q1607" s="24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5" t="str">
        <f t="shared" si="76"/>
        <v>Below Par</v>
      </c>
      <c r="AP1607" s="25" t="b">
        <f t="shared" si="77"/>
        <v>1</v>
      </c>
    </row>
    <row r="1608" spans="6:42" x14ac:dyDescent="0.3">
      <c r="F1608" s="24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5" t="str">
        <f t="shared" si="78"/>
        <v>Small</v>
      </c>
      <c r="Q1608" s="24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5" t="str">
        <f t="shared" si="76"/>
        <v>Below Par</v>
      </c>
      <c r="AP1608" s="25" t="b">
        <f t="shared" si="77"/>
        <v>1</v>
      </c>
    </row>
    <row r="1609" spans="6:42" x14ac:dyDescent="0.3">
      <c r="F1609" s="24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5" t="str">
        <f t="shared" si="78"/>
        <v>Small</v>
      </c>
      <c r="Q1609" s="24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5" t="str">
        <f t="shared" si="76"/>
        <v>Below Par</v>
      </c>
      <c r="AP1609" s="25" t="b">
        <f t="shared" si="77"/>
        <v>1</v>
      </c>
    </row>
    <row r="1610" spans="6:42" x14ac:dyDescent="0.3">
      <c r="F1610" s="24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5" t="str">
        <f t="shared" si="78"/>
        <v>Small</v>
      </c>
      <c r="Q1610" s="24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5" t="str">
        <f t="shared" si="76"/>
        <v>Average</v>
      </c>
      <c r="AP1610" s="25" t="b">
        <f t="shared" si="77"/>
        <v>1</v>
      </c>
    </row>
    <row r="1611" spans="6:42" x14ac:dyDescent="0.3">
      <c r="F1611" s="24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5" t="str">
        <f t="shared" si="78"/>
        <v>Large</v>
      </c>
      <c r="Q1611" s="24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5" t="str">
        <f t="shared" si="76"/>
        <v>Below Par</v>
      </c>
      <c r="AP1611" s="25" t="b">
        <f t="shared" si="77"/>
        <v>1</v>
      </c>
    </row>
    <row r="1612" spans="6:42" x14ac:dyDescent="0.3">
      <c r="F1612" s="24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5" t="str">
        <f t="shared" si="78"/>
        <v>Small</v>
      </c>
      <c r="Q1612" s="24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5" t="str">
        <f t="shared" ref="V1612:V1675" si="79">IF(U1612&gt;=$X$80,$Y$80,IF(U1612&gt;=$X$79,$Y$79,IF(U1612&gt;=$X$78,$Y$78,IF(U1612&gt;=$X$77,$Y$77,$Y$76))))</f>
        <v>Below Par</v>
      </c>
      <c r="AP1612" s="25" t="b">
        <f t="shared" ref="AP1612:AP1675" si="80">VLOOKUP(U1612,$X$76:$Y$80,2)=V1612</f>
        <v>1</v>
      </c>
    </row>
    <row r="1613" spans="6:42" x14ac:dyDescent="0.3">
      <c r="F1613" s="24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5" t="str">
        <f t="shared" si="78"/>
        <v>Small</v>
      </c>
      <c r="Q1613" s="24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5" t="str">
        <f t="shared" si="79"/>
        <v>Below Par</v>
      </c>
      <c r="AP1613" s="25" t="b">
        <f t="shared" si="80"/>
        <v>1</v>
      </c>
    </row>
    <row r="1614" spans="6:42" x14ac:dyDescent="0.3">
      <c r="F1614" s="24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5" t="str">
        <f t="shared" ref="K1614:K1677" si="81">IF(J1614&gt;=$M$79,"Large","Small")</f>
        <v>Small</v>
      </c>
      <c r="Q1614" s="24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5" t="str">
        <f t="shared" si="79"/>
        <v>Below Par</v>
      </c>
      <c r="AP1614" s="25" t="b">
        <f t="shared" si="80"/>
        <v>1</v>
      </c>
    </row>
    <row r="1615" spans="6:42" x14ac:dyDescent="0.3">
      <c r="F1615" s="24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5" t="str">
        <f t="shared" si="81"/>
        <v>Small</v>
      </c>
      <c r="Q1615" s="24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5" t="str">
        <f t="shared" si="79"/>
        <v>Below Par</v>
      </c>
      <c r="AP1615" s="25" t="b">
        <f t="shared" si="80"/>
        <v>1</v>
      </c>
    </row>
    <row r="1616" spans="6:42" x14ac:dyDescent="0.3">
      <c r="F1616" s="24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5" t="str">
        <f t="shared" si="81"/>
        <v>Small</v>
      </c>
      <c r="Q1616" s="24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5" t="str">
        <f t="shared" si="79"/>
        <v>Below Par</v>
      </c>
      <c r="AP1616" s="25" t="b">
        <f t="shared" si="80"/>
        <v>1</v>
      </c>
    </row>
    <row r="1617" spans="6:42" x14ac:dyDescent="0.3">
      <c r="F1617" s="24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5" t="str">
        <f t="shared" si="81"/>
        <v>Small</v>
      </c>
      <c r="Q1617" s="24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5" t="str">
        <f t="shared" si="79"/>
        <v>Below Par</v>
      </c>
      <c r="AP1617" s="25" t="b">
        <f t="shared" si="80"/>
        <v>1</v>
      </c>
    </row>
    <row r="1618" spans="6:42" x14ac:dyDescent="0.3">
      <c r="F1618" s="24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5" t="str">
        <f t="shared" si="81"/>
        <v>Small</v>
      </c>
      <c r="Q1618" s="24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5" t="str">
        <f t="shared" si="79"/>
        <v>Below Par</v>
      </c>
      <c r="AP1618" s="25" t="b">
        <f t="shared" si="80"/>
        <v>1</v>
      </c>
    </row>
    <row r="1619" spans="6:42" x14ac:dyDescent="0.3">
      <c r="F1619" s="24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5" t="str">
        <f t="shared" si="81"/>
        <v>Small</v>
      </c>
      <c r="Q1619" s="24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5" t="str">
        <f t="shared" si="79"/>
        <v>Below Par</v>
      </c>
      <c r="AP1619" s="25" t="b">
        <f t="shared" si="80"/>
        <v>1</v>
      </c>
    </row>
    <row r="1620" spans="6:42" x14ac:dyDescent="0.3">
      <c r="F1620" s="24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5" t="str">
        <f t="shared" si="81"/>
        <v>Small</v>
      </c>
      <c r="Q1620" s="24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5" t="str">
        <f t="shared" si="79"/>
        <v>Below Par</v>
      </c>
      <c r="AP1620" s="25" t="b">
        <f t="shared" si="80"/>
        <v>1</v>
      </c>
    </row>
    <row r="1621" spans="6:42" x14ac:dyDescent="0.3">
      <c r="F1621" s="24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5" t="str">
        <f t="shared" si="81"/>
        <v>Small</v>
      </c>
      <c r="Q1621" s="24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5" t="str">
        <f t="shared" si="79"/>
        <v>Below Par</v>
      </c>
      <c r="AP1621" s="25" t="b">
        <f t="shared" si="80"/>
        <v>1</v>
      </c>
    </row>
    <row r="1622" spans="6:42" x14ac:dyDescent="0.3">
      <c r="F1622" s="24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5" t="str">
        <f t="shared" si="81"/>
        <v>Small</v>
      </c>
      <c r="Q1622" s="24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5" t="str">
        <f t="shared" si="79"/>
        <v>Below Par</v>
      </c>
      <c r="AP1622" s="25" t="b">
        <f t="shared" si="80"/>
        <v>1</v>
      </c>
    </row>
    <row r="1623" spans="6:42" x14ac:dyDescent="0.3">
      <c r="F1623" s="24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5" t="str">
        <f t="shared" si="81"/>
        <v>Small</v>
      </c>
      <c r="Q1623" s="24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5" t="str">
        <f t="shared" si="79"/>
        <v>Average</v>
      </c>
      <c r="AP1623" s="25" t="b">
        <f t="shared" si="80"/>
        <v>1</v>
      </c>
    </row>
    <row r="1624" spans="6:42" x14ac:dyDescent="0.3">
      <c r="F1624" s="24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5" t="str">
        <f t="shared" si="81"/>
        <v>Large</v>
      </c>
      <c r="Q1624" s="24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5" t="str">
        <f t="shared" si="79"/>
        <v>Below Par</v>
      </c>
      <c r="AP1624" s="25" t="b">
        <f t="shared" si="80"/>
        <v>1</v>
      </c>
    </row>
    <row r="1625" spans="6:42" x14ac:dyDescent="0.3">
      <c r="F1625" s="24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5" t="str">
        <f t="shared" si="81"/>
        <v>Small</v>
      </c>
      <c r="Q1625" s="24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5" t="str">
        <f t="shared" si="79"/>
        <v>Par</v>
      </c>
      <c r="AP1625" s="25" t="b">
        <f t="shared" si="80"/>
        <v>1</v>
      </c>
    </row>
    <row r="1626" spans="6:42" x14ac:dyDescent="0.3">
      <c r="F1626" s="24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5" t="str">
        <f t="shared" si="81"/>
        <v>Small</v>
      </c>
      <c r="Q1626" s="24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5" t="str">
        <f t="shared" si="79"/>
        <v>Below Par</v>
      </c>
      <c r="AP1626" s="25" t="b">
        <f t="shared" si="80"/>
        <v>1</v>
      </c>
    </row>
    <row r="1627" spans="6:42" x14ac:dyDescent="0.3">
      <c r="F1627" s="24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5" t="str">
        <f t="shared" si="81"/>
        <v>Small</v>
      </c>
      <c r="Q1627" s="24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5" t="str">
        <f t="shared" si="79"/>
        <v>Below Par</v>
      </c>
      <c r="AP1627" s="25" t="b">
        <f t="shared" si="80"/>
        <v>1</v>
      </c>
    </row>
    <row r="1628" spans="6:42" x14ac:dyDescent="0.3">
      <c r="F1628" s="24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5" t="str">
        <f t="shared" si="81"/>
        <v>Small</v>
      </c>
      <c r="Q1628" s="24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5" t="str">
        <f t="shared" si="79"/>
        <v>Below Par</v>
      </c>
      <c r="AP1628" s="25" t="b">
        <f t="shared" si="80"/>
        <v>1</v>
      </c>
    </row>
    <row r="1629" spans="6:42" x14ac:dyDescent="0.3">
      <c r="F1629" s="24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5" t="str">
        <f t="shared" si="81"/>
        <v>Small</v>
      </c>
      <c r="Q1629" s="24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5" t="str">
        <f t="shared" si="79"/>
        <v>Below Par</v>
      </c>
      <c r="AP1629" s="25" t="b">
        <f t="shared" si="80"/>
        <v>1</v>
      </c>
    </row>
    <row r="1630" spans="6:42" x14ac:dyDescent="0.3">
      <c r="F1630" s="24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5" t="str">
        <f t="shared" si="81"/>
        <v>Small</v>
      </c>
      <c r="Q1630" s="24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5" t="str">
        <f t="shared" si="79"/>
        <v>Below Par</v>
      </c>
      <c r="AP1630" s="25" t="b">
        <f t="shared" si="80"/>
        <v>1</v>
      </c>
    </row>
    <row r="1631" spans="6:42" x14ac:dyDescent="0.3">
      <c r="F1631" s="24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5" t="str">
        <f t="shared" si="81"/>
        <v>Small</v>
      </c>
      <c r="Q1631" s="24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5" t="str">
        <f t="shared" si="79"/>
        <v>Below Par</v>
      </c>
      <c r="AP1631" s="25" t="b">
        <f t="shared" si="80"/>
        <v>1</v>
      </c>
    </row>
    <row r="1632" spans="6:42" x14ac:dyDescent="0.3">
      <c r="F1632" s="24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5" t="str">
        <f t="shared" si="81"/>
        <v>Small</v>
      </c>
      <c r="Q1632" s="24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5" t="str">
        <f t="shared" si="79"/>
        <v>Below Par</v>
      </c>
      <c r="AP1632" s="25" t="b">
        <f t="shared" si="80"/>
        <v>1</v>
      </c>
    </row>
    <row r="1633" spans="6:42" x14ac:dyDescent="0.3">
      <c r="F1633" s="24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5" t="str">
        <f t="shared" si="81"/>
        <v>Small</v>
      </c>
      <c r="Q1633" s="24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5" t="str">
        <f t="shared" si="79"/>
        <v>Below Par</v>
      </c>
      <c r="AP1633" s="25" t="b">
        <f t="shared" si="80"/>
        <v>1</v>
      </c>
    </row>
    <row r="1634" spans="6:42" x14ac:dyDescent="0.3">
      <c r="F1634" s="24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5" t="str">
        <f t="shared" si="81"/>
        <v>Small</v>
      </c>
      <c r="Q1634" s="24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5" t="str">
        <f t="shared" si="79"/>
        <v>Below Par</v>
      </c>
      <c r="AP1634" s="25" t="b">
        <f t="shared" si="80"/>
        <v>1</v>
      </c>
    </row>
    <row r="1635" spans="6:42" x14ac:dyDescent="0.3">
      <c r="F1635" s="24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5" t="str">
        <f t="shared" si="81"/>
        <v>Small</v>
      </c>
      <c r="Q1635" s="24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5" t="str">
        <f t="shared" si="79"/>
        <v>Average</v>
      </c>
      <c r="AP1635" s="25" t="b">
        <f t="shared" si="80"/>
        <v>1</v>
      </c>
    </row>
    <row r="1636" spans="6:42" x14ac:dyDescent="0.3">
      <c r="F1636" s="24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5" t="str">
        <f t="shared" si="81"/>
        <v>Large</v>
      </c>
      <c r="Q1636" s="24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5" t="str">
        <f t="shared" si="79"/>
        <v>Below Par</v>
      </c>
      <c r="AP1636" s="25" t="b">
        <f t="shared" si="80"/>
        <v>1</v>
      </c>
    </row>
    <row r="1637" spans="6:42" x14ac:dyDescent="0.3">
      <c r="F1637" s="24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5" t="str">
        <f t="shared" si="81"/>
        <v>Small</v>
      </c>
      <c r="Q1637" s="24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5" t="str">
        <f t="shared" si="79"/>
        <v>Below Par</v>
      </c>
      <c r="AP1637" s="25" t="b">
        <f t="shared" si="80"/>
        <v>1</v>
      </c>
    </row>
    <row r="1638" spans="6:42" x14ac:dyDescent="0.3">
      <c r="F1638" s="24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5" t="str">
        <f t="shared" si="81"/>
        <v>Small</v>
      </c>
      <c r="Q1638" s="24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5" t="str">
        <f t="shared" si="79"/>
        <v>Below Par</v>
      </c>
      <c r="AP1638" s="25" t="b">
        <f t="shared" si="80"/>
        <v>1</v>
      </c>
    </row>
    <row r="1639" spans="6:42" x14ac:dyDescent="0.3">
      <c r="F1639" s="24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5" t="str">
        <f t="shared" si="81"/>
        <v>Small</v>
      </c>
      <c r="Q1639" s="24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5" t="str">
        <f t="shared" si="79"/>
        <v>Below Par</v>
      </c>
      <c r="AP1639" s="25" t="b">
        <f t="shared" si="80"/>
        <v>1</v>
      </c>
    </row>
    <row r="1640" spans="6:42" x14ac:dyDescent="0.3">
      <c r="F1640" s="24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5" t="str">
        <f t="shared" si="81"/>
        <v>Small</v>
      </c>
      <c r="Q1640" s="24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5" t="str">
        <f t="shared" si="79"/>
        <v>Below Par</v>
      </c>
      <c r="AP1640" s="25" t="b">
        <f t="shared" si="80"/>
        <v>1</v>
      </c>
    </row>
    <row r="1641" spans="6:42" x14ac:dyDescent="0.3">
      <c r="F1641" s="24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5" t="str">
        <f t="shared" si="81"/>
        <v>Small</v>
      </c>
      <c r="Q1641" s="24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5" t="str">
        <f t="shared" si="79"/>
        <v>Below Par</v>
      </c>
      <c r="AP1641" s="25" t="b">
        <f t="shared" si="80"/>
        <v>1</v>
      </c>
    </row>
    <row r="1642" spans="6:42" x14ac:dyDescent="0.3">
      <c r="F1642" s="24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5" t="str">
        <f t="shared" si="81"/>
        <v>Small</v>
      </c>
      <c r="Q1642" s="24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5" t="str">
        <f t="shared" si="79"/>
        <v>Below Par</v>
      </c>
      <c r="AP1642" s="25" t="b">
        <f t="shared" si="80"/>
        <v>1</v>
      </c>
    </row>
    <row r="1643" spans="6:42" x14ac:dyDescent="0.3">
      <c r="F1643" s="24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5" t="str">
        <f t="shared" si="81"/>
        <v>Small</v>
      </c>
      <c r="Q1643" s="24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5" t="str">
        <f t="shared" si="79"/>
        <v>Par</v>
      </c>
      <c r="AP1643" s="25" t="b">
        <f t="shared" si="80"/>
        <v>1</v>
      </c>
    </row>
    <row r="1644" spans="6:42" x14ac:dyDescent="0.3">
      <c r="F1644" s="24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5" t="str">
        <f t="shared" si="81"/>
        <v>Small</v>
      </c>
      <c r="Q1644" s="24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5" t="str">
        <f t="shared" si="79"/>
        <v>Below Par</v>
      </c>
      <c r="AP1644" s="25" t="b">
        <f t="shared" si="80"/>
        <v>1</v>
      </c>
    </row>
    <row r="1645" spans="6:42" x14ac:dyDescent="0.3">
      <c r="F1645" s="24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5" t="str">
        <f t="shared" si="81"/>
        <v>Small</v>
      </c>
      <c r="Q1645" s="24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5" t="str">
        <f t="shared" si="79"/>
        <v>Below Par</v>
      </c>
      <c r="AP1645" s="25" t="b">
        <f t="shared" si="80"/>
        <v>1</v>
      </c>
    </row>
    <row r="1646" spans="6:42" x14ac:dyDescent="0.3">
      <c r="F1646" s="24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5" t="str">
        <f t="shared" si="81"/>
        <v>Small</v>
      </c>
      <c r="Q1646" s="24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5" t="str">
        <f t="shared" si="79"/>
        <v>Below Par</v>
      </c>
      <c r="AP1646" s="25" t="b">
        <f t="shared" si="80"/>
        <v>1</v>
      </c>
    </row>
    <row r="1647" spans="6:42" x14ac:dyDescent="0.3">
      <c r="F1647" s="24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5" t="str">
        <f t="shared" si="81"/>
        <v>Small</v>
      </c>
      <c r="Q1647" s="24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5" t="str">
        <f t="shared" si="79"/>
        <v>Below Par</v>
      </c>
      <c r="AP1647" s="25" t="b">
        <f t="shared" si="80"/>
        <v>1</v>
      </c>
    </row>
    <row r="1648" spans="6:42" x14ac:dyDescent="0.3">
      <c r="F1648" s="24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5" t="str">
        <f t="shared" si="81"/>
        <v>Small</v>
      </c>
      <c r="Q1648" s="24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5" t="str">
        <f t="shared" si="79"/>
        <v>Below Par</v>
      </c>
      <c r="AP1648" s="25" t="b">
        <f t="shared" si="80"/>
        <v>1</v>
      </c>
    </row>
    <row r="1649" spans="6:42" x14ac:dyDescent="0.3">
      <c r="F1649" s="24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5" t="str">
        <f t="shared" si="81"/>
        <v>Small</v>
      </c>
      <c r="Q1649" s="24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5" t="str">
        <f t="shared" si="79"/>
        <v>Below Par</v>
      </c>
      <c r="AP1649" s="25" t="b">
        <f t="shared" si="80"/>
        <v>1</v>
      </c>
    </row>
    <row r="1650" spans="6:42" x14ac:dyDescent="0.3">
      <c r="F1650" s="24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5" t="str">
        <f t="shared" si="81"/>
        <v>Small</v>
      </c>
      <c r="Q1650" s="24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5" t="str">
        <f t="shared" si="79"/>
        <v>Below Par</v>
      </c>
      <c r="AP1650" s="25" t="b">
        <f t="shared" si="80"/>
        <v>1</v>
      </c>
    </row>
    <row r="1651" spans="6:42" x14ac:dyDescent="0.3">
      <c r="F1651" s="24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5" t="str">
        <f t="shared" si="81"/>
        <v>Small</v>
      </c>
      <c r="Q1651" s="24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5" t="str">
        <f t="shared" si="79"/>
        <v>Below Par</v>
      </c>
      <c r="AP1651" s="25" t="b">
        <f t="shared" si="80"/>
        <v>1</v>
      </c>
    </row>
    <row r="1652" spans="6:42" x14ac:dyDescent="0.3">
      <c r="F1652" s="24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5" t="str">
        <f t="shared" si="81"/>
        <v>Small</v>
      </c>
      <c r="Q1652" s="24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5" t="str">
        <f t="shared" si="79"/>
        <v>Below Par</v>
      </c>
      <c r="AP1652" s="25" t="b">
        <f t="shared" si="80"/>
        <v>1</v>
      </c>
    </row>
    <row r="1653" spans="6:42" x14ac:dyDescent="0.3">
      <c r="F1653" s="24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5" t="str">
        <f t="shared" si="81"/>
        <v>Small</v>
      </c>
      <c r="Q1653" s="24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5" t="str">
        <f t="shared" si="79"/>
        <v>Below Par</v>
      </c>
      <c r="AP1653" s="25" t="b">
        <f t="shared" si="80"/>
        <v>1</v>
      </c>
    </row>
    <row r="1654" spans="6:42" x14ac:dyDescent="0.3">
      <c r="F1654" s="24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5" t="str">
        <f t="shared" si="81"/>
        <v>Small</v>
      </c>
      <c r="Q1654" s="24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5" t="str">
        <f t="shared" si="79"/>
        <v>Below Par</v>
      </c>
      <c r="AP1654" s="25" t="b">
        <f t="shared" si="80"/>
        <v>1</v>
      </c>
    </row>
    <row r="1655" spans="6:42" x14ac:dyDescent="0.3">
      <c r="F1655" s="24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5" t="str">
        <f t="shared" si="81"/>
        <v>Small</v>
      </c>
      <c r="Q1655" s="24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5" t="str">
        <f t="shared" si="79"/>
        <v>Below Par</v>
      </c>
      <c r="AP1655" s="25" t="b">
        <f t="shared" si="80"/>
        <v>1</v>
      </c>
    </row>
    <row r="1656" spans="6:42" x14ac:dyDescent="0.3">
      <c r="F1656" s="24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5" t="str">
        <f t="shared" si="81"/>
        <v>Small</v>
      </c>
      <c r="Q1656" s="24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5" t="str">
        <f t="shared" si="79"/>
        <v>Below Par</v>
      </c>
      <c r="AP1656" s="25" t="b">
        <f t="shared" si="80"/>
        <v>1</v>
      </c>
    </row>
    <row r="1657" spans="6:42" x14ac:dyDescent="0.3">
      <c r="F1657" s="24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5" t="str">
        <f t="shared" si="81"/>
        <v>Small</v>
      </c>
      <c r="Q1657" s="24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5" t="str">
        <f t="shared" si="79"/>
        <v>Average</v>
      </c>
      <c r="AP1657" s="25" t="b">
        <f t="shared" si="80"/>
        <v>1</v>
      </c>
    </row>
    <row r="1658" spans="6:42" x14ac:dyDescent="0.3">
      <c r="F1658" s="24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5" t="str">
        <f t="shared" si="81"/>
        <v>Large</v>
      </c>
      <c r="Q1658" s="24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5" t="str">
        <f t="shared" si="79"/>
        <v>Below Par</v>
      </c>
      <c r="AP1658" s="25" t="b">
        <f t="shared" si="80"/>
        <v>1</v>
      </c>
    </row>
    <row r="1659" spans="6:42" x14ac:dyDescent="0.3">
      <c r="F1659" s="24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5" t="str">
        <f t="shared" si="81"/>
        <v>Small</v>
      </c>
      <c r="Q1659" s="24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5" t="str">
        <f t="shared" si="79"/>
        <v>Below Par</v>
      </c>
      <c r="AP1659" s="25" t="b">
        <f t="shared" si="80"/>
        <v>1</v>
      </c>
    </row>
    <row r="1660" spans="6:42" x14ac:dyDescent="0.3">
      <c r="F1660" s="24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5" t="str">
        <f t="shared" si="81"/>
        <v>Small</v>
      </c>
      <c r="Q1660" s="24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5" t="str">
        <f t="shared" si="79"/>
        <v>Below Par</v>
      </c>
      <c r="AP1660" s="25" t="b">
        <f t="shared" si="80"/>
        <v>1</v>
      </c>
    </row>
    <row r="1661" spans="6:42" x14ac:dyDescent="0.3">
      <c r="F1661" s="24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5" t="str">
        <f t="shared" si="81"/>
        <v>Small</v>
      </c>
      <c r="Q1661" s="24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5" t="str">
        <f t="shared" si="79"/>
        <v>Below Par</v>
      </c>
      <c r="AP1661" s="25" t="b">
        <f t="shared" si="80"/>
        <v>1</v>
      </c>
    </row>
    <row r="1662" spans="6:42" x14ac:dyDescent="0.3">
      <c r="F1662" s="24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5" t="str">
        <f t="shared" si="81"/>
        <v>Small</v>
      </c>
      <c r="Q1662" s="24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5" t="str">
        <f t="shared" si="79"/>
        <v>Below Par</v>
      </c>
      <c r="AP1662" s="25" t="b">
        <f t="shared" si="80"/>
        <v>1</v>
      </c>
    </row>
    <row r="1663" spans="6:42" x14ac:dyDescent="0.3">
      <c r="F1663" s="24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5" t="str">
        <f t="shared" si="81"/>
        <v>Small</v>
      </c>
      <c r="Q1663" s="24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5" t="str">
        <f t="shared" si="79"/>
        <v>Below Par</v>
      </c>
      <c r="AP1663" s="25" t="b">
        <f t="shared" si="80"/>
        <v>1</v>
      </c>
    </row>
    <row r="1664" spans="6:42" x14ac:dyDescent="0.3">
      <c r="F1664" s="24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5" t="str">
        <f t="shared" si="81"/>
        <v>Small</v>
      </c>
      <c r="Q1664" s="24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5" t="str">
        <f t="shared" si="79"/>
        <v>Below Par</v>
      </c>
      <c r="AP1664" s="25" t="b">
        <f t="shared" si="80"/>
        <v>1</v>
      </c>
    </row>
    <row r="1665" spans="6:42" x14ac:dyDescent="0.3">
      <c r="F1665" s="24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5" t="str">
        <f t="shared" si="81"/>
        <v>Small</v>
      </c>
      <c r="Q1665" s="24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5" t="str">
        <f t="shared" si="79"/>
        <v>Below Par</v>
      </c>
      <c r="AP1665" s="25" t="b">
        <f t="shared" si="80"/>
        <v>1</v>
      </c>
    </row>
    <row r="1666" spans="6:42" x14ac:dyDescent="0.3">
      <c r="F1666" s="24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5" t="str">
        <f t="shared" si="81"/>
        <v>Small</v>
      </c>
      <c r="Q1666" s="24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5" t="str">
        <f t="shared" si="79"/>
        <v>Below Par</v>
      </c>
      <c r="AP1666" s="25" t="b">
        <f t="shared" si="80"/>
        <v>1</v>
      </c>
    </row>
    <row r="1667" spans="6:42" x14ac:dyDescent="0.3">
      <c r="F1667" s="24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5" t="str">
        <f t="shared" si="81"/>
        <v>Small</v>
      </c>
      <c r="Q1667" s="24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5" t="str">
        <f t="shared" si="79"/>
        <v>Below Par</v>
      </c>
      <c r="AP1667" s="25" t="b">
        <f t="shared" si="80"/>
        <v>1</v>
      </c>
    </row>
    <row r="1668" spans="6:42" x14ac:dyDescent="0.3">
      <c r="F1668" s="24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5" t="str">
        <f t="shared" si="81"/>
        <v>Small</v>
      </c>
      <c r="Q1668" s="24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5" t="str">
        <f t="shared" si="79"/>
        <v>Below Par</v>
      </c>
      <c r="AP1668" s="25" t="b">
        <f t="shared" si="80"/>
        <v>1</v>
      </c>
    </row>
    <row r="1669" spans="6:42" x14ac:dyDescent="0.3">
      <c r="F1669" s="24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5" t="str">
        <f t="shared" si="81"/>
        <v>Small</v>
      </c>
      <c r="Q1669" s="24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5" t="str">
        <f t="shared" si="79"/>
        <v>Average</v>
      </c>
      <c r="AP1669" s="25" t="b">
        <f t="shared" si="80"/>
        <v>1</v>
      </c>
    </row>
    <row r="1670" spans="6:42" x14ac:dyDescent="0.3">
      <c r="F1670" s="24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5" t="str">
        <f t="shared" si="81"/>
        <v>Large</v>
      </c>
      <c r="Q1670" s="24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5" t="str">
        <f t="shared" si="79"/>
        <v>Below Par</v>
      </c>
      <c r="AP1670" s="25" t="b">
        <f t="shared" si="80"/>
        <v>1</v>
      </c>
    </row>
    <row r="1671" spans="6:42" x14ac:dyDescent="0.3">
      <c r="F1671" s="24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5" t="str">
        <f t="shared" si="81"/>
        <v>Small</v>
      </c>
      <c r="Q1671" s="24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5" t="str">
        <f t="shared" si="79"/>
        <v>Below Par</v>
      </c>
      <c r="AP1671" s="25" t="b">
        <f t="shared" si="80"/>
        <v>1</v>
      </c>
    </row>
    <row r="1672" spans="6:42" x14ac:dyDescent="0.3">
      <c r="F1672" s="24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5" t="str">
        <f t="shared" si="81"/>
        <v>Small</v>
      </c>
      <c r="Q1672" s="24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5" t="str">
        <f t="shared" si="79"/>
        <v>Below Par</v>
      </c>
      <c r="AP1672" s="25" t="b">
        <f t="shared" si="80"/>
        <v>1</v>
      </c>
    </row>
    <row r="1673" spans="6:42" x14ac:dyDescent="0.3">
      <c r="F1673" s="24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5" t="str">
        <f t="shared" si="81"/>
        <v>Small</v>
      </c>
      <c r="Q1673" s="24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5" t="str">
        <f t="shared" si="79"/>
        <v>Below Par</v>
      </c>
      <c r="AP1673" s="25" t="b">
        <f t="shared" si="80"/>
        <v>1</v>
      </c>
    </row>
    <row r="1674" spans="6:42" x14ac:dyDescent="0.3">
      <c r="F1674" s="24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5" t="str">
        <f t="shared" si="81"/>
        <v>Small</v>
      </c>
      <c r="Q1674" s="24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5" t="str">
        <f t="shared" si="79"/>
        <v>Below Par</v>
      </c>
      <c r="AP1674" s="25" t="b">
        <f t="shared" si="80"/>
        <v>1</v>
      </c>
    </row>
    <row r="1675" spans="6:42" x14ac:dyDescent="0.3">
      <c r="F1675" s="24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5" t="str">
        <f t="shared" si="81"/>
        <v>Small</v>
      </c>
      <c r="Q1675" s="24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5" t="str">
        <f t="shared" si="79"/>
        <v>Below Par</v>
      </c>
      <c r="AP1675" s="25" t="b">
        <f t="shared" si="80"/>
        <v>1</v>
      </c>
    </row>
    <row r="1676" spans="6:42" x14ac:dyDescent="0.3">
      <c r="F1676" s="24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5" t="str">
        <f t="shared" si="81"/>
        <v>Small</v>
      </c>
      <c r="Q1676" s="24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5" t="str">
        <f t="shared" ref="V1676:V1739" si="82">IF(U1676&gt;=$X$80,$Y$80,IF(U1676&gt;=$X$79,$Y$79,IF(U1676&gt;=$X$78,$Y$78,IF(U1676&gt;=$X$77,$Y$77,$Y$76))))</f>
        <v>Below Par</v>
      </c>
      <c r="AP1676" s="25" t="b">
        <f t="shared" ref="AP1676:AP1739" si="83">VLOOKUP(U1676,$X$76:$Y$80,2)=V1676</f>
        <v>1</v>
      </c>
    </row>
    <row r="1677" spans="6:42" x14ac:dyDescent="0.3">
      <c r="F1677" s="24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5" t="str">
        <f t="shared" si="81"/>
        <v>Small</v>
      </c>
      <c r="Q1677" s="24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5" t="str">
        <f t="shared" si="82"/>
        <v>Below Par</v>
      </c>
      <c r="AP1677" s="25" t="b">
        <f t="shared" si="83"/>
        <v>1</v>
      </c>
    </row>
    <row r="1678" spans="6:42" x14ac:dyDescent="0.3">
      <c r="F1678" s="24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5" t="str">
        <f t="shared" ref="K1678:K1741" si="84">IF(J1678&gt;=$M$79,"Large","Small")</f>
        <v>Small</v>
      </c>
      <c r="Q1678" s="24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5" t="str">
        <f t="shared" si="82"/>
        <v>Below Par</v>
      </c>
      <c r="AP1678" s="25" t="b">
        <f t="shared" si="83"/>
        <v>1</v>
      </c>
    </row>
    <row r="1679" spans="6:42" x14ac:dyDescent="0.3">
      <c r="F1679" s="24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5" t="str">
        <f t="shared" si="84"/>
        <v>Small</v>
      </c>
      <c r="Q1679" s="24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5" t="str">
        <f t="shared" si="82"/>
        <v>Average</v>
      </c>
      <c r="AP1679" s="25" t="b">
        <f t="shared" si="83"/>
        <v>1</v>
      </c>
    </row>
    <row r="1680" spans="6:42" x14ac:dyDescent="0.3">
      <c r="F1680" s="24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5" t="str">
        <f t="shared" si="84"/>
        <v>Large</v>
      </c>
      <c r="Q1680" s="24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5" t="str">
        <f t="shared" si="82"/>
        <v>Below Par</v>
      </c>
      <c r="AP1680" s="25" t="b">
        <f t="shared" si="83"/>
        <v>1</v>
      </c>
    </row>
    <row r="1681" spans="6:42" x14ac:dyDescent="0.3">
      <c r="F1681" s="24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5" t="str">
        <f t="shared" si="84"/>
        <v>Small</v>
      </c>
      <c r="Q1681" s="24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5" t="str">
        <f t="shared" si="82"/>
        <v>Below Par</v>
      </c>
      <c r="AP1681" s="25" t="b">
        <f t="shared" si="83"/>
        <v>1</v>
      </c>
    </row>
    <row r="1682" spans="6:42" x14ac:dyDescent="0.3">
      <c r="F1682" s="24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5" t="str">
        <f t="shared" si="84"/>
        <v>Small</v>
      </c>
      <c r="Q1682" s="24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5" t="str">
        <f t="shared" si="82"/>
        <v>Below Par</v>
      </c>
      <c r="AP1682" s="25" t="b">
        <f t="shared" si="83"/>
        <v>1</v>
      </c>
    </row>
    <row r="1683" spans="6:42" x14ac:dyDescent="0.3">
      <c r="F1683" s="24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5" t="str">
        <f t="shared" si="84"/>
        <v>Small</v>
      </c>
      <c r="Q1683" s="24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5" t="str">
        <f t="shared" si="82"/>
        <v>Below Par</v>
      </c>
      <c r="AP1683" s="25" t="b">
        <f t="shared" si="83"/>
        <v>1</v>
      </c>
    </row>
    <row r="1684" spans="6:42" x14ac:dyDescent="0.3">
      <c r="F1684" s="24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5" t="str">
        <f t="shared" si="84"/>
        <v>Small</v>
      </c>
      <c r="Q1684" s="24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5" t="str">
        <f t="shared" si="82"/>
        <v>Below Par</v>
      </c>
      <c r="AP1684" s="25" t="b">
        <f t="shared" si="83"/>
        <v>1</v>
      </c>
    </row>
    <row r="1685" spans="6:42" x14ac:dyDescent="0.3">
      <c r="F1685" s="24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5" t="str">
        <f t="shared" si="84"/>
        <v>Small</v>
      </c>
      <c r="Q1685" s="24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5" t="str">
        <f t="shared" si="82"/>
        <v>Below Par</v>
      </c>
      <c r="AP1685" s="25" t="b">
        <f t="shared" si="83"/>
        <v>1</v>
      </c>
    </row>
    <row r="1686" spans="6:42" x14ac:dyDescent="0.3">
      <c r="F1686" s="24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5" t="str">
        <f t="shared" si="84"/>
        <v>Small</v>
      </c>
      <c r="Q1686" s="24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5" t="str">
        <f t="shared" si="82"/>
        <v>Below Par</v>
      </c>
      <c r="AP1686" s="25" t="b">
        <f t="shared" si="83"/>
        <v>1</v>
      </c>
    </row>
    <row r="1687" spans="6:42" x14ac:dyDescent="0.3">
      <c r="F1687" s="24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5" t="str">
        <f t="shared" si="84"/>
        <v>Small</v>
      </c>
      <c r="Q1687" s="24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5" t="str">
        <f t="shared" si="82"/>
        <v>Below Par</v>
      </c>
      <c r="AP1687" s="25" t="b">
        <f t="shared" si="83"/>
        <v>1</v>
      </c>
    </row>
    <row r="1688" spans="6:42" x14ac:dyDescent="0.3">
      <c r="F1688" s="24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5" t="str">
        <f t="shared" si="84"/>
        <v>Small</v>
      </c>
      <c r="Q1688" s="24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5" t="str">
        <f t="shared" si="82"/>
        <v>Below Par</v>
      </c>
      <c r="AP1688" s="25" t="b">
        <f t="shared" si="83"/>
        <v>1</v>
      </c>
    </row>
    <row r="1689" spans="6:42" x14ac:dyDescent="0.3">
      <c r="F1689" s="24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5" t="str">
        <f t="shared" si="84"/>
        <v>Small</v>
      </c>
      <c r="Q1689" s="24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5" t="str">
        <f t="shared" si="82"/>
        <v>Below Par</v>
      </c>
      <c r="AP1689" s="25" t="b">
        <f t="shared" si="83"/>
        <v>1</v>
      </c>
    </row>
    <row r="1690" spans="6:42" x14ac:dyDescent="0.3">
      <c r="F1690" s="24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5" t="str">
        <f t="shared" si="84"/>
        <v>Small</v>
      </c>
      <c r="Q1690" s="24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5" t="str">
        <f t="shared" si="82"/>
        <v>Above Average</v>
      </c>
      <c r="AP1690" s="25" t="b">
        <f t="shared" si="83"/>
        <v>1</v>
      </c>
    </row>
    <row r="1691" spans="6:42" x14ac:dyDescent="0.3">
      <c r="F1691" s="24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5" t="str">
        <f t="shared" si="84"/>
        <v>Large</v>
      </c>
      <c r="Q1691" s="24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5" t="str">
        <f t="shared" si="82"/>
        <v>Below Par</v>
      </c>
      <c r="AP1691" s="25" t="b">
        <f t="shared" si="83"/>
        <v>1</v>
      </c>
    </row>
    <row r="1692" spans="6:42" x14ac:dyDescent="0.3">
      <c r="F1692" s="24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5" t="str">
        <f t="shared" si="84"/>
        <v>Small</v>
      </c>
      <c r="Q1692" s="24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5" t="str">
        <f t="shared" si="82"/>
        <v>Below Par</v>
      </c>
      <c r="AP1692" s="25" t="b">
        <f t="shared" si="83"/>
        <v>1</v>
      </c>
    </row>
    <row r="1693" spans="6:42" x14ac:dyDescent="0.3">
      <c r="F1693" s="24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5" t="str">
        <f t="shared" si="84"/>
        <v>Small</v>
      </c>
      <c r="Q1693" s="24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5" t="str">
        <f t="shared" si="82"/>
        <v>Below Par</v>
      </c>
      <c r="AP1693" s="25" t="b">
        <f t="shared" si="83"/>
        <v>1</v>
      </c>
    </row>
    <row r="1694" spans="6:42" x14ac:dyDescent="0.3">
      <c r="F1694" s="24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5" t="str">
        <f t="shared" si="84"/>
        <v>Small</v>
      </c>
      <c r="Q1694" s="24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5" t="str">
        <f t="shared" si="82"/>
        <v>Below Par</v>
      </c>
      <c r="AP1694" s="25" t="b">
        <f t="shared" si="83"/>
        <v>1</v>
      </c>
    </row>
    <row r="1695" spans="6:42" x14ac:dyDescent="0.3">
      <c r="F1695" s="24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5" t="str">
        <f t="shared" si="84"/>
        <v>Small</v>
      </c>
      <c r="Q1695" s="24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5" t="str">
        <f t="shared" si="82"/>
        <v>Below Par</v>
      </c>
      <c r="AP1695" s="25" t="b">
        <f t="shared" si="83"/>
        <v>1</v>
      </c>
    </row>
    <row r="1696" spans="6:42" x14ac:dyDescent="0.3">
      <c r="F1696" s="24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5" t="str">
        <f t="shared" si="84"/>
        <v>Small</v>
      </c>
      <c r="Q1696" s="24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5" t="str">
        <f t="shared" si="82"/>
        <v>Below Par</v>
      </c>
      <c r="AP1696" s="25" t="b">
        <f t="shared" si="83"/>
        <v>1</v>
      </c>
    </row>
    <row r="1697" spans="6:42" x14ac:dyDescent="0.3">
      <c r="F1697" s="24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5" t="str">
        <f t="shared" si="84"/>
        <v>Small</v>
      </c>
      <c r="Q1697" s="24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5" t="str">
        <f t="shared" si="82"/>
        <v>Below Par</v>
      </c>
      <c r="AP1697" s="25" t="b">
        <f t="shared" si="83"/>
        <v>1</v>
      </c>
    </row>
    <row r="1698" spans="6:42" x14ac:dyDescent="0.3">
      <c r="F1698" s="24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5" t="str">
        <f t="shared" si="84"/>
        <v>Small</v>
      </c>
      <c r="Q1698" s="24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5" t="str">
        <f t="shared" si="82"/>
        <v>Average</v>
      </c>
      <c r="AP1698" s="25" t="b">
        <f t="shared" si="83"/>
        <v>1</v>
      </c>
    </row>
    <row r="1699" spans="6:42" x14ac:dyDescent="0.3">
      <c r="F1699" s="24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5" t="str">
        <f t="shared" si="84"/>
        <v>Large</v>
      </c>
      <c r="Q1699" s="24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5" t="str">
        <f t="shared" si="82"/>
        <v>Below Par</v>
      </c>
      <c r="AP1699" s="25" t="b">
        <f t="shared" si="83"/>
        <v>1</v>
      </c>
    </row>
    <row r="1700" spans="6:42" x14ac:dyDescent="0.3">
      <c r="F1700" s="24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5" t="str">
        <f t="shared" si="84"/>
        <v>Small</v>
      </c>
      <c r="Q1700" s="24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5" t="str">
        <f t="shared" si="82"/>
        <v>Par</v>
      </c>
      <c r="AP1700" s="25" t="b">
        <f t="shared" si="83"/>
        <v>1</v>
      </c>
    </row>
    <row r="1701" spans="6:42" x14ac:dyDescent="0.3">
      <c r="F1701" s="24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5" t="str">
        <f t="shared" si="84"/>
        <v>Small</v>
      </c>
      <c r="Q1701" s="24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5" t="str">
        <f t="shared" si="82"/>
        <v>Below Par</v>
      </c>
      <c r="AP1701" s="25" t="b">
        <f t="shared" si="83"/>
        <v>1</v>
      </c>
    </row>
    <row r="1702" spans="6:42" x14ac:dyDescent="0.3">
      <c r="F1702" s="24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5" t="str">
        <f t="shared" si="84"/>
        <v>Small</v>
      </c>
      <c r="Q1702" s="24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5" t="str">
        <f t="shared" si="82"/>
        <v>Below Par</v>
      </c>
      <c r="AP1702" s="25" t="b">
        <f t="shared" si="83"/>
        <v>1</v>
      </c>
    </row>
    <row r="1703" spans="6:42" x14ac:dyDescent="0.3">
      <c r="F1703" s="24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5" t="str">
        <f t="shared" si="84"/>
        <v>Small</v>
      </c>
      <c r="Q1703" s="24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5" t="str">
        <f t="shared" si="82"/>
        <v>Below Par</v>
      </c>
      <c r="AP1703" s="25" t="b">
        <f t="shared" si="83"/>
        <v>1</v>
      </c>
    </row>
    <row r="1704" spans="6:42" x14ac:dyDescent="0.3">
      <c r="F1704" s="24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5" t="str">
        <f t="shared" si="84"/>
        <v>Small</v>
      </c>
      <c r="Q1704" s="24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5" t="str">
        <f t="shared" si="82"/>
        <v>Below Par</v>
      </c>
      <c r="AP1704" s="25" t="b">
        <f t="shared" si="83"/>
        <v>1</v>
      </c>
    </row>
    <row r="1705" spans="6:42" x14ac:dyDescent="0.3">
      <c r="F1705" s="24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5" t="str">
        <f t="shared" si="84"/>
        <v>Small</v>
      </c>
      <c r="Q1705" s="24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5" t="str">
        <f t="shared" si="82"/>
        <v>Below Par</v>
      </c>
      <c r="AP1705" s="25" t="b">
        <f t="shared" si="83"/>
        <v>1</v>
      </c>
    </row>
    <row r="1706" spans="6:42" x14ac:dyDescent="0.3">
      <c r="F1706" s="24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5" t="str">
        <f t="shared" si="84"/>
        <v>Small</v>
      </c>
      <c r="Q1706" s="24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5" t="str">
        <f t="shared" si="82"/>
        <v>Below Par</v>
      </c>
      <c r="AP1706" s="25" t="b">
        <f t="shared" si="83"/>
        <v>1</v>
      </c>
    </row>
    <row r="1707" spans="6:42" x14ac:dyDescent="0.3">
      <c r="F1707" s="24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5" t="str">
        <f t="shared" si="84"/>
        <v>Small</v>
      </c>
      <c r="Q1707" s="24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5" t="str">
        <f t="shared" si="82"/>
        <v>Below Par</v>
      </c>
      <c r="AP1707" s="25" t="b">
        <f t="shared" si="83"/>
        <v>1</v>
      </c>
    </row>
    <row r="1708" spans="6:42" x14ac:dyDescent="0.3">
      <c r="F1708" s="24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5" t="str">
        <f t="shared" si="84"/>
        <v>Small</v>
      </c>
      <c r="Q1708" s="24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5" t="str">
        <f t="shared" si="82"/>
        <v>Below Par</v>
      </c>
      <c r="AP1708" s="25" t="b">
        <f t="shared" si="83"/>
        <v>1</v>
      </c>
    </row>
    <row r="1709" spans="6:42" x14ac:dyDescent="0.3">
      <c r="F1709" s="24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5" t="str">
        <f t="shared" si="84"/>
        <v>Small</v>
      </c>
      <c r="Q1709" s="24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5" t="str">
        <f t="shared" si="82"/>
        <v>Average</v>
      </c>
      <c r="AP1709" s="25" t="b">
        <f t="shared" si="83"/>
        <v>1</v>
      </c>
    </row>
    <row r="1710" spans="6:42" x14ac:dyDescent="0.3">
      <c r="F1710" s="24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5" t="str">
        <f t="shared" si="84"/>
        <v>Large</v>
      </c>
      <c r="Q1710" s="24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5" t="str">
        <f t="shared" si="82"/>
        <v>Average</v>
      </c>
      <c r="AP1710" s="25" t="b">
        <f t="shared" si="83"/>
        <v>1</v>
      </c>
    </row>
    <row r="1711" spans="6:42" x14ac:dyDescent="0.3">
      <c r="F1711" s="24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5" t="str">
        <f t="shared" si="84"/>
        <v>Large</v>
      </c>
      <c r="Q1711" s="24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5" t="str">
        <f t="shared" si="82"/>
        <v>Below Par</v>
      </c>
      <c r="AP1711" s="25" t="b">
        <f t="shared" si="83"/>
        <v>1</v>
      </c>
    </row>
    <row r="1712" spans="6:42" x14ac:dyDescent="0.3">
      <c r="F1712" s="24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5" t="str">
        <f t="shared" si="84"/>
        <v>Small</v>
      </c>
      <c r="Q1712" s="24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5" t="str">
        <f t="shared" si="82"/>
        <v>Below Par</v>
      </c>
      <c r="AP1712" s="25" t="b">
        <f t="shared" si="83"/>
        <v>1</v>
      </c>
    </row>
    <row r="1713" spans="6:42" x14ac:dyDescent="0.3">
      <c r="F1713" s="24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5" t="str">
        <f t="shared" si="84"/>
        <v>Small</v>
      </c>
      <c r="Q1713" s="24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5" t="str">
        <f t="shared" si="82"/>
        <v>Excellent</v>
      </c>
      <c r="AP1713" s="25" t="b">
        <f t="shared" si="83"/>
        <v>1</v>
      </c>
    </row>
    <row r="1714" spans="6:42" x14ac:dyDescent="0.3">
      <c r="F1714" s="24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5" t="str">
        <f t="shared" si="84"/>
        <v>Large</v>
      </c>
      <c r="Q1714" s="24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5" t="str">
        <f t="shared" si="82"/>
        <v>Below Par</v>
      </c>
      <c r="AP1714" s="25" t="b">
        <f t="shared" si="83"/>
        <v>1</v>
      </c>
    </row>
    <row r="1715" spans="6:42" x14ac:dyDescent="0.3">
      <c r="F1715" s="24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5" t="str">
        <f t="shared" si="84"/>
        <v>Small</v>
      </c>
      <c r="Q1715" s="24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5" t="str">
        <f t="shared" si="82"/>
        <v>Below Par</v>
      </c>
      <c r="AP1715" s="25" t="b">
        <f t="shared" si="83"/>
        <v>1</v>
      </c>
    </row>
    <row r="1716" spans="6:42" x14ac:dyDescent="0.3">
      <c r="F1716" s="24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5" t="str">
        <f t="shared" si="84"/>
        <v>Small</v>
      </c>
      <c r="Q1716" s="24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5" t="str">
        <f t="shared" si="82"/>
        <v>Below Par</v>
      </c>
      <c r="AP1716" s="25" t="b">
        <f t="shared" si="83"/>
        <v>1</v>
      </c>
    </row>
    <row r="1717" spans="6:42" x14ac:dyDescent="0.3">
      <c r="F1717" s="24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5" t="str">
        <f t="shared" si="84"/>
        <v>Small</v>
      </c>
      <c r="Q1717" s="24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5" t="str">
        <f t="shared" si="82"/>
        <v>Below Par</v>
      </c>
      <c r="AP1717" s="25" t="b">
        <f t="shared" si="83"/>
        <v>1</v>
      </c>
    </row>
    <row r="1718" spans="6:42" x14ac:dyDescent="0.3">
      <c r="F1718" s="24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5" t="str">
        <f t="shared" si="84"/>
        <v>Small</v>
      </c>
      <c r="Q1718" s="24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5" t="str">
        <f t="shared" si="82"/>
        <v>Below Par</v>
      </c>
      <c r="AP1718" s="25" t="b">
        <f t="shared" si="83"/>
        <v>1</v>
      </c>
    </row>
    <row r="1719" spans="6:42" x14ac:dyDescent="0.3">
      <c r="F1719" s="24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5" t="str">
        <f t="shared" si="84"/>
        <v>Small</v>
      </c>
      <c r="Q1719" s="24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5" t="str">
        <f t="shared" si="82"/>
        <v>Below Par</v>
      </c>
      <c r="AP1719" s="25" t="b">
        <f t="shared" si="83"/>
        <v>1</v>
      </c>
    </row>
    <row r="1720" spans="6:42" x14ac:dyDescent="0.3">
      <c r="F1720" s="24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5" t="str">
        <f t="shared" si="84"/>
        <v>Small</v>
      </c>
      <c r="Q1720" s="24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5" t="str">
        <f t="shared" si="82"/>
        <v>Below Par</v>
      </c>
      <c r="AP1720" s="25" t="b">
        <f t="shared" si="83"/>
        <v>1</v>
      </c>
    </row>
    <row r="1721" spans="6:42" x14ac:dyDescent="0.3">
      <c r="F1721" s="24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5" t="str">
        <f t="shared" si="84"/>
        <v>Small</v>
      </c>
      <c r="Q1721" s="24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5" t="str">
        <f t="shared" si="82"/>
        <v>Below Par</v>
      </c>
      <c r="AP1721" s="25" t="b">
        <f t="shared" si="83"/>
        <v>1</v>
      </c>
    </row>
    <row r="1722" spans="6:42" x14ac:dyDescent="0.3">
      <c r="F1722" s="24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5" t="str">
        <f t="shared" si="84"/>
        <v>Small</v>
      </c>
      <c r="Q1722" s="24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5" t="str">
        <f t="shared" si="82"/>
        <v>Below Par</v>
      </c>
      <c r="AP1722" s="25" t="b">
        <f t="shared" si="83"/>
        <v>1</v>
      </c>
    </row>
    <row r="1723" spans="6:42" x14ac:dyDescent="0.3">
      <c r="F1723" s="24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5" t="str">
        <f t="shared" si="84"/>
        <v>Small</v>
      </c>
      <c r="Q1723" s="24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5" t="str">
        <f t="shared" si="82"/>
        <v>Below Par</v>
      </c>
      <c r="AP1723" s="25" t="b">
        <f t="shared" si="83"/>
        <v>1</v>
      </c>
    </row>
    <row r="1724" spans="6:42" x14ac:dyDescent="0.3">
      <c r="F1724" s="24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5" t="str">
        <f t="shared" si="84"/>
        <v>Small</v>
      </c>
      <c r="Q1724" s="24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5" t="str">
        <f t="shared" si="82"/>
        <v>Below Par</v>
      </c>
      <c r="AP1724" s="25" t="b">
        <f t="shared" si="83"/>
        <v>1</v>
      </c>
    </row>
    <row r="1725" spans="6:42" x14ac:dyDescent="0.3">
      <c r="F1725" s="24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5" t="str">
        <f t="shared" si="84"/>
        <v>Small</v>
      </c>
      <c r="Q1725" s="24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5" t="str">
        <f t="shared" si="82"/>
        <v>Below Par</v>
      </c>
      <c r="AP1725" s="25" t="b">
        <f t="shared" si="83"/>
        <v>1</v>
      </c>
    </row>
    <row r="1726" spans="6:42" x14ac:dyDescent="0.3">
      <c r="F1726" s="24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5" t="str">
        <f t="shared" si="84"/>
        <v>Small</v>
      </c>
      <c r="Q1726" s="24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5" t="str">
        <f t="shared" si="82"/>
        <v>Below Par</v>
      </c>
      <c r="AP1726" s="25" t="b">
        <f t="shared" si="83"/>
        <v>1</v>
      </c>
    </row>
    <row r="1727" spans="6:42" x14ac:dyDescent="0.3">
      <c r="F1727" s="24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5" t="str">
        <f t="shared" si="84"/>
        <v>Small</v>
      </c>
      <c r="Q1727" s="24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5" t="str">
        <f t="shared" si="82"/>
        <v>Below Par</v>
      </c>
      <c r="AP1727" s="25" t="b">
        <f t="shared" si="83"/>
        <v>1</v>
      </c>
    </row>
    <row r="1728" spans="6:42" x14ac:dyDescent="0.3">
      <c r="F1728" s="24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5" t="str">
        <f t="shared" si="84"/>
        <v>Small</v>
      </c>
      <c r="Q1728" s="24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5" t="str">
        <f t="shared" si="82"/>
        <v>Below Par</v>
      </c>
      <c r="AP1728" s="25" t="b">
        <f t="shared" si="83"/>
        <v>1</v>
      </c>
    </row>
    <row r="1729" spans="6:42" x14ac:dyDescent="0.3">
      <c r="F1729" s="24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5" t="str">
        <f t="shared" si="84"/>
        <v>Small</v>
      </c>
      <c r="Q1729" s="24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5" t="str">
        <f t="shared" si="82"/>
        <v>Below Par</v>
      </c>
      <c r="AP1729" s="25" t="b">
        <f t="shared" si="83"/>
        <v>1</v>
      </c>
    </row>
    <row r="1730" spans="6:42" x14ac:dyDescent="0.3">
      <c r="F1730" s="24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5" t="str">
        <f t="shared" si="84"/>
        <v>Small</v>
      </c>
      <c r="Q1730" s="24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5" t="str">
        <f t="shared" si="82"/>
        <v>Below Par</v>
      </c>
      <c r="AP1730" s="25" t="b">
        <f t="shared" si="83"/>
        <v>1</v>
      </c>
    </row>
    <row r="1731" spans="6:42" x14ac:dyDescent="0.3">
      <c r="F1731" s="24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5" t="str">
        <f t="shared" si="84"/>
        <v>Small</v>
      </c>
      <c r="Q1731" s="24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5" t="str">
        <f t="shared" si="82"/>
        <v>Below Par</v>
      </c>
      <c r="AP1731" s="25" t="b">
        <f t="shared" si="83"/>
        <v>1</v>
      </c>
    </row>
    <row r="1732" spans="6:42" x14ac:dyDescent="0.3">
      <c r="F1732" s="24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5" t="str">
        <f t="shared" si="84"/>
        <v>Small</v>
      </c>
      <c r="Q1732" s="24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5" t="str">
        <f t="shared" si="82"/>
        <v>Below Par</v>
      </c>
      <c r="AP1732" s="25" t="b">
        <f t="shared" si="83"/>
        <v>1</v>
      </c>
    </row>
    <row r="1733" spans="6:42" x14ac:dyDescent="0.3">
      <c r="F1733" s="24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5" t="str">
        <f t="shared" si="84"/>
        <v>Small</v>
      </c>
      <c r="Q1733" s="24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5" t="str">
        <f t="shared" si="82"/>
        <v>Below Par</v>
      </c>
      <c r="AP1733" s="25" t="b">
        <f t="shared" si="83"/>
        <v>1</v>
      </c>
    </row>
    <row r="1734" spans="6:42" x14ac:dyDescent="0.3">
      <c r="F1734" s="24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5" t="str">
        <f t="shared" si="84"/>
        <v>Small</v>
      </c>
      <c r="Q1734" s="24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5" t="str">
        <f t="shared" si="82"/>
        <v>Below Par</v>
      </c>
      <c r="AP1734" s="25" t="b">
        <f t="shared" si="83"/>
        <v>1</v>
      </c>
    </row>
    <row r="1735" spans="6:42" x14ac:dyDescent="0.3">
      <c r="F1735" s="24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5" t="str">
        <f t="shared" si="84"/>
        <v>Small</v>
      </c>
      <c r="Q1735" s="24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5" t="str">
        <f t="shared" si="82"/>
        <v>Below Par</v>
      </c>
      <c r="AP1735" s="25" t="b">
        <f t="shared" si="83"/>
        <v>1</v>
      </c>
    </row>
    <row r="1736" spans="6:42" x14ac:dyDescent="0.3">
      <c r="F1736" s="24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5" t="str">
        <f t="shared" si="84"/>
        <v>Small</v>
      </c>
      <c r="Q1736" s="24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5" t="str">
        <f t="shared" si="82"/>
        <v>Below Par</v>
      </c>
      <c r="AP1736" s="25" t="b">
        <f t="shared" si="83"/>
        <v>1</v>
      </c>
    </row>
    <row r="1737" spans="6:42" x14ac:dyDescent="0.3">
      <c r="F1737" s="24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5" t="str">
        <f t="shared" si="84"/>
        <v>Small</v>
      </c>
      <c r="Q1737" s="24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5" t="str">
        <f t="shared" si="82"/>
        <v>Below Par</v>
      </c>
      <c r="AP1737" s="25" t="b">
        <f t="shared" si="83"/>
        <v>1</v>
      </c>
    </row>
    <row r="1738" spans="6:42" x14ac:dyDescent="0.3">
      <c r="F1738" s="24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5" t="str">
        <f t="shared" si="84"/>
        <v>Small</v>
      </c>
      <c r="Q1738" s="24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5" t="str">
        <f t="shared" si="82"/>
        <v>Below Par</v>
      </c>
      <c r="AP1738" s="25" t="b">
        <f t="shared" si="83"/>
        <v>1</v>
      </c>
    </row>
    <row r="1739" spans="6:42" x14ac:dyDescent="0.3">
      <c r="F1739" s="24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5" t="str">
        <f t="shared" si="84"/>
        <v>Small</v>
      </c>
      <c r="Q1739" s="24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5" t="str">
        <f t="shared" si="82"/>
        <v>Below Par</v>
      </c>
      <c r="AP1739" s="25" t="b">
        <f t="shared" si="83"/>
        <v>1</v>
      </c>
    </row>
    <row r="1740" spans="6:42" x14ac:dyDescent="0.3">
      <c r="F1740" s="24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5" t="str">
        <f t="shared" si="84"/>
        <v>Small</v>
      </c>
      <c r="Q1740" s="24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5" t="str">
        <f t="shared" ref="V1740:V1803" si="85">IF(U1740&gt;=$X$80,$Y$80,IF(U1740&gt;=$X$79,$Y$79,IF(U1740&gt;=$X$78,$Y$78,IF(U1740&gt;=$X$77,$Y$77,$Y$76))))</f>
        <v>Below Par</v>
      </c>
      <c r="AP1740" s="25" t="b">
        <f t="shared" ref="AP1740:AP1803" si="86">VLOOKUP(U1740,$X$76:$Y$80,2)=V1740</f>
        <v>1</v>
      </c>
    </row>
    <row r="1741" spans="6:42" x14ac:dyDescent="0.3">
      <c r="F1741" s="24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5" t="str">
        <f t="shared" si="84"/>
        <v>Small</v>
      </c>
      <c r="Q1741" s="24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5" t="str">
        <f t="shared" si="85"/>
        <v>Below Par</v>
      </c>
      <c r="AP1741" s="25" t="b">
        <f t="shared" si="86"/>
        <v>1</v>
      </c>
    </row>
    <row r="1742" spans="6:42" x14ac:dyDescent="0.3">
      <c r="F1742" s="24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5" t="str">
        <f t="shared" ref="K1742:K1805" si="87">IF(J1742&gt;=$M$79,"Large","Small")</f>
        <v>Small</v>
      </c>
      <c r="Q1742" s="24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5" t="str">
        <f t="shared" si="85"/>
        <v>Below Par</v>
      </c>
      <c r="AP1742" s="25" t="b">
        <f t="shared" si="86"/>
        <v>1</v>
      </c>
    </row>
    <row r="1743" spans="6:42" x14ac:dyDescent="0.3">
      <c r="F1743" s="24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5" t="str">
        <f t="shared" si="87"/>
        <v>Small</v>
      </c>
      <c r="Q1743" s="24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5" t="str">
        <f t="shared" si="85"/>
        <v>Below Par</v>
      </c>
      <c r="AP1743" s="25" t="b">
        <f t="shared" si="86"/>
        <v>1</v>
      </c>
    </row>
    <row r="1744" spans="6:42" x14ac:dyDescent="0.3">
      <c r="F1744" s="24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5" t="str">
        <f t="shared" si="87"/>
        <v>Small</v>
      </c>
      <c r="Q1744" s="24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5" t="str">
        <f t="shared" si="85"/>
        <v>Below Par</v>
      </c>
      <c r="AP1744" s="25" t="b">
        <f t="shared" si="86"/>
        <v>1</v>
      </c>
    </row>
    <row r="1745" spans="6:42" x14ac:dyDescent="0.3">
      <c r="F1745" s="24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5" t="str">
        <f t="shared" si="87"/>
        <v>Small</v>
      </c>
      <c r="Q1745" s="24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5" t="str">
        <f t="shared" si="85"/>
        <v>Below Par</v>
      </c>
      <c r="AP1745" s="25" t="b">
        <f t="shared" si="86"/>
        <v>1</v>
      </c>
    </row>
    <row r="1746" spans="6:42" x14ac:dyDescent="0.3">
      <c r="F1746" s="24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5" t="str">
        <f t="shared" si="87"/>
        <v>Small</v>
      </c>
      <c r="Q1746" s="24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5" t="str">
        <f t="shared" si="85"/>
        <v>Below Par</v>
      </c>
      <c r="AP1746" s="25" t="b">
        <f t="shared" si="86"/>
        <v>1</v>
      </c>
    </row>
    <row r="1747" spans="6:42" x14ac:dyDescent="0.3">
      <c r="F1747" s="24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5" t="str">
        <f t="shared" si="87"/>
        <v>Small</v>
      </c>
      <c r="Q1747" s="24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5" t="str">
        <f t="shared" si="85"/>
        <v>Below Par</v>
      </c>
      <c r="AP1747" s="25" t="b">
        <f t="shared" si="86"/>
        <v>1</v>
      </c>
    </row>
    <row r="1748" spans="6:42" x14ac:dyDescent="0.3">
      <c r="F1748" s="24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5" t="str">
        <f t="shared" si="87"/>
        <v>Small</v>
      </c>
      <c r="Q1748" s="24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5" t="str">
        <f t="shared" si="85"/>
        <v>Average</v>
      </c>
      <c r="AP1748" s="25" t="b">
        <f t="shared" si="86"/>
        <v>1</v>
      </c>
    </row>
    <row r="1749" spans="6:42" x14ac:dyDescent="0.3">
      <c r="F1749" s="24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5" t="str">
        <f t="shared" si="87"/>
        <v>Large</v>
      </c>
      <c r="Q1749" s="24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5" t="str">
        <f t="shared" si="85"/>
        <v>Below Par</v>
      </c>
      <c r="AP1749" s="25" t="b">
        <f t="shared" si="86"/>
        <v>1</v>
      </c>
    </row>
    <row r="1750" spans="6:42" x14ac:dyDescent="0.3">
      <c r="F1750" s="24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5" t="str">
        <f t="shared" si="87"/>
        <v>Small</v>
      </c>
      <c r="Q1750" s="24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5" t="str">
        <f t="shared" si="85"/>
        <v>Below Par</v>
      </c>
      <c r="AP1750" s="25" t="b">
        <f t="shared" si="86"/>
        <v>1</v>
      </c>
    </row>
    <row r="1751" spans="6:42" x14ac:dyDescent="0.3">
      <c r="F1751" s="24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5" t="str">
        <f t="shared" si="87"/>
        <v>Small</v>
      </c>
      <c r="Q1751" s="24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5" t="str">
        <f t="shared" si="85"/>
        <v>Below Par</v>
      </c>
      <c r="AP1751" s="25" t="b">
        <f t="shared" si="86"/>
        <v>1</v>
      </c>
    </row>
    <row r="1752" spans="6:42" x14ac:dyDescent="0.3">
      <c r="F1752" s="24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5" t="str">
        <f t="shared" si="87"/>
        <v>Small</v>
      </c>
      <c r="Q1752" s="24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5" t="str">
        <f t="shared" si="85"/>
        <v>Below Par</v>
      </c>
      <c r="AP1752" s="25" t="b">
        <f t="shared" si="86"/>
        <v>1</v>
      </c>
    </row>
    <row r="1753" spans="6:42" x14ac:dyDescent="0.3">
      <c r="F1753" s="24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5" t="str">
        <f t="shared" si="87"/>
        <v>Small</v>
      </c>
      <c r="Q1753" s="24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5" t="str">
        <f t="shared" si="85"/>
        <v>Below Par</v>
      </c>
      <c r="AP1753" s="25" t="b">
        <f t="shared" si="86"/>
        <v>1</v>
      </c>
    </row>
    <row r="1754" spans="6:42" x14ac:dyDescent="0.3">
      <c r="F1754" s="24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5" t="str">
        <f t="shared" si="87"/>
        <v>Small</v>
      </c>
      <c r="Q1754" s="24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5" t="str">
        <f t="shared" si="85"/>
        <v>Par</v>
      </c>
      <c r="AP1754" s="25" t="b">
        <f t="shared" si="86"/>
        <v>1</v>
      </c>
    </row>
    <row r="1755" spans="6:42" x14ac:dyDescent="0.3">
      <c r="F1755" s="24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5" t="str">
        <f t="shared" si="87"/>
        <v>Small</v>
      </c>
      <c r="Q1755" s="24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5" t="str">
        <f t="shared" si="85"/>
        <v>Below Par</v>
      </c>
      <c r="AP1755" s="25" t="b">
        <f t="shared" si="86"/>
        <v>1</v>
      </c>
    </row>
    <row r="1756" spans="6:42" x14ac:dyDescent="0.3">
      <c r="F1756" s="24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5" t="str">
        <f t="shared" si="87"/>
        <v>Small</v>
      </c>
      <c r="Q1756" s="24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5" t="str">
        <f t="shared" si="85"/>
        <v>Below Par</v>
      </c>
      <c r="AP1756" s="25" t="b">
        <f t="shared" si="86"/>
        <v>1</v>
      </c>
    </row>
    <row r="1757" spans="6:42" x14ac:dyDescent="0.3">
      <c r="F1757" s="24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5" t="str">
        <f t="shared" si="87"/>
        <v>Small</v>
      </c>
      <c r="Q1757" s="24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5" t="str">
        <f t="shared" si="85"/>
        <v>Below Par</v>
      </c>
      <c r="AP1757" s="25" t="b">
        <f t="shared" si="86"/>
        <v>1</v>
      </c>
    </row>
    <row r="1758" spans="6:42" x14ac:dyDescent="0.3">
      <c r="F1758" s="24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5" t="str">
        <f t="shared" si="87"/>
        <v>Small</v>
      </c>
      <c r="Q1758" s="24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5" t="str">
        <f t="shared" si="85"/>
        <v>Below Par</v>
      </c>
      <c r="AP1758" s="25" t="b">
        <f t="shared" si="86"/>
        <v>1</v>
      </c>
    </row>
    <row r="1759" spans="6:42" x14ac:dyDescent="0.3">
      <c r="F1759" s="24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5" t="str">
        <f t="shared" si="87"/>
        <v>Small</v>
      </c>
      <c r="Q1759" s="24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5" t="str">
        <f t="shared" si="85"/>
        <v>Below Par</v>
      </c>
      <c r="AP1759" s="25" t="b">
        <f t="shared" si="86"/>
        <v>1</v>
      </c>
    </row>
    <row r="1760" spans="6:42" x14ac:dyDescent="0.3">
      <c r="F1760" s="24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5" t="str">
        <f t="shared" si="87"/>
        <v>Small</v>
      </c>
      <c r="Q1760" s="24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5" t="str">
        <f t="shared" si="85"/>
        <v>Below Par</v>
      </c>
      <c r="AP1760" s="25" t="b">
        <f t="shared" si="86"/>
        <v>1</v>
      </c>
    </row>
    <row r="1761" spans="6:42" x14ac:dyDescent="0.3">
      <c r="F1761" s="24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5" t="str">
        <f t="shared" si="87"/>
        <v>Small</v>
      </c>
      <c r="Q1761" s="24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5" t="str">
        <f t="shared" si="85"/>
        <v>Below Par</v>
      </c>
      <c r="AP1761" s="25" t="b">
        <f t="shared" si="86"/>
        <v>1</v>
      </c>
    </row>
    <row r="1762" spans="6:42" x14ac:dyDescent="0.3">
      <c r="F1762" s="24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5" t="str">
        <f t="shared" si="87"/>
        <v>Small</v>
      </c>
      <c r="Q1762" s="24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5" t="str">
        <f t="shared" si="85"/>
        <v>Below Par</v>
      </c>
      <c r="AP1762" s="25" t="b">
        <f t="shared" si="86"/>
        <v>1</v>
      </c>
    </row>
    <row r="1763" spans="6:42" x14ac:dyDescent="0.3">
      <c r="F1763" s="24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5" t="str">
        <f t="shared" si="87"/>
        <v>Small</v>
      </c>
      <c r="Q1763" s="24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5" t="str">
        <f t="shared" si="85"/>
        <v>Below Par</v>
      </c>
      <c r="AP1763" s="25" t="b">
        <f t="shared" si="86"/>
        <v>1</v>
      </c>
    </row>
    <row r="1764" spans="6:42" x14ac:dyDescent="0.3">
      <c r="F1764" s="24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5" t="str">
        <f t="shared" si="87"/>
        <v>Small</v>
      </c>
      <c r="Q1764" s="24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5" t="str">
        <f t="shared" si="85"/>
        <v>Below Par</v>
      </c>
      <c r="AP1764" s="25" t="b">
        <f t="shared" si="86"/>
        <v>1</v>
      </c>
    </row>
    <row r="1765" spans="6:42" x14ac:dyDescent="0.3">
      <c r="F1765" s="24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5" t="str">
        <f t="shared" si="87"/>
        <v>Small</v>
      </c>
      <c r="Q1765" s="24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5" t="str">
        <f t="shared" si="85"/>
        <v>Below Par</v>
      </c>
      <c r="AP1765" s="25" t="b">
        <f t="shared" si="86"/>
        <v>1</v>
      </c>
    </row>
    <row r="1766" spans="6:42" x14ac:dyDescent="0.3">
      <c r="F1766" s="24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5" t="str">
        <f t="shared" si="87"/>
        <v>Small</v>
      </c>
      <c r="Q1766" s="24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5" t="str">
        <f t="shared" si="85"/>
        <v>Below Par</v>
      </c>
      <c r="AP1766" s="25" t="b">
        <f t="shared" si="86"/>
        <v>1</v>
      </c>
    </row>
    <row r="1767" spans="6:42" x14ac:dyDescent="0.3">
      <c r="F1767" s="24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5" t="str">
        <f t="shared" si="87"/>
        <v>Small</v>
      </c>
      <c r="Q1767" s="24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5" t="str">
        <f t="shared" si="85"/>
        <v>Below Par</v>
      </c>
      <c r="AP1767" s="25" t="b">
        <f t="shared" si="86"/>
        <v>1</v>
      </c>
    </row>
    <row r="1768" spans="6:42" x14ac:dyDescent="0.3">
      <c r="F1768" s="24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5" t="str">
        <f t="shared" si="87"/>
        <v>Small</v>
      </c>
      <c r="Q1768" s="24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5" t="str">
        <f t="shared" si="85"/>
        <v>Below Par</v>
      </c>
      <c r="AP1768" s="25" t="b">
        <f t="shared" si="86"/>
        <v>1</v>
      </c>
    </row>
    <row r="1769" spans="6:42" x14ac:dyDescent="0.3">
      <c r="F1769" s="24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5" t="str">
        <f t="shared" si="87"/>
        <v>Small</v>
      </c>
      <c r="Q1769" s="24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5" t="str">
        <f t="shared" si="85"/>
        <v>Below Par</v>
      </c>
      <c r="AP1769" s="25" t="b">
        <f t="shared" si="86"/>
        <v>1</v>
      </c>
    </row>
    <row r="1770" spans="6:42" x14ac:dyDescent="0.3">
      <c r="F1770" s="24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5" t="str">
        <f t="shared" si="87"/>
        <v>Small</v>
      </c>
      <c r="Q1770" s="24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5" t="str">
        <f t="shared" si="85"/>
        <v>Below Par</v>
      </c>
      <c r="AP1770" s="25" t="b">
        <f t="shared" si="86"/>
        <v>1</v>
      </c>
    </row>
    <row r="1771" spans="6:42" x14ac:dyDescent="0.3">
      <c r="F1771" s="24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5" t="str">
        <f t="shared" si="87"/>
        <v>Small</v>
      </c>
      <c r="Q1771" s="24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5" t="str">
        <f t="shared" si="85"/>
        <v>Below Par</v>
      </c>
      <c r="AP1771" s="25" t="b">
        <f t="shared" si="86"/>
        <v>1</v>
      </c>
    </row>
    <row r="1772" spans="6:42" x14ac:dyDescent="0.3">
      <c r="F1772" s="24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5" t="str">
        <f t="shared" si="87"/>
        <v>Small</v>
      </c>
      <c r="Q1772" s="24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5" t="str">
        <f t="shared" si="85"/>
        <v>Below Par</v>
      </c>
      <c r="AP1772" s="25" t="b">
        <f t="shared" si="86"/>
        <v>1</v>
      </c>
    </row>
    <row r="1773" spans="6:42" x14ac:dyDescent="0.3">
      <c r="F1773" s="24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5" t="str">
        <f t="shared" si="87"/>
        <v>Small</v>
      </c>
      <c r="Q1773" s="24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5" t="str">
        <f t="shared" si="85"/>
        <v>Below Par</v>
      </c>
      <c r="AP1773" s="25" t="b">
        <f t="shared" si="86"/>
        <v>1</v>
      </c>
    </row>
    <row r="1774" spans="6:42" x14ac:dyDescent="0.3">
      <c r="F1774" s="24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5" t="str">
        <f t="shared" si="87"/>
        <v>Small</v>
      </c>
      <c r="Q1774" s="24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5" t="str">
        <f t="shared" si="85"/>
        <v>Below Par</v>
      </c>
      <c r="AP1774" s="25" t="b">
        <f t="shared" si="86"/>
        <v>1</v>
      </c>
    </row>
    <row r="1775" spans="6:42" x14ac:dyDescent="0.3">
      <c r="F1775" s="24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5" t="str">
        <f t="shared" si="87"/>
        <v>Small</v>
      </c>
      <c r="Q1775" s="24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5" t="str">
        <f t="shared" si="85"/>
        <v>Below Par</v>
      </c>
      <c r="AP1775" s="25" t="b">
        <f t="shared" si="86"/>
        <v>1</v>
      </c>
    </row>
    <row r="1776" spans="6:42" x14ac:dyDescent="0.3">
      <c r="F1776" s="24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5" t="str">
        <f t="shared" si="87"/>
        <v>Small</v>
      </c>
      <c r="Q1776" s="24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5" t="str">
        <f t="shared" si="85"/>
        <v>Below Par</v>
      </c>
      <c r="AP1776" s="25" t="b">
        <f t="shared" si="86"/>
        <v>1</v>
      </c>
    </row>
    <row r="1777" spans="6:42" x14ac:dyDescent="0.3">
      <c r="F1777" s="24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5" t="str">
        <f t="shared" si="87"/>
        <v>Small</v>
      </c>
      <c r="Q1777" s="24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5" t="str">
        <f t="shared" si="85"/>
        <v>Below Par</v>
      </c>
      <c r="AP1777" s="25" t="b">
        <f t="shared" si="86"/>
        <v>1</v>
      </c>
    </row>
    <row r="1778" spans="6:42" x14ac:dyDescent="0.3">
      <c r="F1778" s="24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5" t="str">
        <f t="shared" si="87"/>
        <v>Small</v>
      </c>
      <c r="Q1778" s="24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5" t="str">
        <f t="shared" si="85"/>
        <v>Below Par</v>
      </c>
      <c r="AP1778" s="25" t="b">
        <f t="shared" si="86"/>
        <v>1</v>
      </c>
    </row>
    <row r="1779" spans="6:42" x14ac:dyDescent="0.3">
      <c r="F1779" s="24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5" t="str">
        <f t="shared" si="87"/>
        <v>Small</v>
      </c>
      <c r="Q1779" s="24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5" t="str">
        <f t="shared" si="85"/>
        <v>Below Par</v>
      </c>
      <c r="AP1779" s="25" t="b">
        <f t="shared" si="86"/>
        <v>1</v>
      </c>
    </row>
    <row r="1780" spans="6:42" x14ac:dyDescent="0.3">
      <c r="F1780" s="24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5" t="str">
        <f t="shared" si="87"/>
        <v>Small</v>
      </c>
      <c r="Q1780" s="24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5" t="str">
        <f t="shared" si="85"/>
        <v>Below Par</v>
      </c>
      <c r="AP1780" s="25" t="b">
        <f t="shared" si="86"/>
        <v>1</v>
      </c>
    </row>
    <row r="1781" spans="6:42" x14ac:dyDescent="0.3">
      <c r="F1781" s="24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5" t="str">
        <f t="shared" si="87"/>
        <v>Small</v>
      </c>
      <c r="Q1781" s="24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5" t="str">
        <f t="shared" si="85"/>
        <v>Below Par</v>
      </c>
      <c r="AP1781" s="25" t="b">
        <f t="shared" si="86"/>
        <v>1</v>
      </c>
    </row>
    <row r="1782" spans="6:42" x14ac:dyDescent="0.3">
      <c r="F1782" s="24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5" t="str">
        <f t="shared" si="87"/>
        <v>Small</v>
      </c>
      <c r="Q1782" s="24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5" t="str">
        <f t="shared" si="85"/>
        <v>Below Par</v>
      </c>
      <c r="AP1782" s="25" t="b">
        <f t="shared" si="86"/>
        <v>1</v>
      </c>
    </row>
    <row r="1783" spans="6:42" x14ac:dyDescent="0.3">
      <c r="F1783" s="24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5" t="str">
        <f t="shared" si="87"/>
        <v>Small</v>
      </c>
      <c r="Q1783" s="24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5" t="str">
        <f t="shared" si="85"/>
        <v>Below Par</v>
      </c>
      <c r="AP1783" s="25" t="b">
        <f t="shared" si="86"/>
        <v>1</v>
      </c>
    </row>
    <row r="1784" spans="6:42" x14ac:dyDescent="0.3">
      <c r="F1784" s="24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5" t="str">
        <f t="shared" si="87"/>
        <v>Small</v>
      </c>
      <c r="Q1784" s="24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5" t="str">
        <f t="shared" si="85"/>
        <v>Par</v>
      </c>
      <c r="AP1784" s="25" t="b">
        <f t="shared" si="86"/>
        <v>1</v>
      </c>
    </row>
    <row r="1785" spans="6:42" x14ac:dyDescent="0.3">
      <c r="F1785" s="24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5" t="str">
        <f t="shared" si="87"/>
        <v>Small</v>
      </c>
      <c r="Q1785" s="24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5" t="str">
        <f t="shared" si="85"/>
        <v>Below Par</v>
      </c>
      <c r="AP1785" s="25" t="b">
        <f t="shared" si="86"/>
        <v>1</v>
      </c>
    </row>
    <row r="1786" spans="6:42" x14ac:dyDescent="0.3">
      <c r="F1786" s="24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5" t="str">
        <f t="shared" si="87"/>
        <v>Small</v>
      </c>
      <c r="Q1786" s="24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5" t="str">
        <f t="shared" si="85"/>
        <v>Below Par</v>
      </c>
      <c r="AP1786" s="25" t="b">
        <f t="shared" si="86"/>
        <v>1</v>
      </c>
    </row>
    <row r="1787" spans="6:42" x14ac:dyDescent="0.3">
      <c r="F1787" s="24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5" t="str">
        <f t="shared" si="87"/>
        <v>Small</v>
      </c>
      <c r="Q1787" s="24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5" t="str">
        <f t="shared" si="85"/>
        <v>Below Par</v>
      </c>
      <c r="AP1787" s="25" t="b">
        <f t="shared" si="86"/>
        <v>1</v>
      </c>
    </row>
    <row r="1788" spans="6:42" x14ac:dyDescent="0.3">
      <c r="F1788" s="24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5" t="str">
        <f t="shared" si="87"/>
        <v>Small</v>
      </c>
      <c r="Q1788" s="24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5" t="str">
        <f t="shared" si="85"/>
        <v>Below Par</v>
      </c>
      <c r="AP1788" s="25" t="b">
        <f t="shared" si="86"/>
        <v>1</v>
      </c>
    </row>
    <row r="1789" spans="6:42" x14ac:dyDescent="0.3">
      <c r="F1789" s="24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5" t="str">
        <f t="shared" si="87"/>
        <v>Small</v>
      </c>
      <c r="Q1789" s="24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5" t="str">
        <f t="shared" si="85"/>
        <v>Below Par</v>
      </c>
      <c r="AP1789" s="25" t="b">
        <f t="shared" si="86"/>
        <v>1</v>
      </c>
    </row>
    <row r="1790" spans="6:42" x14ac:dyDescent="0.3">
      <c r="F1790" s="24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5" t="str">
        <f t="shared" si="87"/>
        <v>Small</v>
      </c>
      <c r="Q1790" s="24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5" t="str">
        <f t="shared" si="85"/>
        <v>Below Par</v>
      </c>
      <c r="AP1790" s="25" t="b">
        <f t="shared" si="86"/>
        <v>1</v>
      </c>
    </row>
    <row r="1791" spans="6:42" x14ac:dyDescent="0.3">
      <c r="F1791" s="24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5" t="str">
        <f t="shared" si="87"/>
        <v>Small</v>
      </c>
      <c r="Q1791" s="24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5" t="str">
        <f t="shared" si="85"/>
        <v>Below Par</v>
      </c>
      <c r="AP1791" s="25" t="b">
        <f t="shared" si="86"/>
        <v>1</v>
      </c>
    </row>
    <row r="1792" spans="6:42" x14ac:dyDescent="0.3">
      <c r="F1792" s="24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5" t="str">
        <f t="shared" si="87"/>
        <v>Small</v>
      </c>
      <c r="Q1792" s="24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5" t="str">
        <f t="shared" si="85"/>
        <v>Below Par</v>
      </c>
      <c r="AP1792" s="25" t="b">
        <f t="shared" si="86"/>
        <v>1</v>
      </c>
    </row>
    <row r="1793" spans="6:42" x14ac:dyDescent="0.3">
      <c r="F1793" s="24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5" t="str">
        <f t="shared" si="87"/>
        <v>Small</v>
      </c>
      <c r="Q1793" s="24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5" t="str">
        <f t="shared" si="85"/>
        <v>Below Par</v>
      </c>
      <c r="AP1793" s="25" t="b">
        <f t="shared" si="86"/>
        <v>1</v>
      </c>
    </row>
    <row r="1794" spans="6:42" x14ac:dyDescent="0.3">
      <c r="F1794" s="24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5" t="str">
        <f t="shared" si="87"/>
        <v>Small</v>
      </c>
      <c r="Q1794" s="24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5" t="str">
        <f t="shared" si="85"/>
        <v>Below Par</v>
      </c>
      <c r="AP1794" s="25" t="b">
        <f t="shared" si="86"/>
        <v>1</v>
      </c>
    </row>
    <row r="1795" spans="6:42" x14ac:dyDescent="0.3">
      <c r="F1795" s="24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5" t="str">
        <f t="shared" si="87"/>
        <v>Small</v>
      </c>
      <c r="Q1795" s="24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5" t="str">
        <f t="shared" si="85"/>
        <v>Below Par</v>
      </c>
      <c r="AP1795" s="25" t="b">
        <f t="shared" si="86"/>
        <v>1</v>
      </c>
    </row>
    <row r="1796" spans="6:42" x14ac:dyDescent="0.3">
      <c r="F1796" s="24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5" t="str">
        <f t="shared" si="87"/>
        <v>Small</v>
      </c>
      <c r="Q1796" s="24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5" t="str">
        <f t="shared" si="85"/>
        <v>Below Par</v>
      </c>
      <c r="AP1796" s="25" t="b">
        <f t="shared" si="86"/>
        <v>1</v>
      </c>
    </row>
    <row r="1797" spans="6:42" x14ac:dyDescent="0.3">
      <c r="F1797" s="24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5" t="str">
        <f t="shared" si="87"/>
        <v>Small</v>
      </c>
      <c r="Q1797" s="24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5" t="str">
        <f t="shared" si="85"/>
        <v>Below Par</v>
      </c>
      <c r="AP1797" s="25" t="b">
        <f t="shared" si="86"/>
        <v>1</v>
      </c>
    </row>
    <row r="1798" spans="6:42" x14ac:dyDescent="0.3">
      <c r="F1798" s="24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5" t="str">
        <f t="shared" si="87"/>
        <v>Small</v>
      </c>
      <c r="Q1798" s="24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5" t="str">
        <f t="shared" si="85"/>
        <v>Below Par</v>
      </c>
      <c r="AP1798" s="25" t="b">
        <f t="shared" si="86"/>
        <v>1</v>
      </c>
    </row>
    <row r="1799" spans="6:42" x14ac:dyDescent="0.3">
      <c r="F1799" s="24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5" t="str">
        <f t="shared" si="87"/>
        <v>Small</v>
      </c>
      <c r="Q1799" s="24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5" t="str">
        <f t="shared" si="85"/>
        <v>Average</v>
      </c>
      <c r="AP1799" s="25" t="b">
        <f t="shared" si="86"/>
        <v>1</v>
      </c>
    </row>
    <row r="1800" spans="6:42" x14ac:dyDescent="0.3">
      <c r="F1800" s="24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5" t="str">
        <f t="shared" si="87"/>
        <v>Large</v>
      </c>
      <c r="Q1800" s="24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5" t="str">
        <f t="shared" si="85"/>
        <v>Below Par</v>
      </c>
      <c r="AP1800" s="25" t="b">
        <f t="shared" si="86"/>
        <v>1</v>
      </c>
    </row>
    <row r="1801" spans="6:42" x14ac:dyDescent="0.3">
      <c r="F1801" s="24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5" t="str">
        <f t="shared" si="87"/>
        <v>Small</v>
      </c>
      <c r="Q1801" s="24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5" t="str">
        <f t="shared" si="85"/>
        <v>Below Par</v>
      </c>
      <c r="AP1801" s="25" t="b">
        <f t="shared" si="86"/>
        <v>1</v>
      </c>
    </row>
    <row r="1802" spans="6:42" x14ac:dyDescent="0.3">
      <c r="F1802" s="24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5" t="str">
        <f t="shared" si="87"/>
        <v>Small</v>
      </c>
      <c r="Q1802" s="24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5" t="str">
        <f t="shared" si="85"/>
        <v>Below Par</v>
      </c>
      <c r="AP1802" s="25" t="b">
        <f t="shared" si="86"/>
        <v>1</v>
      </c>
    </row>
    <row r="1803" spans="6:42" x14ac:dyDescent="0.3">
      <c r="F1803" s="24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5" t="str">
        <f t="shared" si="87"/>
        <v>Small</v>
      </c>
      <c r="Q1803" s="24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5" t="str">
        <f t="shared" si="85"/>
        <v>Below Par</v>
      </c>
      <c r="AP1803" s="25" t="b">
        <f t="shared" si="86"/>
        <v>1</v>
      </c>
    </row>
    <row r="1804" spans="6:42" x14ac:dyDescent="0.3">
      <c r="F1804" s="24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5" t="str">
        <f t="shared" si="87"/>
        <v>Small</v>
      </c>
      <c r="Q1804" s="24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5" t="str">
        <f t="shared" ref="V1804:V1867" si="88">IF(U1804&gt;=$X$80,$Y$80,IF(U1804&gt;=$X$79,$Y$79,IF(U1804&gt;=$X$78,$Y$78,IF(U1804&gt;=$X$77,$Y$77,$Y$76))))</f>
        <v>Below Par</v>
      </c>
      <c r="AP1804" s="25" t="b">
        <f t="shared" ref="AP1804:AP1867" si="89">VLOOKUP(U1804,$X$76:$Y$80,2)=V1804</f>
        <v>1</v>
      </c>
    </row>
    <row r="1805" spans="6:42" x14ac:dyDescent="0.3">
      <c r="F1805" s="24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5" t="str">
        <f t="shared" si="87"/>
        <v>Small</v>
      </c>
      <c r="Q1805" s="24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5" t="str">
        <f t="shared" si="88"/>
        <v>Average</v>
      </c>
      <c r="AP1805" s="25" t="b">
        <f t="shared" si="89"/>
        <v>1</v>
      </c>
    </row>
    <row r="1806" spans="6:42" x14ac:dyDescent="0.3">
      <c r="F1806" s="24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5" t="str">
        <f t="shared" ref="K1806:K1869" si="90">IF(J1806&gt;=$M$79,"Large","Small")</f>
        <v>Large</v>
      </c>
      <c r="Q1806" s="24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5" t="str">
        <f t="shared" si="88"/>
        <v>Below Par</v>
      </c>
      <c r="AP1806" s="25" t="b">
        <f t="shared" si="89"/>
        <v>1</v>
      </c>
    </row>
    <row r="1807" spans="6:42" x14ac:dyDescent="0.3">
      <c r="F1807" s="24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5" t="str">
        <f t="shared" si="90"/>
        <v>Small</v>
      </c>
      <c r="Q1807" s="24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5" t="str">
        <f t="shared" si="88"/>
        <v>Below Par</v>
      </c>
      <c r="AP1807" s="25" t="b">
        <f t="shared" si="89"/>
        <v>1</v>
      </c>
    </row>
    <row r="1808" spans="6:42" x14ac:dyDescent="0.3">
      <c r="F1808" s="24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5" t="str">
        <f t="shared" si="90"/>
        <v>Small</v>
      </c>
      <c r="Q1808" s="24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5" t="str">
        <f t="shared" si="88"/>
        <v>Below Par</v>
      </c>
      <c r="AP1808" s="25" t="b">
        <f t="shared" si="89"/>
        <v>1</v>
      </c>
    </row>
    <row r="1809" spans="6:42" x14ac:dyDescent="0.3">
      <c r="F1809" s="24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5" t="str">
        <f t="shared" si="90"/>
        <v>Small</v>
      </c>
      <c r="Q1809" s="24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5" t="str">
        <f t="shared" si="88"/>
        <v>Below Par</v>
      </c>
      <c r="AP1809" s="25" t="b">
        <f t="shared" si="89"/>
        <v>1</v>
      </c>
    </row>
    <row r="1810" spans="6:42" x14ac:dyDescent="0.3">
      <c r="F1810" s="24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5" t="str">
        <f t="shared" si="90"/>
        <v>Small</v>
      </c>
      <c r="Q1810" s="24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5" t="str">
        <f t="shared" si="88"/>
        <v>Below Par</v>
      </c>
      <c r="AP1810" s="25" t="b">
        <f t="shared" si="89"/>
        <v>1</v>
      </c>
    </row>
    <row r="1811" spans="6:42" x14ac:dyDescent="0.3">
      <c r="F1811" s="24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5" t="str">
        <f t="shared" si="90"/>
        <v>Small</v>
      </c>
      <c r="Q1811" s="24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5" t="str">
        <f t="shared" si="88"/>
        <v>Below Par</v>
      </c>
      <c r="AP1811" s="25" t="b">
        <f t="shared" si="89"/>
        <v>1</v>
      </c>
    </row>
    <row r="1812" spans="6:42" x14ac:dyDescent="0.3">
      <c r="F1812" s="24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5" t="str">
        <f t="shared" si="90"/>
        <v>Small</v>
      </c>
      <c r="Q1812" s="24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5" t="str">
        <f t="shared" si="88"/>
        <v>Below Par</v>
      </c>
      <c r="AP1812" s="25" t="b">
        <f t="shared" si="89"/>
        <v>1</v>
      </c>
    </row>
    <row r="1813" spans="6:42" x14ac:dyDescent="0.3">
      <c r="F1813" s="24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5" t="str">
        <f t="shared" si="90"/>
        <v>Small</v>
      </c>
      <c r="Q1813" s="24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5" t="str">
        <f t="shared" si="88"/>
        <v>Below Par</v>
      </c>
      <c r="AP1813" s="25" t="b">
        <f t="shared" si="89"/>
        <v>1</v>
      </c>
    </row>
    <row r="1814" spans="6:42" x14ac:dyDescent="0.3">
      <c r="F1814" s="24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5" t="str">
        <f t="shared" si="90"/>
        <v>Small</v>
      </c>
      <c r="Q1814" s="24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5" t="str">
        <f t="shared" si="88"/>
        <v>Below Par</v>
      </c>
      <c r="AP1814" s="25" t="b">
        <f t="shared" si="89"/>
        <v>1</v>
      </c>
    </row>
    <row r="1815" spans="6:42" x14ac:dyDescent="0.3">
      <c r="F1815" s="24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5" t="str">
        <f t="shared" si="90"/>
        <v>Small</v>
      </c>
      <c r="Q1815" s="24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5" t="str">
        <f t="shared" si="88"/>
        <v>Below Par</v>
      </c>
      <c r="AP1815" s="25" t="b">
        <f t="shared" si="89"/>
        <v>1</v>
      </c>
    </row>
    <row r="1816" spans="6:42" x14ac:dyDescent="0.3">
      <c r="F1816" s="24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5" t="str">
        <f t="shared" si="90"/>
        <v>Small</v>
      </c>
      <c r="Q1816" s="24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5" t="str">
        <f t="shared" si="88"/>
        <v>Below Par</v>
      </c>
      <c r="AP1816" s="25" t="b">
        <f t="shared" si="89"/>
        <v>1</v>
      </c>
    </row>
    <row r="1817" spans="6:42" x14ac:dyDescent="0.3">
      <c r="F1817" s="24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5" t="str">
        <f t="shared" si="90"/>
        <v>Small</v>
      </c>
      <c r="Q1817" s="24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5" t="str">
        <f t="shared" si="88"/>
        <v>Below Par</v>
      </c>
      <c r="AP1817" s="25" t="b">
        <f t="shared" si="89"/>
        <v>1</v>
      </c>
    </row>
    <row r="1818" spans="6:42" x14ac:dyDescent="0.3">
      <c r="F1818" s="24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5" t="str">
        <f t="shared" si="90"/>
        <v>Small</v>
      </c>
      <c r="Q1818" s="24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5" t="str">
        <f t="shared" si="88"/>
        <v>Below Par</v>
      </c>
      <c r="AP1818" s="25" t="b">
        <f t="shared" si="89"/>
        <v>1</v>
      </c>
    </row>
    <row r="1819" spans="6:42" x14ac:dyDescent="0.3">
      <c r="F1819" s="24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5" t="str">
        <f t="shared" si="90"/>
        <v>Small</v>
      </c>
      <c r="Q1819" s="24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5" t="str">
        <f t="shared" si="88"/>
        <v>Below Par</v>
      </c>
      <c r="AP1819" s="25" t="b">
        <f t="shared" si="89"/>
        <v>1</v>
      </c>
    </row>
    <row r="1820" spans="6:42" x14ac:dyDescent="0.3">
      <c r="F1820" s="24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5" t="str">
        <f t="shared" si="90"/>
        <v>Small</v>
      </c>
      <c r="Q1820" s="24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5" t="str">
        <f t="shared" si="88"/>
        <v>Below Par</v>
      </c>
      <c r="AP1820" s="25" t="b">
        <f t="shared" si="89"/>
        <v>1</v>
      </c>
    </row>
    <row r="1821" spans="6:42" x14ac:dyDescent="0.3">
      <c r="F1821" s="24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5" t="str">
        <f t="shared" si="90"/>
        <v>Small</v>
      </c>
      <c r="Q1821" s="24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5" t="str">
        <f t="shared" si="88"/>
        <v>Below Par</v>
      </c>
      <c r="AP1821" s="25" t="b">
        <f t="shared" si="89"/>
        <v>1</v>
      </c>
    </row>
    <row r="1822" spans="6:42" x14ac:dyDescent="0.3">
      <c r="F1822" s="24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5" t="str">
        <f t="shared" si="90"/>
        <v>Small</v>
      </c>
      <c r="Q1822" s="24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5" t="str">
        <f t="shared" si="88"/>
        <v>Below Par</v>
      </c>
      <c r="AP1822" s="25" t="b">
        <f t="shared" si="89"/>
        <v>1</v>
      </c>
    </row>
    <row r="1823" spans="6:42" x14ac:dyDescent="0.3">
      <c r="F1823" s="24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5" t="str">
        <f t="shared" si="90"/>
        <v>Small</v>
      </c>
      <c r="Q1823" s="24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5" t="str">
        <f t="shared" si="88"/>
        <v>Below Par</v>
      </c>
      <c r="AP1823" s="25" t="b">
        <f t="shared" si="89"/>
        <v>1</v>
      </c>
    </row>
    <row r="1824" spans="6:42" x14ac:dyDescent="0.3">
      <c r="F1824" s="24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5" t="str">
        <f t="shared" si="90"/>
        <v>Small</v>
      </c>
      <c r="Q1824" s="24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5" t="str">
        <f t="shared" si="88"/>
        <v>Average</v>
      </c>
      <c r="AP1824" s="25" t="b">
        <f t="shared" si="89"/>
        <v>1</v>
      </c>
    </row>
    <row r="1825" spans="6:42" x14ac:dyDescent="0.3">
      <c r="F1825" s="24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5" t="str">
        <f t="shared" si="90"/>
        <v>Large</v>
      </c>
      <c r="Q1825" s="24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5" t="str">
        <f t="shared" si="88"/>
        <v>Average</v>
      </c>
      <c r="AP1825" s="25" t="b">
        <f t="shared" si="89"/>
        <v>1</v>
      </c>
    </row>
    <row r="1826" spans="6:42" x14ac:dyDescent="0.3">
      <c r="F1826" s="24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5" t="str">
        <f t="shared" si="90"/>
        <v>Large</v>
      </c>
      <c r="Q1826" s="24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5" t="str">
        <f t="shared" si="88"/>
        <v>Below Par</v>
      </c>
      <c r="AP1826" s="25" t="b">
        <f t="shared" si="89"/>
        <v>1</v>
      </c>
    </row>
    <row r="1827" spans="6:42" x14ac:dyDescent="0.3">
      <c r="F1827" s="24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5" t="str">
        <f t="shared" si="90"/>
        <v>Small</v>
      </c>
      <c r="Q1827" s="24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5" t="str">
        <f t="shared" si="88"/>
        <v>Below Par</v>
      </c>
      <c r="AP1827" s="25" t="b">
        <f t="shared" si="89"/>
        <v>1</v>
      </c>
    </row>
    <row r="1828" spans="6:42" x14ac:dyDescent="0.3">
      <c r="F1828" s="24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5" t="str">
        <f t="shared" si="90"/>
        <v>Small</v>
      </c>
      <c r="Q1828" s="24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5" t="str">
        <f t="shared" si="88"/>
        <v>Below Par</v>
      </c>
      <c r="AP1828" s="25" t="b">
        <f t="shared" si="89"/>
        <v>1</v>
      </c>
    </row>
    <row r="1829" spans="6:42" x14ac:dyDescent="0.3">
      <c r="F1829" s="24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5" t="str">
        <f t="shared" si="90"/>
        <v>Small</v>
      </c>
      <c r="Q1829" s="24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5" t="str">
        <f t="shared" si="88"/>
        <v>Below Par</v>
      </c>
      <c r="AP1829" s="25" t="b">
        <f t="shared" si="89"/>
        <v>1</v>
      </c>
    </row>
    <row r="1830" spans="6:42" x14ac:dyDescent="0.3">
      <c r="F1830" s="24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5" t="str">
        <f t="shared" si="90"/>
        <v>Small</v>
      </c>
      <c r="Q1830" s="24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5" t="str">
        <f t="shared" si="88"/>
        <v>Below Par</v>
      </c>
      <c r="AP1830" s="25" t="b">
        <f t="shared" si="89"/>
        <v>1</v>
      </c>
    </row>
    <row r="1831" spans="6:42" x14ac:dyDescent="0.3">
      <c r="F1831" s="24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5" t="str">
        <f t="shared" si="90"/>
        <v>Small</v>
      </c>
      <c r="Q1831" s="24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5" t="str">
        <f t="shared" si="88"/>
        <v>Below Par</v>
      </c>
      <c r="AP1831" s="25" t="b">
        <f t="shared" si="89"/>
        <v>1</v>
      </c>
    </row>
    <row r="1832" spans="6:42" x14ac:dyDescent="0.3">
      <c r="F1832" s="24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5" t="str">
        <f t="shared" si="90"/>
        <v>Small</v>
      </c>
      <c r="Q1832" s="24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5" t="str">
        <f t="shared" si="88"/>
        <v>Below Par</v>
      </c>
      <c r="AP1832" s="25" t="b">
        <f t="shared" si="89"/>
        <v>1</v>
      </c>
    </row>
    <row r="1833" spans="6:42" x14ac:dyDescent="0.3">
      <c r="F1833" s="24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5" t="str">
        <f t="shared" si="90"/>
        <v>Small</v>
      </c>
      <c r="Q1833" s="24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5" t="str">
        <f t="shared" si="88"/>
        <v>Below Par</v>
      </c>
      <c r="AP1833" s="25" t="b">
        <f t="shared" si="89"/>
        <v>1</v>
      </c>
    </row>
    <row r="1834" spans="6:42" x14ac:dyDescent="0.3">
      <c r="F1834" s="24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5" t="str">
        <f t="shared" si="90"/>
        <v>Small</v>
      </c>
      <c r="Q1834" s="24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5" t="str">
        <f t="shared" si="88"/>
        <v>Below Par</v>
      </c>
      <c r="AP1834" s="25" t="b">
        <f t="shared" si="89"/>
        <v>1</v>
      </c>
    </row>
    <row r="1835" spans="6:42" x14ac:dyDescent="0.3">
      <c r="F1835" s="24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5" t="str">
        <f t="shared" si="90"/>
        <v>Small</v>
      </c>
      <c r="Q1835" s="24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5" t="str">
        <f t="shared" si="88"/>
        <v>Average</v>
      </c>
      <c r="AP1835" s="25" t="b">
        <f t="shared" si="89"/>
        <v>1</v>
      </c>
    </row>
    <row r="1836" spans="6:42" x14ac:dyDescent="0.3">
      <c r="F1836" s="24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5" t="str">
        <f t="shared" si="90"/>
        <v>Large</v>
      </c>
      <c r="Q1836" s="24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5" t="str">
        <f t="shared" si="88"/>
        <v>Average</v>
      </c>
      <c r="AP1836" s="25" t="b">
        <f t="shared" si="89"/>
        <v>1</v>
      </c>
    </row>
    <row r="1837" spans="6:42" x14ac:dyDescent="0.3">
      <c r="F1837" s="24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5" t="str">
        <f t="shared" si="90"/>
        <v>Large</v>
      </c>
      <c r="Q1837" s="24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5" t="str">
        <f t="shared" si="88"/>
        <v>Below Par</v>
      </c>
      <c r="AP1837" s="25" t="b">
        <f t="shared" si="89"/>
        <v>1</v>
      </c>
    </row>
    <row r="1838" spans="6:42" x14ac:dyDescent="0.3">
      <c r="F1838" s="24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5" t="str">
        <f t="shared" si="90"/>
        <v>Small</v>
      </c>
      <c r="Q1838" s="24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5" t="str">
        <f t="shared" si="88"/>
        <v>Below Par</v>
      </c>
      <c r="AP1838" s="25" t="b">
        <f t="shared" si="89"/>
        <v>1</v>
      </c>
    </row>
    <row r="1839" spans="6:42" x14ac:dyDescent="0.3">
      <c r="F1839" s="24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5" t="str">
        <f t="shared" si="90"/>
        <v>Small</v>
      </c>
      <c r="Q1839" s="24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5" t="str">
        <f t="shared" si="88"/>
        <v>Below Par</v>
      </c>
      <c r="AP1839" s="25" t="b">
        <f t="shared" si="89"/>
        <v>1</v>
      </c>
    </row>
    <row r="1840" spans="6:42" x14ac:dyDescent="0.3">
      <c r="F1840" s="24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5" t="str">
        <f t="shared" si="90"/>
        <v>Small</v>
      </c>
      <c r="Q1840" s="24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5" t="str">
        <f t="shared" si="88"/>
        <v>Below Par</v>
      </c>
      <c r="AP1840" s="25" t="b">
        <f t="shared" si="89"/>
        <v>1</v>
      </c>
    </row>
    <row r="1841" spans="6:42" x14ac:dyDescent="0.3">
      <c r="F1841" s="24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5" t="str">
        <f t="shared" si="90"/>
        <v>Small</v>
      </c>
      <c r="Q1841" s="24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5" t="str">
        <f t="shared" si="88"/>
        <v>Below Par</v>
      </c>
      <c r="AP1841" s="25" t="b">
        <f t="shared" si="89"/>
        <v>1</v>
      </c>
    </row>
    <row r="1842" spans="6:42" x14ac:dyDescent="0.3">
      <c r="F1842" s="24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5" t="str">
        <f t="shared" si="90"/>
        <v>Small</v>
      </c>
      <c r="Q1842" s="24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5" t="str">
        <f t="shared" si="88"/>
        <v>Below Par</v>
      </c>
      <c r="AP1842" s="25" t="b">
        <f t="shared" si="89"/>
        <v>1</v>
      </c>
    </row>
    <row r="1843" spans="6:42" x14ac:dyDescent="0.3">
      <c r="F1843" s="24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5" t="str">
        <f t="shared" si="90"/>
        <v>Small</v>
      </c>
      <c r="Q1843" s="24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5" t="str">
        <f t="shared" si="88"/>
        <v>Below Par</v>
      </c>
      <c r="AP1843" s="25" t="b">
        <f t="shared" si="89"/>
        <v>1</v>
      </c>
    </row>
    <row r="1844" spans="6:42" x14ac:dyDescent="0.3">
      <c r="F1844" s="24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5" t="str">
        <f t="shared" si="90"/>
        <v>Small</v>
      </c>
      <c r="Q1844" s="24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5" t="str">
        <f t="shared" si="88"/>
        <v>Par</v>
      </c>
      <c r="AP1844" s="25" t="b">
        <f t="shared" si="89"/>
        <v>1</v>
      </c>
    </row>
    <row r="1845" spans="6:42" x14ac:dyDescent="0.3">
      <c r="F1845" s="24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5" t="str">
        <f t="shared" si="90"/>
        <v>Small</v>
      </c>
      <c r="Q1845" s="24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5" t="str">
        <f t="shared" si="88"/>
        <v>Below Par</v>
      </c>
      <c r="AP1845" s="25" t="b">
        <f t="shared" si="89"/>
        <v>1</v>
      </c>
    </row>
    <row r="1846" spans="6:42" x14ac:dyDescent="0.3">
      <c r="F1846" s="24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5" t="str">
        <f t="shared" si="90"/>
        <v>Small</v>
      </c>
      <c r="Q1846" s="24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5" t="str">
        <f t="shared" si="88"/>
        <v>Below Par</v>
      </c>
      <c r="AP1846" s="25" t="b">
        <f t="shared" si="89"/>
        <v>1</v>
      </c>
    </row>
    <row r="1847" spans="6:42" x14ac:dyDescent="0.3">
      <c r="F1847" s="24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5" t="str">
        <f t="shared" si="90"/>
        <v>Small</v>
      </c>
      <c r="Q1847" s="24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5" t="str">
        <f t="shared" si="88"/>
        <v>Below Par</v>
      </c>
      <c r="AP1847" s="25" t="b">
        <f t="shared" si="89"/>
        <v>1</v>
      </c>
    </row>
    <row r="1848" spans="6:42" x14ac:dyDescent="0.3">
      <c r="F1848" s="24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5" t="str">
        <f t="shared" si="90"/>
        <v>Small</v>
      </c>
      <c r="Q1848" s="24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5" t="str">
        <f t="shared" si="88"/>
        <v>Below Par</v>
      </c>
      <c r="AP1848" s="25" t="b">
        <f t="shared" si="89"/>
        <v>1</v>
      </c>
    </row>
    <row r="1849" spans="6:42" x14ac:dyDescent="0.3">
      <c r="F1849" s="24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5" t="str">
        <f t="shared" si="90"/>
        <v>Small</v>
      </c>
      <c r="Q1849" s="24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5" t="str">
        <f t="shared" si="88"/>
        <v>Below Par</v>
      </c>
      <c r="AP1849" s="25" t="b">
        <f t="shared" si="89"/>
        <v>1</v>
      </c>
    </row>
    <row r="1850" spans="6:42" x14ac:dyDescent="0.3">
      <c r="F1850" s="24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5" t="str">
        <f t="shared" si="90"/>
        <v>Small</v>
      </c>
      <c r="Q1850" s="24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5" t="str">
        <f t="shared" si="88"/>
        <v>Below Par</v>
      </c>
      <c r="AP1850" s="25" t="b">
        <f t="shared" si="89"/>
        <v>1</v>
      </c>
    </row>
    <row r="1851" spans="6:42" x14ac:dyDescent="0.3">
      <c r="F1851" s="24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5" t="str">
        <f t="shared" si="90"/>
        <v>Small</v>
      </c>
      <c r="Q1851" s="24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5" t="str">
        <f t="shared" si="88"/>
        <v>Below Par</v>
      </c>
      <c r="AP1851" s="25" t="b">
        <f t="shared" si="89"/>
        <v>1</v>
      </c>
    </row>
    <row r="1852" spans="6:42" x14ac:dyDescent="0.3">
      <c r="F1852" s="24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5" t="str">
        <f t="shared" si="90"/>
        <v>Small</v>
      </c>
      <c r="Q1852" s="24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5" t="str">
        <f t="shared" si="88"/>
        <v>Below Par</v>
      </c>
      <c r="AP1852" s="25" t="b">
        <f t="shared" si="89"/>
        <v>1</v>
      </c>
    </row>
    <row r="1853" spans="6:42" x14ac:dyDescent="0.3">
      <c r="F1853" s="24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5" t="str">
        <f t="shared" si="90"/>
        <v>Small</v>
      </c>
      <c r="Q1853" s="24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5" t="str">
        <f t="shared" si="88"/>
        <v>Below Par</v>
      </c>
      <c r="AP1853" s="25" t="b">
        <f t="shared" si="89"/>
        <v>1</v>
      </c>
    </row>
    <row r="1854" spans="6:42" x14ac:dyDescent="0.3">
      <c r="F1854" s="24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5" t="str">
        <f t="shared" si="90"/>
        <v>Small</v>
      </c>
      <c r="Q1854" s="24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5" t="str">
        <f t="shared" si="88"/>
        <v>Below Par</v>
      </c>
      <c r="AP1854" s="25" t="b">
        <f t="shared" si="89"/>
        <v>1</v>
      </c>
    </row>
    <row r="1855" spans="6:42" x14ac:dyDescent="0.3">
      <c r="F1855" s="24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5" t="str">
        <f t="shared" si="90"/>
        <v>Small</v>
      </c>
      <c r="Q1855" s="24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5" t="str">
        <f t="shared" si="88"/>
        <v>Below Par</v>
      </c>
      <c r="AP1855" s="25" t="b">
        <f t="shared" si="89"/>
        <v>1</v>
      </c>
    </row>
    <row r="1856" spans="6:42" x14ac:dyDescent="0.3">
      <c r="F1856" s="24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5" t="str">
        <f t="shared" si="90"/>
        <v>Small</v>
      </c>
      <c r="Q1856" s="24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5" t="str">
        <f t="shared" si="88"/>
        <v>Below Par</v>
      </c>
      <c r="AP1856" s="25" t="b">
        <f t="shared" si="89"/>
        <v>1</v>
      </c>
    </row>
    <row r="1857" spans="6:42" x14ac:dyDescent="0.3">
      <c r="F1857" s="24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5" t="str">
        <f t="shared" si="90"/>
        <v>Small</v>
      </c>
      <c r="Q1857" s="24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5" t="str">
        <f t="shared" si="88"/>
        <v>Below Par</v>
      </c>
      <c r="AP1857" s="25" t="b">
        <f t="shared" si="89"/>
        <v>1</v>
      </c>
    </row>
    <row r="1858" spans="6:42" x14ac:dyDescent="0.3">
      <c r="F1858" s="24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5" t="str">
        <f t="shared" si="90"/>
        <v>Small</v>
      </c>
      <c r="Q1858" s="24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5" t="str">
        <f t="shared" si="88"/>
        <v>Below Par</v>
      </c>
      <c r="AP1858" s="25" t="b">
        <f t="shared" si="89"/>
        <v>1</v>
      </c>
    </row>
    <row r="1859" spans="6:42" x14ac:dyDescent="0.3">
      <c r="F1859" s="24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5" t="str">
        <f t="shared" si="90"/>
        <v>Small</v>
      </c>
      <c r="Q1859" s="24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5" t="str">
        <f t="shared" si="88"/>
        <v>Below Par</v>
      </c>
      <c r="AP1859" s="25" t="b">
        <f t="shared" si="89"/>
        <v>1</v>
      </c>
    </row>
    <row r="1860" spans="6:42" x14ac:dyDescent="0.3">
      <c r="F1860" s="24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5" t="str">
        <f t="shared" si="90"/>
        <v>Small</v>
      </c>
      <c r="Q1860" s="24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5" t="str">
        <f t="shared" si="88"/>
        <v>Below Par</v>
      </c>
      <c r="AP1860" s="25" t="b">
        <f t="shared" si="89"/>
        <v>1</v>
      </c>
    </row>
    <row r="1861" spans="6:42" x14ac:dyDescent="0.3">
      <c r="F1861" s="24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5" t="str">
        <f t="shared" si="90"/>
        <v>Small</v>
      </c>
      <c r="Q1861" s="24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5" t="str">
        <f t="shared" si="88"/>
        <v>Below Par</v>
      </c>
      <c r="AP1861" s="25" t="b">
        <f t="shared" si="89"/>
        <v>1</v>
      </c>
    </row>
    <row r="1862" spans="6:42" x14ac:dyDescent="0.3">
      <c r="F1862" s="24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5" t="str">
        <f t="shared" si="90"/>
        <v>Small</v>
      </c>
      <c r="Q1862" s="24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5" t="str">
        <f t="shared" si="88"/>
        <v>Below Par</v>
      </c>
      <c r="AP1862" s="25" t="b">
        <f t="shared" si="89"/>
        <v>1</v>
      </c>
    </row>
    <row r="1863" spans="6:42" x14ac:dyDescent="0.3">
      <c r="F1863" s="24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5" t="str">
        <f t="shared" si="90"/>
        <v>Small</v>
      </c>
      <c r="Q1863" s="24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5" t="str">
        <f t="shared" si="88"/>
        <v>Below Par</v>
      </c>
      <c r="AP1863" s="25" t="b">
        <f t="shared" si="89"/>
        <v>1</v>
      </c>
    </row>
    <row r="1864" spans="6:42" x14ac:dyDescent="0.3">
      <c r="F1864" s="24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5" t="str">
        <f t="shared" si="90"/>
        <v>Small</v>
      </c>
      <c r="Q1864" s="24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5" t="str">
        <f t="shared" si="88"/>
        <v>Below Par</v>
      </c>
      <c r="AP1864" s="25" t="b">
        <f t="shared" si="89"/>
        <v>1</v>
      </c>
    </row>
    <row r="1865" spans="6:42" x14ac:dyDescent="0.3">
      <c r="F1865" s="24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5" t="str">
        <f t="shared" si="90"/>
        <v>Small</v>
      </c>
      <c r="Q1865" s="24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5" t="str">
        <f t="shared" si="88"/>
        <v>Below Par</v>
      </c>
      <c r="AP1865" s="25" t="b">
        <f t="shared" si="89"/>
        <v>1</v>
      </c>
    </row>
    <row r="1866" spans="6:42" x14ac:dyDescent="0.3">
      <c r="F1866" s="24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5" t="str">
        <f t="shared" si="90"/>
        <v>Small</v>
      </c>
      <c r="Q1866" s="24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5" t="str">
        <f t="shared" si="88"/>
        <v>Below Par</v>
      </c>
      <c r="AP1866" s="25" t="b">
        <f t="shared" si="89"/>
        <v>1</v>
      </c>
    </row>
    <row r="1867" spans="6:42" x14ac:dyDescent="0.3">
      <c r="F1867" s="24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5" t="str">
        <f t="shared" si="90"/>
        <v>Small</v>
      </c>
      <c r="Q1867" s="24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5" t="str">
        <f t="shared" si="88"/>
        <v>Below Par</v>
      </c>
      <c r="AP1867" s="25" t="b">
        <f t="shared" si="89"/>
        <v>1</v>
      </c>
    </row>
    <row r="1868" spans="6:42" x14ac:dyDescent="0.3">
      <c r="F1868" s="24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5" t="str">
        <f t="shared" si="90"/>
        <v>Small</v>
      </c>
      <c r="Q1868" s="24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5" t="str">
        <f t="shared" ref="V1868:V1931" si="91">IF(U1868&gt;=$X$80,$Y$80,IF(U1868&gt;=$X$79,$Y$79,IF(U1868&gt;=$X$78,$Y$78,IF(U1868&gt;=$X$77,$Y$77,$Y$76))))</f>
        <v>Below Par</v>
      </c>
      <c r="AP1868" s="25" t="b">
        <f t="shared" ref="AP1868:AP1931" si="92">VLOOKUP(U1868,$X$76:$Y$80,2)=V1868</f>
        <v>1</v>
      </c>
    </row>
    <row r="1869" spans="6:42" x14ac:dyDescent="0.3">
      <c r="F1869" s="24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5" t="str">
        <f t="shared" si="90"/>
        <v>Small</v>
      </c>
      <c r="Q1869" s="24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5" t="str">
        <f t="shared" si="91"/>
        <v>Below Par</v>
      </c>
      <c r="AP1869" s="25" t="b">
        <f t="shared" si="92"/>
        <v>1</v>
      </c>
    </row>
    <row r="1870" spans="6:42" x14ac:dyDescent="0.3">
      <c r="F1870" s="24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5" t="str">
        <f t="shared" ref="K1870:K1933" si="93">IF(J1870&gt;=$M$79,"Large","Small")</f>
        <v>Small</v>
      </c>
      <c r="Q1870" s="24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5" t="str">
        <f t="shared" si="91"/>
        <v>Below Par</v>
      </c>
      <c r="AP1870" s="25" t="b">
        <f t="shared" si="92"/>
        <v>1</v>
      </c>
    </row>
    <row r="1871" spans="6:42" x14ac:dyDescent="0.3">
      <c r="F1871" s="24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5" t="str">
        <f t="shared" si="93"/>
        <v>Small</v>
      </c>
      <c r="Q1871" s="24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5" t="str">
        <f t="shared" si="91"/>
        <v>Below Par</v>
      </c>
      <c r="AP1871" s="25" t="b">
        <f t="shared" si="92"/>
        <v>1</v>
      </c>
    </row>
    <row r="1872" spans="6:42" x14ac:dyDescent="0.3">
      <c r="F1872" s="24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5" t="str">
        <f t="shared" si="93"/>
        <v>Small</v>
      </c>
      <c r="Q1872" s="24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5" t="str">
        <f t="shared" si="91"/>
        <v>Below Par</v>
      </c>
      <c r="AP1872" s="25" t="b">
        <f t="shared" si="92"/>
        <v>1</v>
      </c>
    </row>
    <row r="1873" spans="6:42" x14ac:dyDescent="0.3">
      <c r="F1873" s="24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5" t="str">
        <f t="shared" si="93"/>
        <v>Small</v>
      </c>
      <c r="Q1873" s="24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5" t="str">
        <f t="shared" si="91"/>
        <v>Below Par</v>
      </c>
      <c r="AP1873" s="25" t="b">
        <f t="shared" si="92"/>
        <v>1</v>
      </c>
    </row>
    <row r="1874" spans="6:42" x14ac:dyDescent="0.3">
      <c r="F1874" s="24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5" t="str">
        <f t="shared" si="93"/>
        <v>Small</v>
      </c>
      <c r="Q1874" s="24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5" t="str">
        <f t="shared" si="91"/>
        <v>Below Par</v>
      </c>
      <c r="AP1874" s="25" t="b">
        <f t="shared" si="92"/>
        <v>1</v>
      </c>
    </row>
    <row r="1875" spans="6:42" x14ac:dyDescent="0.3">
      <c r="F1875" s="24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5" t="str">
        <f t="shared" si="93"/>
        <v>Small</v>
      </c>
      <c r="Q1875" s="24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5" t="str">
        <f t="shared" si="91"/>
        <v>Below Par</v>
      </c>
      <c r="AP1875" s="25" t="b">
        <f t="shared" si="92"/>
        <v>1</v>
      </c>
    </row>
    <row r="1876" spans="6:42" x14ac:dyDescent="0.3">
      <c r="F1876" s="24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5" t="str">
        <f t="shared" si="93"/>
        <v>Small</v>
      </c>
      <c r="Q1876" s="24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5" t="str">
        <f t="shared" si="91"/>
        <v>Below Par</v>
      </c>
      <c r="AP1876" s="25" t="b">
        <f t="shared" si="92"/>
        <v>1</v>
      </c>
    </row>
    <row r="1877" spans="6:42" x14ac:dyDescent="0.3">
      <c r="F1877" s="24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5" t="str">
        <f t="shared" si="93"/>
        <v>Small</v>
      </c>
      <c r="Q1877" s="24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5" t="str">
        <f t="shared" si="91"/>
        <v>Below Par</v>
      </c>
      <c r="AP1877" s="25" t="b">
        <f t="shared" si="92"/>
        <v>1</v>
      </c>
    </row>
    <row r="1878" spans="6:42" x14ac:dyDescent="0.3">
      <c r="F1878" s="24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5" t="str">
        <f t="shared" si="93"/>
        <v>Small</v>
      </c>
      <c r="Q1878" s="24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5" t="str">
        <f t="shared" si="91"/>
        <v>Above Average</v>
      </c>
      <c r="AP1878" s="25" t="b">
        <f t="shared" si="92"/>
        <v>1</v>
      </c>
    </row>
    <row r="1879" spans="6:42" x14ac:dyDescent="0.3">
      <c r="F1879" s="24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5" t="str">
        <f t="shared" si="93"/>
        <v>Large</v>
      </c>
      <c r="Q1879" s="24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5" t="str">
        <f t="shared" si="91"/>
        <v>Below Par</v>
      </c>
      <c r="AP1879" s="25" t="b">
        <f t="shared" si="92"/>
        <v>1</v>
      </c>
    </row>
    <row r="1880" spans="6:42" x14ac:dyDescent="0.3">
      <c r="F1880" s="24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5" t="str">
        <f t="shared" si="93"/>
        <v>Small</v>
      </c>
      <c r="Q1880" s="24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5" t="str">
        <f t="shared" si="91"/>
        <v>Below Par</v>
      </c>
      <c r="AP1880" s="25" t="b">
        <f t="shared" si="92"/>
        <v>1</v>
      </c>
    </row>
    <row r="1881" spans="6:42" x14ac:dyDescent="0.3">
      <c r="F1881" s="24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5" t="str">
        <f t="shared" si="93"/>
        <v>Small</v>
      </c>
      <c r="Q1881" s="24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5" t="str">
        <f t="shared" si="91"/>
        <v>Below Par</v>
      </c>
      <c r="AP1881" s="25" t="b">
        <f t="shared" si="92"/>
        <v>1</v>
      </c>
    </row>
    <row r="1882" spans="6:42" x14ac:dyDescent="0.3">
      <c r="F1882" s="24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5" t="str">
        <f t="shared" si="93"/>
        <v>Small</v>
      </c>
      <c r="Q1882" s="24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5" t="str">
        <f t="shared" si="91"/>
        <v>Below Par</v>
      </c>
      <c r="AP1882" s="25" t="b">
        <f t="shared" si="92"/>
        <v>1</v>
      </c>
    </row>
    <row r="1883" spans="6:42" x14ac:dyDescent="0.3">
      <c r="F1883" s="24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5" t="str">
        <f t="shared" si="93"/>
        <v>Small</v>
      </c>
      <c r="Q1883" s="24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5" t="str">
        <f t="shared" si="91"/>
        <v>Below Par</v>
      </c>
      <c r="AP1883" s="25" t="b">
        <f t="shared" si="92"/>
        <v>1</v>
      </c>
    </row>
    <row r="1884" spans="6:42" x14ac:dyDescent="0.3">
      <c r="F1884" s="24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5" t="str">
        <f t="shared" si="93"/>
        <v>Small</v>
      </c>
      <c r="Q1884" s="24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5" t="str">
        <f t="shared" si="91"/>
        <v>Below Par</v>
      </c>
      <c r="AP1884" s="25" t="b">
        <f t="shared" si="92"/>
        <v>1</v>
      </c>
    </row>
    <row r="1885" spans="6:42" x14ac:dyDescent="0.3">
      <c r="F1885" s="24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5" t="str">
        <f t="shared" si="93"/>
        <v>Small</v>
      </c>
      <c r="Q1885" s="24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5" t="str">
        <f t="shared" si="91"/>
        <v>Below Par</v>
      </c>
      <c r="AP1885" s="25" t="b">
        <f t="shared" si="92"/>
        <v>1</v>
      </c>
    </row>
    <row r="1886" spans="6:42" x14ac:dyDescent="0.3">
      <c r="F1886" s="24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5" t="str">
        <f t="shared" si="93"/>
        <v>Small</v>
      </c>
      <c r="Q1886" s="24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5" t="str">
        <f t="shared" si="91"/>
        <v>Average</v>
      </c>
      <c r="AP1886" s="25" t="b">
        <f t="shared" si="92"/>
        <v>1</v>
      </c>
    </row>
    <row r="1887" spans="6:42" x14ac:dyDescent="0.3">
      <c r="F1887" s="24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5" t="str">
        <f t="shared" si="93"/>
        <v>Large</v>
      </c>
      <c r="Q1887" s="24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5" t="str">
        <f t="shared" si="91"/>
        <v>Below Par</v>
      </c>
      <c r="AP1887" s="25" t="b">
        <f t="shared" si="92"/>
        <v>1</v>
      </c>
    </row>
    <row r="1888" spans="6:42" x14ac:dyDescent="0.3">
      <c r="F1888" s="24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5" t="str">
        <f t="shared" si="93"/>
        <v>Small</v>
      </c>
      <c r="Q1888" s="24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5" t="str">
        <f t="shared" si="91"/>
        <v>Below Par</v>
      </c>
      <c r="AP1888" s="25" t="b">
        <f t="shared" si="92"/>
        <v>1</v>
      </c>
    </row>
    <row r="1889" spans="6:42" x14ac:dyDescent="0.3">
      <c r="F1889" s="24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5" t="str">
        <f t="shared" si="93"/>
        <v>Small</v>
      </c>
      <c r="Q1889" s="24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5" t="str">
        <f t="shared" si="91"/>
        <v>Below Par</v>
      </c>
      <c r="AP1889" s="25" t="b">
        <f t="shared" si="92"/>
        <v>1</v>
      </c>
    </row>
    <row r="1890" spans="6:42" x14ac:dyDescent="0.3">
      <c r="F1890" s="24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5" t="str">
        <f t="shared" si="93"/>
        <v>Small</v>
      </c>
      <c r="Q1890" s="24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5" t="str">
        <f t="shared" si="91"/>
        <v>Below Par</v>
      </c>
      <c r="AP1890" s="25" t="b">
        <f t="shared" si="92"/>
        <v>1</v>
      </c>
    </row>
    <row r="1891" spans="6:42" x14ac:dyDescent="0.3">
      <c r="F1891" s="24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5" t="str">
        <f t="shared" si="93"/>
        <v>Small</v>
      </c>
      <c r="Q1891" s="24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5" t="str">
        <f t="shared" si="91"/>
        <v>Below Par</v>
      </c>
      <c r="AP1891" s="25" t="b">
        <f t="shared" si="92"/>
        <v>1</v>
      </c>
    </row>
    <row r="1892" spans="6:42" x14ac:dyDescent="0.3">
      <c r="F1892" s="24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5" t="str">
        <f t="shared" si="93"/>
        <v>Small</v>
      </c>
      <c r="Q1892" s="24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5" t="str">
        <f t="shared" si="91"/>
        <v>Below Par</v>
      </c>
      <c r="AP1892" s="25" t="b">
        <f t="shared" si="92"/>
        <v>1</v>
      </c>
    </row>
    <row r="1893" spans="6:42" x14ac:dyDescent="0.3">
      <c r="F1893" s="24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5" t="str">
        <f t="shared" si="93"/>
        <v>Small</v>
      </c>
      <c r="Q1893" s="24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5" t="str">
        <f t="shared" si="91"/>
        <v>Below Par</v>
      </c>
      <c r="AP1893" s="25" t="b">
        <f t="shared" si="92"/>
        <v>1</v>
      </c>
    </row>
    <row r="1894" spans="6:42" x14ac:dyDescent="0.3">
      <c r="F1894" s="24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5" t="str">
        <f t="shared" si="93"/>
        <v>Small</v>
      </c>
      <c r="Q1894" s="24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5" t="str">
        <f t="shared" si="91"/>
        <v>Below Par</v>
      </c>
      <c r="AP1894" s="25" t="b">
        <f t="shared" si="92"/>
        <v>1</v>
      </c>
    </row>
    <row r="1895" spans="6:42" x14ac:dyDescent="0.3">
      <c r="F1895" s="24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5" t="str">
        <f t="shared" si="93"/>
        <v>Small</v>
      </c>
      <c r="Q1895" s="24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5" t="str">
        <f t="shared" si="91"/>
        <v>Below Par</v>
      </c>
      <c r="AP1895" s="25" t="b">
        <f t="shared" si="92"/>
        <v>1</v>
      </c>
    </row>
    <row r="1896" spans="6:42" x14ac:dyDescent="0.3">
      <c r="F1896" s="24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5" t="str">
        <f t="shared" si="93"/>
        <v>Small</v>
      </c>
      <c r="Q1896" s="24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5" t="str">
        <f t="shared" si="91"/>
        <v>Below Par</v>
      </c>
      <c r="AP1896" s="25" t="b">
        <f t="shared" si="92"/>
        <v>1</v>
      </c>
    </row>
    <row r="1897" spans="6:42" x14ac:dyDescent="0.3">
      <c r="F1897" s="24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5" t="str">
        <f t="shared" si="93"/>
        <v>Small</v>
      </c>
      <c r="Q1897" s="24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5" t="str">
        <f t="shared" si="91"/>
        <v>Below Par</v>
      </c>
      <c r="AP1897" s="25" t="b">
        <f t="shared" si="92"/>
        <v>1</v>
      </c>
    </row>
    <row r="1898" spans="6:42" x14ac:dyDescent="0.3">
      <c r="F1898" s="24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5" t="str">
        <f t="shared" si="93"/>
        <v>Small</v>
      </c>
      <c r="Q1898" s="24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5" t="str">
        <f t="shared" si="91"/>
        <v>Below Par</v>
      </c>
      <c r="AP1898" s="25" t="b">
        <f t="shared" si="92"/>
        <v>1</v>
      </c>
    </row>
    <row r="1899" spans="6:42" x14ac:dyDescent="0.3">
      <c r="F1899" s="24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5" t="str">
        <f t="shared" si="93"/>
        <v>Small</v>
      </c>
      <c r="Q1899" s="24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5" t="str">
        <f t="shared" si="91"/>
        <v>Below Par</v>
      </c>
      <c r="AP1899" s="25" t="b">
        <f t="shared" si="92"/>
        <v>1</v>
      </c>
    </row>
    <row r="1900" spans="6:42" x14ac:dyDescent="0.3">
      <c r="F1900" s="24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5" t="str">
        <f t="shared" si="93"/>
        <v>Small</v>
      </c>
      <c r="Q1900" s="24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5" t="str">
        <f t="shared" si="91"/>
        <v>Below Par</v>
      </c>
      <c r="AP1900" s="25" t="b">
        <f t="shared" si="92"/>
        <v>1</v>
      </c>
    </row>
    <row r="1901" spans="6:42" x14ac:dyDescent="0.3">
      <c r="F1901" s="24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5" t="str">
        <f t="shared" si="93"/>
        <v>Small</v>
      </c>
      <c r="Q1901" s="24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5" t="str">
        <f t="shared" si="91"/>
        <v>Below Par</v>
      </c>
      <c r="AP1901" s="25" t="b">
        <f t="shared" si="92"/>
        <v>1</v>
      </c>
    </row>
    <row r="1902" spans="6:42" x14ac:dyDescent="0.3">
      <c r="F1902" s="24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5" t="str">
        <f t="shared" si="93"/>
        <v>Small</v>
      </c>
      <c r="Q1902" s="24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5" t="str">
        <f t="shared" si="91"/>
        <v>Below Par</v>
      </c>
      <c r="AP1902" s="25" t="b">
        <f t="shared" si="92"/>
        <v>1</v>
      </c>
    </row>
    <row r="1903" spans="6:42" x14ac:dyDescent="0.3">
      <c r="F1903" s="24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5" t="str">
        <f t="shared" si="93"/>
        <v>Small</v>
      </c>
      <c r="Q1903" s="24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5" t="str">
        <f t="shared" si="91"/>
        <v>Below Par</v>
      </c>
      <c r="AP1903" s="25" t="b">
        <f t="shared" si="92"/>
        <v>1</v>
      </c>
    </row>
    <row r="1904" spans="6:42" x14ac:dyDescent="0.3">
      <c r="F1904" s="24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5" t="str">
        <f t="shared" si="93"/>
        <v>Small</v>
      </c>
      <c r="Q1904" s="24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5" t="str">
        <f t="shared" si="91"/>
        <v>Below Par</v>
      </c>
      <c r="AP1904" s="25" t="b">
        <f t="shared" si="92"/>
        <v>1</v>
      </c>
    </row>
    <row r="1905" spans="6:42" x14ac:dyDescent="0.3">
      <c r="F1905" s="24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5" t="str">
        <f t="shared" si="93"/>
        <v>Small</v>
      </c>
      <c r="Q1905" s="24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5" t="str">
        <f t="shared" si="91"/>
        <v>Above Average</v>
      </c>
      <c r="AP1905" s="25" t="b">
        <f t="shared" si="92"/>
        <v>1</v>
      </c>
    </row>
    <row r="1906" spans="6:42" x14ac:dyDescent="0.3">
      <c r="F1906" s="24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5" t="str">
        <f t="shared" si="93"/>
        <v>Large</v>
      </c>
      <c r="Q1906" s="24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5" t="str">
        <f t="shared" si="91"/>
        <v>Average</v>
      </c>
      <c r="AP1906" s="25" t="b">
        <f t="shared" si="92"/>
        <v>1</v>
      </c>
    </row>
    <row r="1907" spans="6:42" x14ac:dyDescent="0.3">
      <c r="F1907" s="24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5" t="str">
        <f t="shared" si="93"/>
        <v>Large</v>
      </c>
      <c r="Q1907" s="24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5" t="str">
        <f t="shared" si="91"/>
        <v>Below Par</v>
      </c>
      <c r="AP1907" s="25" t="b">
        <f t="shared" si="92"/>
        <v>1</v>
      </c>
    </row>
    <row r="1908" spans="6:42" x14ac:dyDescent="0.3">
      <c r="F1908" s="24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5" t="str">
        <f t="shared" si="93"/>
        <v>Small</v>
      </c>
      <c r="Q1908" s="24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5" t="str">
        <f t="shared" si="91"/>
        <v>Below Par</v>
      </c>
      <c r="AP1908" s="25" t="b">
        <f t="shared" si="92"/>
        <v>1</v>
      </c>
    </row>
    <row r="1909" spans="6:42" x14ac:dyDescent="0.3">
      <c r="F1909" s="24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5" t="str">
        <f t="shared" si="93"/>
        <v>Small</v>
      </c>
      <c r="Q1909" s="24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5" t="str">
        <f t="shared" si="91"/>
        <v>Below Par</v>
      </c>
      <c r="AP1909" s="25" t="b">
        <f t="shared" si="92"/>
        <v>1</v>
      </c>
    </row>
    <row r="1910" spans="6:42" x14ac:dyDescent="0.3">
      <c r="F1910" s="24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5" t="str">
        <f t="shared" si="93"/>
        <v>Small</v>
      </c>
      <c r="Q1910" s="24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5" t="str">
        <f t="shared" si="91"/>
        <v>Below Par</v>
      </c>
      <c r="AP1910" s="25" t="b">
        <f t="shared" si="92"/>
        <v>1</v>
      </c>
    </row>
    <row r="1911" spans="6:42" x14ac:dyDescent="0.3">
      <c r="F1911" s="24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5" t="str">
        <f t="shared" si="93"/>
        <v>Small</v>
      </c>
      <c r="Q1911" s="24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5" t="str">
        <f t="shared" si="91"/>
        <v>Below Par</v>
      </c>
      <c r="AP1911" s="25" t="b">
        <f t="shared" si="92"/>
        <v>1</v>
      </c>
    </row>
    <row r="1912" spans="6:42" x14ac:dyDescent="0.3">
      <c r="F1912" s="24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5" t="str">
        <f t="shared" si="93"/>
        <v>Small</v>
      </c>
      <c r="Q1912" s="24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5" t="str">
        <f t="shared" si="91"/>
        <v>Below Par</v>
      </c>
      <c r="AP1912" s="25" t="b">
        <f t="shared" si="92"/>
        <v>1</v>
      </c>
    </row>
    <row r="1913" spans="6:42" x14ac:dyDescent="0.3">
      <c r="F1913" s="24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5" t="str">
        <f t="shared" si="93"/>
        <v>Small</v>
      </c>
      <c r="Q1913" s="24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5" t="str">
        <f t="shared" si="91"/>
        <v>Below Par</v>
      </c>
      <c r="AP1913" s="25" t="b">
        <f t="shared" si="92"/>
        <v>1</v>
      </c>
    </row>
    <row r="1914" spans="6:42" x14ac:dyDescent="0.3">
      <c r="F1914" s="24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5" t="str">
        <f t="shared" si="93"/>
        <v>Small</v>
      </c>
      <c r="Q1914" s="24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5" t="str">
        <f t="shared" si="91"/>
        <v>Below Par</v>
      </c>
      <c r="AP1914" s="25" t="b">
        <f t="shared" si="92"/>
        <v>1</v>
      </c>
    </row>
    <row r="1915" spans="6:42" x14ac:dyDescent="0.3">
      <c r="F1915" s="24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5" t="str">
        <f t="shared" si="93"/>
        <v>Small</v>
      </c>
      <c r="Q1915" s="24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5" t="str">
        <f t="shared" si="91"/>
        <v>Above Average</v>
      </c>
      <c r="AP1915" s="25" t="b">
        <f t="shared" si="92"/>
        <v>1</v>
      </c>
    </row>
    <row r="1916" spans="6:42" x14ac:dyDescent="0.3">
      <c r="F1916" s="24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5" t="str">
        <f t="shared" si="93"/>
        <v>Large</v>
      </c>
      <c r="Q1916" s="24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5" t="str">
        <f t="shared" si="91"/>
        <v>Below Par</v>
      </c>
      <c r="AP1916" s="25" t="b">
        <f t="shared" si="92"/>
        <v>1</v>
      </c>
    </row>
    <row r="1917" spans="6:42" x14ac:dyDescent="0.3">
      <c r="F1917" s="24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5" t="str">
        <f t="shared" si="93"/>
        <v>Small</v>
      </c>
      <c r="Q1917" s="24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5" t="str">
        <f t="shared" si="91"/>
        <v>Below Par</v>
      </c>
      <c r="AP1917" s="25" t="b">
        <f t="shared" si="92"/>
        <v>1</v>
      </c>
    </row>
    <row r="1918" spans="6:42" x14ac:dyDescent="0.3">
      <c r="F1918" s="24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5" t="str">
        <f t="shared" si="93"/>
        <v>Small</v>
      </c>
      <c r="Q1918" s="24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5" t="str">
        <f t="shared" si="91"/>
        <v>Below Par</v>
      </c>
      <c r="AP1918" s="25" t="b">
        <f t="shared" si="92"/>
        <v>1</v>
      </c>
    </row>
    <row r="1919" spans="6:42" x14ac:dyDescent="0.3">
      <c r="F1919" s="24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5" t="str">
        <f t="shared" si="93"/>
        <v>Small</v>
      </c>
      <c r="Q1919" s="24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5" t="str">
        <f t="shared" si="91"/>
        <v>Below Par</v>
      </c>
      <c r="AP1919" s="25" t="b">
        <f t="shared" si="92"/>
        <v>1</v>
      </c>
    </row>
    <row r="1920" spans="6:42" x14ac:dyDescent="0.3">
      <c r="F1920" s="24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5" t="str">
        <f t="shared" si="93"/>
        <v>Small</v>
      </c>
      <c r="Q1920" s="24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5" t="str">
        <f t="shared" si="91"/>
        <v>Below Par</v>
      </c>
      <c r="AP1920" s="25" t="b">
        <f t="shared" si="92"/>
        <v>1</v>
      </c>
    </row>
    <row r="1921" spans="6:42" x14ac:dyDescent="0.3">
      <c r="F1921" s="24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5" t="str">
        <f t="shared" si="93"/>
        <v>Small</v>
      </c>
      <c r="Q1921" s="24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5" t="str">
        <f t="shared" si="91"/>
        <v>Average</v>
      </c>
      <c r="AP1921" s="25" t="b">
        <f t="shared" si="92"/>
        <v>1</v>
      </c>
    </row>
    <row r="1922" spans="6:42" x14ac:dyDescent="0.3">
      <c r="F1922" s="24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5" t="str">
        <f t="shared" si="93"/>
        <v>Large</v>
      </c>
      <c r="Q1922" s="24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5" t="str">
        <f t="shared" si="91"/>
        <v>Average</v>
      </c>
      <c r="AP1922" s="25" t="b">
        <f t="shared" si="92"/>
        <v>1</v>
      </c>
    </row>
    <row r="1923" spans="6:42" x14ac:dyDescent="0.3">
      <c r="F1923" s="24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5" t="str">
        <f t="shared" si="93"/>
        <v>Large</v>
      </c>
      <c r="Q1923" s="24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5" t="str">
        <f t="shared" si="91"/>
        <v>Below Par</v>
      </c>
      <c r="AP1923" s="25" t="b">
        <f t="shared" si="92"/>
        <v>1</v>
      </c>
    </row>
    <row r="1924" spans="6:42" x14ac:dyDescent="0.3">
      <c r="F1924" s="24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5" t="str">
        <f t="shared" si="93"/>
        <v>Small</v>
      </c>
      <c r="Q1924" s="24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5" t="str">
        <f t="shared" si="91"/>
        <v>Below Par</v>
      </c>
      <c r="AP1924" s="25" t="b">
        <f t="shared" si="92"/>
        <v>1</v>
      </c>
    </row>
    <row r="1925" spans="6:42" x14ac:dyDescent="0.3">
      <c r="F1925" s="24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5" t="str">
        <f t="shared" si="93"/>
        <v>Small</v>
      </c>
      <c r="Q1925" s="24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5" t="str">
        <f t="shared" si="91"/>
        <v>Below Par</v>
      </c>
      <c r="AP1925" s="25" t="b">
        <f t="shared" si="92"/>
        <v>1</v>
      </c>
    </row>
    <row r="1926" spans="6:42" x14ac:dyDescent="0.3">
      <c r="F1926" s="24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5" t="str">
        <f t="shared" si="93"/>
        <v>Small</v>
      </c>
      <c r="Q1926" s="24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5" t="str">
        <f t="shared" si="91"/>
        <v>Below Par</v>
      </c>
      <c r="AP1926" s="25" t="b">
        <f t="shared" si="92"/>
        <v>1</v>
      </c>
    </row>
    <row r="1927" spans="6:42" x14ac:dyDescent="0.3">
      <c r="F1927" s="24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5" t="str">
        <f t="shared" si="93"/>
        <v>Small</v>
      </c>
      <c r="Q1927" s="24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5" t="str">
        <f t="shared" si="91"/>
        <v>Below Par</v>
      </c>
      <c r="AP1927" s="25" t="b">
        <f t="shared" si="92"/>
        <v>1</v>
      </c>
    </row>
    <row r="1928" spans="6:42" x14ac:dyDescent="0.3">
      <c r="F1928" s="24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5" t="str">
        <f t="shared" si="93"/>
        <v>Small</v>
      </c>
      <c r="Q1928" s="24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5" t="str">
        <f t="shared" si="91"/>
        <v>Below Par</v>
      </c>
      <c r="AP1928" s="25" t="b">
        <f t="shared" si="92"/>
        <v>1</v>
      </c>
    </row>
    <row r="1929" spans="6:42" x14ac:dyDescent="0.3">
      <c r="F1929" s="24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5" t="str">
        <f t="shared" si="93"/>
        <v>Small</v>
      </c>
      <c r="Q1929" s="24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5" t="str">
        <f t="shared" si="91"/>
        <v>Below Par</v>
      </c>
      <c r="AP1929" s="25" t="b">
        <f t="shared" si="92"/>
        <v>1</v>
      </c>
    </row>
    <row r="1930" spans="6:42" x14ac:dyDescent="0.3">
      <c r="F1930" s="24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5" t="str">
        <f t="shared" si="93"/>
        <v>Small</v>
      </c>
      <c r="Q1930" s="24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5" t="str">
        <f t="shared" si="91"/>
        <v>Above Average</v>
      </c>
      <c r="AP1930" s="25" t="b">
        <f t="shared" si="92"/>
        <v>1</v>
      </c>
    </row>
    <row r="1931" spans="6:42" x14ac:dyDescent="0.3">
      <c r="F1931" s="24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5" t="str">
        <f t="shared" si="93"/>
        <v>Large</v>
      </c>
      <c r="Q1931" s="24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5" t="str">
        <f t="shared" si="91"/>
        <v>Below Par</v>
      </c>
      <c r="AP1931" s="25" t="b">
        <f t="shared" si="92"/>
        <v>1</v>
      </c>
    </row>
    <row r="1932" spans="6:42" x14ac:dyDescent="0.3">
      <c r="F1932" s="24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5" t="str">
        <f t="shared" si="93"/>
        <v>Small</v>
      </c>
      <c r="Q1932" s="24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5" t="str">
        <f t="shared" ref="V1932:V1995" si="94">IF(U1932&gt;=$X$80,$Y$80,IF(U1932&gt;=$X$79,$Y$79,IF(U1932&gt;=$X$78,$Y$78,IF(U1932&gt;=$X$77,$Y$77,$Y$76))))</f>
        <v>Below Par</v>
      </c>
      <c r="AP1932" s="25" t="b">
        <f t="shared" ref="AP1932:AP1995" si="95">VLOOKUP(U1932,$X$76:$Y$80,2)=V1932</f>
        <v>1</v>
      </c>
    </row>
    <row r="1933" spans="6:42" x14ac:dyDescent="0.3">
      <c r="F1933" s="24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5" t="str">
        <f t="shared" si="93"/>
        <v>Small</v>
      </c>
      <c r="Q1933" s="24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5" t="str">
        <f t="shared" si="94"/>
        <v>Below Par</v>
      </c>
      <c r="AP1933" s="25" t="b">
        <f t="shared" si="95"/>
        <v>1</v>
      </c>
    </row>
    <row r="1934" spans="6:42" x14ac:dyDescent="0.3">
      <c r="F1934" s="24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5" t="str">
        <f t="shared" ref="K1934:K1997" si="96">IF(J1934&gt;=$M$79,"Large","Small")</f>
        <v>Small</v>
      </c>
      <c r="Q1934" s="24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5" t="str">
        <f t="shared" si="94"/>
        <v>Below Par</v>
      </c>
      <c r="AP1934" s="25" t="b">
        <f t="shared" si="95"/>
        <v>1</v>
      </c>
    </row>
    <row r="1935" spans="6:42" x14ac:dyDescent="0.3">
      <c r="F1935" s="24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5" t="str">
        <f t="shared" si="96"/>
        <v>Small</v>
      </c>
      <c r="Q1935" s="24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5" t="str">
        <f t="shared" si="94"/>
        <v>Below Par</v>
      </c>
      <c r="AP1935" s="25" t="b">
        <f t="shared" si="95"/>
        <v>1</v>
      </c>
    </row>
    <row r="1936" spans="6:42" x14ac:dyDescent="0.3">
      <c r="F1936" s="24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5" t="str">
        <f t="shared" si="96"/>
        <v>Small</v>
      </c>
      <c r="Q1936" s="24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5" t="str">
        <f t="shared" si="94"/>
        <v>Below Par</v>
      </c>
      <c r="AP1936" s="25" t="b">
        <f t="shared" si="95"/>
        <v>1</v>
      </c>
    </row>
    <row r="1937" spans="6:42" x14ac:dyDescent="0.3">
      <c r="F1937" s="24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5" t="str">
        <f t="shared" si="96"/>
        <v>Small</v>
      </c>
      <c r="Q1937" s="24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5" t="str">
        <f t="shared" si="94"/>
        <v>Below Par</v>
      </c>
      <c r="AP1937" s="25" t="b">
        <f t="shared" si="95"/>
        <v>1</v>
      </c>
    </row>
    <row r="1938" spans="6:42" x14ac:dyDescent="0.3">
      <c r="F1938" s="24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5" t="str">
        <f t="shared" si="96"/>
        <v>Small</v>
      </c>
      <c r="Q1938" s="24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5" t="str">
        <f t="shared" si="94"/>
        <v>Below Par</v>
      </c>
      <c r="AP1938" s="25" t="b">
        <f t="shared" si="95"/>
        <v>1</v>
      </c>
    </row>
    <row r="1939" spans="6:42" x14ac:dyDescent="0.3">
      <c r="F1939" s="24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5" t="str">
        <f t="shared" si="96"/>
        <v>Small</v>
      </c>
      <c r="Q1939" s="24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5" t="str">
        <f t="shared" si="94"/>
        <v>Below Par</v>
      </c>
      <c r="AP1939" s="25" t="b">
        <f t="shared" si="95"/>
        <v>1</v>
      </c>
    </row>
    <row r="1940" spans="6:42" x14ac:dyDescent="0.3">
      <c r="F1940" s="24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5" t="str">
        <f t="shared" si="96"/>
        <v>Small</v>
      </c>
      <c r="Q1940" s="24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5" t="str">
        <f t="shared" si="94"/>
        <v>Below Par</v>
      </c>
      <c r="AP1940" s="25" t="b">
        <f t="shared" si="95"/>
        <v>1</v>
      </c>
    </row>
    <row r="1941" spans="6:42" x14ac:dyDescent="0.3">
      <c r="F1941" s="24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5" t="str">
        <f t="shared" si="96"/>
        <v>Small</v>
      </c>
      <c r="Q1941" s="24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5" t="str">
        <f t="shared" si="94"/>
        <v>Below Par</v>
      </c>
      <c r="AP1941" s="25" t="b">
        <f t="shared" si="95"/>
        <v>1</v>
      </c>
    </row>
    <row r="1942" spans="6:42" x14ac:dyDescent="0.3">
      <c r="F1942" s="24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5" t="str">
        <f t="shared" si="96"/>
        <v>Small</v>
      </c>
      <c r="Q1942" s="24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5" t="str">
        <f t="shared" si="94"/>
        <v>Below Par</v>
      </c>
      <c r="AP1942" s="25" t="b">
        <f t="shared" si="95"/>
        <v>1</v>
      </c>
    </row>
    <row r="1943" spans="6:42" x14ac:dyDescent="0.3">
      <c r="F1943" s="24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5" t="str">
        <f t="shared" si="96"/>
        <v>Small</v>
      </c>
      <c r="Q1943" s="24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5" t="str">
        <f t="shared" si="94"/>
        <v>Below Par</v>
      </c>
      <c r="AP1943" s="25" t="b">
        <f t="shared" si="95"/>
        <v>1</v>
      </c>
    </row>
    <row r="1944" spans="6:42" x14ac:dyDescent="0.3">
      <c r="F1944" s="24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5" t="str">
        <f t="shared" si="96"/>
        <v>Small</v>
      </c>
      <c r="Q1944" s="24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5" t="str">
        <f t="shared" si="94"/>
        <v>Excellent</v>
      </c>
      <c r="AP1944" s="25" t="b">
        <f t="shared" si="95"/>
        <v>1</v>
      </c>
    </row>
    <row r="1945" spans="6:42" x14ac:dyDescent="0.3">
      <c r="F1945" s="24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5" t="str">
        <f t="shared" si="96"/>
        <v>Large</v>
      </c>
      <c r="Q1945" s="24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5" t="str">
        <f t="shared" si="94"/>
        <v>Below Par</v>
      </c>
      <c r="AP1945" s="25" t="b">
        <f t="shared" si="95"/>
        <v>1</v>
      </c>
    </row>
    <row r="1946" spans="6:42" x14ac:dyDescent="0.3">
      <c r="F1946" s="24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5" t="str">
        <f t="shared" si="96"/>
        <v>Small</v>
      </c>
      <c r="Q1946" s="24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5" t="str">
        <f t="shared" si="94"/>
        <v>Below Par</v>
      </c>
      <c r="AP1946" s="25" t="b">
        <f t="shared" si="95"/>
        <v>1</v>
      </c>
    </row>
    <row r="1947" spans="6:42" x14ac:dyDescent="0.3">
      <c r="F1947" s="24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5" t="str">
        <f t="shared" si="96"/>
        <v>Small</v>
      </c>
      <c r="Q1947" s="24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5" t="str">
        <f t="shared" si="94"/>
        <v>Below Par</v>
      </c>
      <c r="AP1947" s="25" t="b">
        <f t="shared" si="95"/>
        <v>1</v>
      </c>
    </row>
    <row r="1948" spans="6:42" x14ac:dyDescent="0.3">
      <c r="F1948" s="24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5" t="str">
        <f t="shared" si="96"/>
        <v>Small</v>
      </c>
      <c r="Q1948" s="24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5" t="str">
        <f t="shared" si="94"/>
        <v>Below Par</v>
      </c>
      <c r="AP1948" s="25" t="b">
        <f t="shared" si="95"/>
        <v>1</v>
      </c>
    </row>
    <row r="1949" spans="6:42" x14ac:dyDescent="0.3">
      <c r="F1949" s="24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5" t="str">
        <f t="shared" si="96"/>
        <v>Small</v>
      </c>
      <c r="Q1949" s="24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5" t="str">
        <f t="shared" si="94"/>
        <v>Below Par</v>
      </c>
      <c r="AP1949" s="25" t="b">
        <f t="shared" si="95"/>
        <v>1</v>
      </c>
    </row>
    <row r="1950" spans="6:42" x14ac:dyDescent="0.3">
      <c r="F1950" s="24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5" t="str">
        <f t="shared" si="96"/>
        <v>Small</v>
      </c>
      <c r="Q1950" s="24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5" t="str">
        <f t="shared" si="94"/>
        <v>Excellent</v>
      </c>
      <c r="AP1950" s="25" t="b">
        <f t="shared" si="95"/>
        <v>1</v>
      </c>
    </row>
    <row r="1951" spans="6:42" x14ac:dyDescent="0.3">
      <c r="F1951" s="24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5" t="str">
        <f t="shared" si="96"/>
        <v>Large</v>
      </c>
      <c r="Q1951" s="24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5" t="str">
        <f t="shared" si="94"/>
        <v>Below Par</v>
      </c>
      <c r="AP1951" s="25" t="b">
        <f t="shared" si="95"/>
        <v>1</v>
      </c>
    </row>
    <row r="1952" spans="6:42" x14ac:dyDescent="0.3">
      <c r="F1952" s="24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5" t="str">
        <f t="shared" si="96"/>
        <v>Small</v>
      </c>
      <c r="Q1952" s="24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5" t="str">
        <f t="shared" si="94"/>
        <v>Below Par</v>
      </c>
      <c r="AP1952" s="25" t="b">
        <f t="shared" si="95"/>
        <v>1</v>
      </c>
    </row>
    <row r="1953" spans="6:42" x14ac:dyDescent="0.3">
      <c r="F1953" s="24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5" t="str">
        <f t="shared" si="96"/>
        <v>Small</v>
      </c>
      <c r="Q1953" s="24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5" t="str">
        <f t="shared" si="94"/>
        <v>Below Par</v>
      </c>
      <c r="AP1953" s="25" t="b">
        <f t="shared" si="95"/>
        <v>1</v>
      </c>
    </row>
    <row r="1954" spans="6:42" x14ac:dyDescent="0.3">
      <c r="F1954" s="24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5" t="str">
        <f t="shared" si="96"/>
        <v>Small</v>
      </c>
      <c r="Q1954" s="24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5" t="str">
        <f t="shared" si="94"/>
        <v>Below Par</v>
      </c>
      <c r="AP1954" s="25" t="b">
        <f t="shared" si="95"/>
        <v>1</v>
      </c>
    </row>
    <row r="1955" spans="6:42" x14ac:dyDescent="0.3">
      <c r="F1955" s="24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5" t="str">
        <f t="shared" si="96"/>
        <v>Small</v>
      </c>
      <c r="Q1955" s="24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5" t="str">
        <f t="shared" si="94"/>
        <v>Below Par</v>
      </c>
      <c r="AP1955" s="25" t="b">
        <f t="shared" si="95"/>
        <v>1</v>
      </c>
    </row>
    <row r="1956" spans="6:42" x14ac:dyDescent="0.3">
      <c r="F1956" s="24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5" t="str">
        <f t="shared" si="96"/>
        <v>Small</v>
      </c>
      <c r="Q1956" s="24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5" t="str">
        <f t="shared" si="94"/>
        <v>Below Par</v>
      </c>
      <c r="AP1956" s="25" t="b">
        <f t="shared" si="95"/>
        <v>1</v>
      </c>
    </row>
    <row r="1957" spans="6:42" x14ac:dyDescent="0.3">
      <c r="F1957" s="24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5" t="str">
        <f t="shared" si="96"/>
        <v>Small</v>
      </c>
      <c r="Q1957" s="24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5" t="str">
        <f t="shared" si="94"/>
        <v>Below Par</v>
      </c>
      <c r="AP1957" s="25" t="b">
        <f t="shared" si="95"/>
        <v>1</v>
      </c>
    </row>
    <row r="1958" spans="6:42" x14ac:dyDescent="0.3">
      <c r="F1958" s="24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5" t="str">
        <f t="shared" si="96"/>
        <v>Small</v>
      </c>
      <c r="Q1958" s="24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5" t="str">
        <f t="shared" si="94"/>
        <v>Below Par</v>
      </c>
      <c r="AP1958" s="25" t="b">
        <f t="shared" si="95"/>
        <v>1</v>
      </c>
    </row>
    <row r="1959" spans="6:42" x14ac:dyDescent="0.3">
      <c r="F1959" s="24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5" t="str">
        <f t="shared" si="96"/>
        <v>Small</v>
      </c>
      <c r="Q1959" s="24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5" t="str">
        <f t="shared" si="94"/>
        <v>Excellent</v>
      </c>
      <c r="AP1959" s="25" t="b">
        <f t="shared" si="95"/>
        <v>1</v>
      </c>
    </row>
    <row r="1960" spans="6:42" x14ac:dyDescent="0.3">
      <c r="F1960" s="24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5" t="str">
        <f t="shared" si="96"/>
        <v>Large</v>
      </c>
      <c r="Q1960" s="24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5" t="str">
        <f t="shared" si="94"/>
        <v>Average</v>
      </c>
      <c r="AP1960" s="25" t="b">
        <f t="shared" si="95"/>
        <v>1</v>
      </c>
    </row>
    <row r="1961" spans="6:42" x14ac:dyDescent="0.3">
      <c r="F1961" s="24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5" t="str">
        <f t="shared" si="96"/>
        <v>Large</v>
      </c>
      <c r="Q1961" s="24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5" t="str">
        <f t="shared" si="94"/>
        <v>Below Par</v>
      </c>
      <c r="AP1961" s="25" t="b">
        <f t="shared" si="95"/>
        <v>1</v>
      </c>
    </row>
    <row r="1962" spans="6:42" x14ac:dyDescent="0.3">
      <c r="F1962" s="24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5" t="str">
        <f t="shared" si="96"/>
        <v>Small</v>
      </c>
      <c r="Q1962" s="24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5" t="str">
        <f t="shared" si="94"/>
        <v>Below Par</v>
      </c>
      <c r="AP1962" s="25" t="b">
        <f t="shared" si="95"/>
        <v>1</v>
      </c>
    </row>
    <row r="1963" spans="6:42" x14ac:dyDescent="0.3">
      <c r="F1963" s="24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5" t="str">
        <f t="shared" si="96"/>
        <v>Small</v>
      </c>
      <c r="Q1963" s="24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5" t="str">
        <f t="shared" si="94"/>
        <v>Below Par</v>
      </c>
      <c r="AP1963" s="25" t="b">
        <f t="shared" si="95"/>
        <v>1</v>
      </c>
    </row>
    <row r="1964" spans="6:42" x14ac:dyDescent="0.3">
      <c r="F1964" s="24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5" t="str">
        <f t="shared" si="96"/>
        <v>Small</v>
      </c>
      <c r="Q1964" s="24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5" t="str">
        <f t="shared" si="94"/>
        <v>Average</v>
      </c>
      <c r="AP1964" s="25" t="b">
        <f t="shared" si="95"/>
        <v>1</v>
      </c>
    </row>
    <row r="1965" spans="6:42" x14ac:dyDescent="0.3">
      <c r="F1965" s="24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5" t="str">
        <f t="shared" si="96"/>
        <v>Large</v>
      </c>
      <c r="Q1965" s="24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5" t="str">
        <f t="shared" si="94"/>
        <v>Below Par</v>
      </c>
      <c r="AP1965" s="25" t="b">
        <f t="shared" si="95"/>
        <v>1</v>
      </c>
    </row>
    <row r="1966" spans="6:42" x14ac:dyDescent="0.3">
      <c r="F1966" s="24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5" t="str">
        <f t="shared" si="96"/>
        <v>Small</v>
      </c>
      <c r="Q1966" s="24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5" t="str">
        <f t="shared" si="94"/>
        <v>Below Par</v>
      </c>
      <c r="AP1966" s="25" t="b">
        <f t="shared" si="95"/>
        <v>1</v>
      </c>
    </row>
    <row r="1967" spans="6:42" x14ac:dyDescent="0.3">
      <c r="F1967" s="24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5" t="str">
        <f t="shared" si="96"/>
        <v>Small</v>
      </c>
      <c r="Q1967" s="24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5" t="str">
        <f t="shared" si="94"/>
        <v>Below Par</v>
      </c>
      <c r="AP1967" s="25" t="b">
        <f t="shared" si="95"/>
        <v>1</v>
      </c>
    </row>
    <row r="1968" spans="6:42" x14ac:dyDescent="0.3">
      <c r="F1968" s="24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5" t="str">
        <f t="shared" si="96"/>
        <v>Small</v>
      </c>
      <c r="Q1968" s="24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5" t="str">
        <f t="shared" si="94"/>
        <v>Below Par</v>
      </c>
      <c r="AP1968" s="25" t="b">
        <f t="shared" si="95"/>
        <v>1</v>
      </c>
    </row>
    <row r="1969" spans="6:42" x14ac:dyDescent="0.3">
      <c r="F1969" s="24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5" t="str">
        <f t="shared" si="96"/>
        <v>Small</v>
      </c>
      <c r="Q1969" s="24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5" t="str">
        <f t="shared" si="94"/>
        <v>Below Par</v>
      </c>
      <c r="AP1969" s="25" t="b">
        <f t="shared" si="95"/>
        <v>1</v>
      </c>
    </row>
    <row r="1970" spans="6:42" x14ac:dyDescent="0.3">
      <c r="F1970" s="24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5" t="str">
        <f t="shared" si="96"/>
        <v>Small</v>
      </c>
      <c r="Q1970" s="24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5" t="str">
        <f t="shared" si="94"/>
        <v>Below Par</v>
      </c>
      <c r="AP1970" s="25" t="b">
        <f t="shared" si="95"/>
        <v>1</v>
      </c>
    </row>
    <row r="1971" spans="6:42" x14ac:dyDescent="0.3">
      <c r="F1971" s="24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5" t="str">
        <f t="shared" si="96"/>
        <v>Small</v>
      </c>
      <c r="Q1971" s="24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5" t="str">
        <f t="shared" si="94"/>
        <v>Below Par</v>
      </c>
      <c r="AP1971" s="25" t="b">
        <f t="shared" si="95"/>
        <v>1</v>
      </c>
    </row>
    <row r="1972" spans="6:42" x14ac:dyDescent="0.3">
      <c r="F1972" s="24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5" t="str">
        <f t="shared" si="96"/>
        <v>Small</v>
      </c>
      <c r="Q1972" s="24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5" t="str">
        <f t="shared" si="94"/>
        <v>Below Par</v>
      </c>
      <c r="AP1972" s="25" t="b">
        <f t="shared" si="95"/>
        <v>1</v>
      </c>
    </row>
    <row r="1973" spans="6:42" x14ac:dyDescent="0.3">
      <c r="F1973" s="24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5" t="str">
        <f t="shared" si="96"/>
        <v>Small</v>
      </c>
      <c r="Q1973" s="24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5" t="str">
        <f t="shared" si="94"/>
        <v>Below Par</v>
      </c>
      <c r="AP1973" s="25" t="b">
        <f t="shared" si="95"/>
        <v>1</v>
      </c>
    </row>
    <row r="1974" spans="6:42" x14ac:dyDescent="0.3">
      <c r="F1974" s="24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5" t="str">
        <f t="shared" si="96"/>
        <v>Small</v>
      </c>
      <c r="Q1974" s="24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5" t="str">
        <f t="shared" si="94"/>
        <v>Below Par</v>
      </c>
      <c r="AP1974" s="25" t="b">
        <f t="shared" si="95"/>
        <v>1</v>
      </c>
    </row>
    <row r="1975" spans="6:42" x14ac:dyDescent="0.3">
      <c r="F1975" s="24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5" t="str">
        <f t="shared" si="96"/>
        <v>Small</v>
      </c>
      <c r="Q1975" s="24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5" t="str">
        <f t="shared" si="94"/>
        <v>Par</v>
      </c>
      <c r="AP1975" s="25" t="b">
        <f t="shared" si="95"/>
        <v>1</v>
      </c>
    </row>
    <row r="1976" spans="6:42" x14ac:dyDescent="0.3">
      <c r="F1976" s="24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5" t="str">
        <f t="shared" si="96"/>
        <v>Small</v>
      </c>
      <c r="Q1976" s="24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5" t="str">
        <f t="shared" si="94"/>
        <v>Below Par</v>
      </c>
      <c r="AP1976" s="25" t="b">
        <f t="shared" si="95"/>
        <v>1</v>
      </c>
    </row>
    <row r="1977" spans="6:42" x14ac:dyDescent="0.3">
      <c r="F1977" s="24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5" t="str">
        <f t="shared" si="96"/>
        <v>Small</v>
      </c>
      <c r="Q1977" s="24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5" t="str">
        <f t="shared" si="94"/>
        <v>Average</v>
      </c>
      <c r="AP1977" s="25" t="b">
        <f t="shared" si="95"/>
        <v>1</v>
      </c>
    </row>
    <row r="1978" spans="6:42" x14ac:dyDescent="0.3">
      <c r="F1978" s="24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5" t="str">
        <f t="shared" si="96"/>
        <v>Large</v>
      </c>
      <c r="Q1978" s="24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5" t="str">
        <f t="shared" si="94"/>
        <v>Below Par</v>
      </c>
      <c r="AP1978" s="25" t="b">
        <f t="shared" si="95"/>
        <v>1</v>
      </c>
    </row>
    <row r="1979" spans="6:42" x14ac:dyDescent="0.3">
      <c r="F1979" s="24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5" t="str">
        <f t="shared" si="96"/>
        <v>Small</v>
      </c>
      <c r="Q1979" s="24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5" t="str">
        <f t="shared" si="94"/>
        <v>Below Par</v>
      </c>
      <c r="AP1979" s="25" t="b">
        <f t="shared" si="95"/>
        <v>1</v>
      </c>
    </row>
    <row r="1980" spans="6:42" x14ac:dyDescent="0.3">
      <c r="F1980" s="24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5" t="str">
        <f t="shared" si="96"/>
        <v>Small</v>
      </c>
      <c r="Q1980" s="24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5" t="str">
        <f t="shared" si="94"/>
        <v>Average</v>
      </c>
      <c r="AP1980" s="25" t="b">
        <f t="shared" si="95"/>
        <v>1</v>
      </c>
    </row>
    <row r="1981" spans="6:42" x14ac:dyDescent="0.3">
      <c r="F1981" s="24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5" t="str">
        <f t="shared" si="96"/>
        <v>Large</v>
      </c>
      <c r="Q1981" s="24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5" t="str">
        <f t="shared" si="94"/>
        <v>Below Par</v>
      </c>
      <c r="AP1981" s="25" t="b">
        <f t="shared" si="95"/>
        <v>1</v>
      </c>
    </row>
    <row r="1982" spans="6:42" x14ac:dyDescent="0.3">
      <c r="F1982" s="24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5" t="str">
        <f t="shared" si="96"/>
        <v>Small</v>
      </c>
      <c r="Q1982" s="24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5" t="str">
        <f t="shared" si="94"/>
        <v>Below Par</v>
      </c>
      <c r="AP1982" s="25" t="b">
        <f t="shared" si="95"/>
        <v>1</v>
      </c>
    </row>
    <row r="1983" spans="6:42" x14ac:dyDescent="0.3">
      <c r="F1983" s="24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5" t="str">
        <f t="shared" si="96"/>
        <v>Small</v>
      </c>
      <c r="Q1983" s="24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5" t="str">
        <f t="shared" si="94"/>
        <v>Below Par</v>
      </c>
      <c r="AP1983" s="25" t="b">
        <f t="shared" si="95"/>
        <v>1</v>
      </c>
    </row>
    <row r="1984" spans="6:42" x14ac:dyDescent="0.3">
      <c r="F1984" s="24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5" t="str">
        <f t="shared" si="96"/>
        <v>Small</v>
      </c>
      <c r="Q1984" s="24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5" t="str">
        <f t="shared" si="94"/>
        <v>Below Par</v>
      </c>
      <c r="AP1984" s="25" t="b">
        <f t="shared" si="95"/>
        <v>1</v>
      </c>
    </row>
    <row r="1985" spans="6:42" x14ac:dyDescent="0.3">
      <c r="F1985" s="24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5" t="str">
        <f t="shared" si="96"/>
        <v>Small</v>
      </c>
      <c r="Q1985" s="24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5" t="str">
        <f t="shared" si="94"/>
        <v>Below Par</v>
      </c>
      <c r="AP1985" s="25" t="b">
        <f t="shared" si="95"/>
        <v>1</v>
      </c>
    </row>
    <row r="1986" spans="6:42" x14ac:dyDescent="0.3">
      <c r="F1986" s="24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5" t="str">
        <f t="shared" si="96"/>
        <v>Small</v>
      </c>
      <c r="Q1986" s="24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5" t="str">
        <f t="shared" si="94"/>
        <v>Below Par</v>
      </c>
      <c r="AP1986" s="25" t="b">
        <f t="shared" si="95"/>
        <v>1</v>
      </c>
    </row>
    <row r="1987" spans="6:42" x14ac:dyDescent="0.3">
      <c r="F1987" s="24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5" t="str">
        <f t="shared" si="96"/>
        <v>Small</v>
      </c>
      <c r="Q1987" s="24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5" t="str">
        <f t="shared" si="94"/>
        <v>Par</v>
      </c>
      <c r="AP1987" s="25" t="b">
        <f t="shared" si="95"/>
        <v>1</v>
      </c>
    </row>
    <row r="1988" spans="6:42" x14ac:dyDescent="0.3">
      <c r="F1988" s="24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5" t="str">
        <f t="shared" si="96"/>
        <v>Small</v>
      </c>
      <c r="Q1988" s="24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5" t="str">
        <f t="shared" si="94"/>
        <v>Below Par</v>
      </c>
      <c r="AP1988" s="25" t="b">
        <f t="shared" si="95"/>
        <v>1</v>
      </c>
    </row>
    <row r="1989" spans="6:42" x14ac:dyDescent="0.3">
      <c r="F1989" s="24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5" t="str">
        <f t="shared" si="96"/>
        <v>Small</v>
      </c>
      <c r="Q1989" s="24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5" t="str">
        <f t="shared" si="94"/>
        <v>Below Par</v>
      </c>
      <c r="AP1989" s="25" t="b">
        <f t="shared" si="95"/>
        <v>1</v>
      </c>
    </row>
    <row r="1990" spans="6:42" x14ac:dyDescent="0.3">
      <c r="F1990" s="24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5" t="str">
        <f t="shared" si="96"/>
        <v>Small</v>
      </c>
      <c r="Q1990" s="24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5" t="str">
        <f t="shared" si="94"/>
        <v>Below Par</v>
      </c>
      <c r="AP1990" s="25" t="b">
        <f t="shared" si="95"/>
        <v>1</v>
      </c>
    </row>
    <row r="1991" spans="6:42" x14ac:dyDescent="0.3">
      <c r="F1991" s="24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5" t="str">
        <f t="shared" si="96"/>
        <v>Small</v>
      </c>
      <c r="Q1991" s="24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5" t="str">
        <f t="shared" si="94"/>
        <v>Below Par</v>
      </c>
      <c r="AP1991" s="25" t="b">
        <f t="shared" si="95"/>
        <v>1</v>
      </c>
    </row>
    <row r="1992" spans="6:42" x14ac:dyDescent="0.3">
      <c r="F1992" s="24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5" t="str">
        <f t="shared" si="96"/>
        <v>Small</v>
      </c>
      <c r="Q1992" s="24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5" t="str">
        <f t="shared" si="94"/>
        <v>Below Par</v>
      </c>
      <c r="AP1992" s="25" t="b">
        <f t="shared" si="95"/>
        <v>1</v>
      </c>
    </row>
    <row r="1993" spans="6:42" x14ac:dyDescent="0.3">
      <c r="F1993" s="24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5" t="str">
        <f t="shared" si="96"/>
        <v>Small</v>
      </c>
      <c r="Q1993" s="24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5" t="str">
        <f t="shared" si="94"/>
        <v>Below Par</v>
      </c>
      <c r="AP1993" s="25" t="b">
        <f t="shared" si="95"/>
        <v>1</v>
      </c>
    </row>
    <row r="1994" spans="6:42" x14ac:dyDescent="0.3">
      <c r="F1994" s="24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5" t="str">
        <f t="shared" si="96"/>
        <v>Small</v>
      </c>
      <c r="Q1994" s="24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5" t="str">
        <f t="shared" si="94"/>
        <v>Below Par</v>
      </c>
      <c r="AP1994" s="25" t="b">
        <f t="shared" si="95"/>
        <v>1</v>
      </c>
    </row>
    <row r="1995" spans="6:42" x14ac:dyDescent="0.3">
      <c r="F1995" s="24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5" t="str">
        <f t="shared" si="96"/>
        <v>Small</v>
      </c>
      <c r="Q1995" s="24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5" t="str">
        <f t="shared" si="94"/>
        <v>Below Par</v>
      </c>
      <c r="AP1995" s="25" t="b">
        <f t="shared" si="95"/>
        <v>1</v>
      </c>
    </row>
    <row r="1996" spans="6:42" x14ac:dyDescent="0.3">
      <c r="F1996" s="24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5" t="str">
        <f t="shared" si="96"/>
        <v>Small</v>
      </c>
      <c r="Q1996" s="24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5" t="str">
        <f t="shared" ref="V1996:V2059" si="97">IF(U1996&gt;=$X$80,$Y$80,IF(U1996&gt;=$X$79,$Y$79,IF(U1996&gt;=$X$78,$Y$78,IF(U1996&gt;=$X$77,$Y$77,$Y$76))))</f>
        <v>Below Par</v>
      </c>
      <c r="AP1996" s="25" t="b">
        <f t="shared" ref="AP1996:AP2059" si="98">VLOOKUP(U1996,$X$76:$Y$80,2)=V1996</f>
        <v>1</v>
      </c>
    </row>
    <row r="1997" spans="6:42" x14ac:dyDescent="0.3">
      <c r="F1997" s="24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5" t="str">
        <f t="shared" si="96"/>
        <v>Small</v>
      </c>
      <c r="Q1997" s="24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5" t="str">
        <f t="shared" si="97"/>
        <v>Below Par</v>
      </c>
      <c r="AP1997" s="25" t="b">
        <f t="shared" si="98"/>
        <v>1</v>
      </c>
    </row>
    <row r="1998" spans="6:42" x14ac:dyDescent="0.3">
      <c r="F1998" s="24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5" t="str">
        <f t="shared" ref="K1998:K2061" si="99">IF(J1998&gt;=$M$79,"Large","Small")</f>
        <v>Small</v>
      </c>
      <c r="Q1998" s="24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5" t="str">
        <f t="shared" si="97"/>
        <v>Below Par</v>
      </c>
      <c r="AP1998" s="25" t="b">
        <f t="shared" si="98"/>
        <v>1</v>
      </c>
    </row>
    <row r="1999" spans="6:42" x14ac:dyDescent="0.3">
      <c r="F1999" s="24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5" t="str">
        <f t="shared" si="99"/>
        <v>Small</v>
      </c>
      <c r="Q1999" s="24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5" t="str">
        <f t="shared" si="97"/>
        <v>Below Par</v>
      </c>
      <c r="AP1999" s="25" t="b">
        <f t="shared" si="98"/>
        <v>1</v>
      </c>
    </row>
    <row r="2000" spans="6:42" x14ac:dyDescent="0.3">
      <c r="F2000" s="24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5" t="str">
        <f t="shared" si="99"/>
        <v>Small</v>
      </c>
      <c r="Q2000" s="24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5" t="str">
        <f t="shared" si="97"/>
        <v>Below Par</v>
      </c>
      <c r="AP2000" s="25" t="b">
        <f t="shared" si="98"/>
        <v>1</v>
      </c>
    </row>
    <row r="2001" spans="6:42" x14ac:dyDescent="0.3">
      <c r="F2001" s="24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5" t="str">
        <f t="shared" si="99"/>
        <v>Small</v>
      </c>
      <c r="Q2001" s="24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5" t="str">
        <f t="shared" si="97"/>
        <v>Below Par</v>
      </c>
      <c r="AP2001" s="25" t="b">
        <f t="shared" si="98"/>
        <v>1</v>
      </c>
    </row>
    <row r="2002" spans="6:42" x14ac:dyDescent="0.3">
      <c r="F2002" s="24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5" t="str">
        <f t="shared" si="99"/>
        <v>Small</v>
      </c>
      <c r="Q2002" s="24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5" t="str">
        <f t="shared" si="97"/>
        <v>Below Par</v>
      </c>
      <c r="AP2002" s="25" t="b">
        <f t="shared" si="98"/>
        <v>1</v>
      </c>
    </row>
    <row r="2003" spans="6:42" x14ac:dyDescent="0.3">
      <c r="F2003" s="24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5" t="str">
        <f t="shared" si="99"/>
        <v>Small</v>
      </c>
      <c r="Q2003" s="24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5" t="str">
        <f t="shared" si="97"/>
        <v>Below Par</v>
      </c>
      <c r="AP2003" s="25" t="b">
        <f t="shared" si="98"/>
        <v>1</v>
      </c>
    </row>
    <row r="2004" spans="6:42" x14ac:dyDescent="0.3">
      <c r="F2004" s="24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5" t="str">
        <f t="shared" si="99"/>
        <v>Small</v>
      </c>
      <c r="Q2004" s="24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5" t="str">
        <f t="shared" si="97"/>
        <v>Below Par</v>
      </c>
      <c r="AP2004" s="25" t="b">
        <f t="shared" si="98"/>
        <v>1</v>
      </c>
    </row>
    <row r="2005" spans="6:42" x14ac:dyDescent="0.3">
      <c r="F2005" s="24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5" t="str">
        <f t="shared" si="99"/>
        <v>Small</v>
      </c>
      <c r="Q2005" s="24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5" t="str">
        <f t="shared" si="97"/>
        <v>Below Par</v>
      </c>
      <c r="AP2005" s="25" t="b">
        <f t="shared" si="98"/>
        <v>1</v>
      </c>
    </row>
    <row r="2006" spans="6:42" x14ac:dyDescent="0.3">
      <c r="F2006" s="24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5" t="str">
        <f t="shared" si="99"/>
        <v>Small</v>
      </c>
      <c r="Q2006" s="24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5" t="str">
        <f t="shared" si="97"/>
        <v>Below Par</v>
      </c>
      <c r="AP2006" s="25" t="b">
        <f t="shared" si="98"/>
        <v>1</v>
      </c>
    </row>
    <row r="2007" spans="6:42" x14ac:dyDescent="0.3">
      <c r="F2007" s="24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5" t="str">
        <f t="shared" si="99"/>
        <v>Small</v>
      </c>
      <c r="Q2007" s="24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5" t="str">
        <f t="shared" si="97"/>
        <v>Below Par</v>
      </c>
      <c r="AP2007" s="25" t="b">
        <f t="shared" si="98"/>
        <v>1</v>
      </c>
    </row>
    <row r="2008" spans="6:42" x14ac:dyDescent="0.3">
      <c r="F2008" s="24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5" t="str">
        <f t="shared" si="99"/>
        <v>Small</v>
      </c>
      <c r="Q2008" s="24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5" t="str">
        <f t="shared" si="97"/>
        <v>Below Par</v>
      </c>
      <c r="AP2008" s="25" t="b">
        <f t="shared" si="98"/>
        <v>1</v>
      </c>
    </row>
    <row r="2009" spans="6:42" x14ac:dyDescent="0.3">
      <c r="F2009" s="24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5" t="str">
        <f t="shared" si="99"/>
        <v>Small</v>
      </c>
      <c r="Q2009" s="24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5" t="str">
        <f t="shared" si="97"/>
        <v>Below Par</v>
      </c>
      <c r="AP2009" s="25" t="b">
        <f t="shared" si="98"/>
        <v>1</v>
      </c>
    </row>
    <row r="2010" spans="6:42" x14ac:dyDescent="0.3">
      <c r="F2010" s="24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5" t="str">
        <f t="shared" si="99"/>
        <v>Small</v>
      </c>
      <c r="Q2010" s="24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5" t="str">
        <f t="shared" si="97"/>
        <v>Below Par</v>
      </c>
      <c r="AP2010" s="25" t="b">
        <f t="shared" si="98"/>
        <v>1</v>
      </c>
    </row>
    <row r="2011" spans="6:42" x14ac:dyDescent="0.3">
      <c r="F2011" s="24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5" t="str">
        <f t="shared" si="99"/>
        <v>Small</v>
      </c>
      <c r="Q2011" s="24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5" t="str">
        <f t="shared" si="97"/>
        <v>Average</v>
      </c>
      <c r="AP2011" s="25" t="b">
        <f t="shared" si="98"/>
        <v>1</v>
      </c>
    </row>
    <row r="2012" spans="6:42" x14ac:dyDescent="0.3">
      <c r="F2012" s="24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5" t="str">
        <f t="shared" si="99"/>
        <v>Large</v>
      </c>
      <c r="Q2012" s="24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5" t="str">
        <f t="shared" si="97"/>
        <v>Below Par</v>
      </c>
      <c r="AP2012" s="25" t="b">
        <f t="shared" si="98"/>
        <v>1</v>
      </c>
    </row>
    <row r="2013" spans="6:42" x14ac:dyDescent="0.3">
      <c r="F2013" s="24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5" t="str">
        <f t="shared" si="99"/>
        <v>Small</v>
      </c>
      <c r="Q2013" s="24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5" t="str">
        <f t="shared" si="97"/>
        <v>Below Par</v>
      </c>
      <c r="AP2013" s="25" t="b">
        <f t="shared" si="98"/>
        <v>1</v>
      </c>
    </row>
    <row r="2014" spans="6:42" x14ac:dyDescent="0.3">
      <c r="F2014" s="24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5" t="str">
        <f t="shared" si="99"/>
        <v>Small</v>
      </c>
      <c r="Q2014" s="24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5" t="str">
        <f t="shared" si="97"/>
        <v>Below Par</v>
      </c>
      <c r="AP2014" s="25" t="b">
        <f t="shared" si="98"/>
        <v>1</v>
      </c>
    </row>
    <row r="2015" spans="6:42" x14ac:dyDescent="0.3">
      <c r="F2015" s="24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5" t="str">
        <f t="shared" si="99"/>
        <v>Small</v>
      </c>
      <c r="Q2015" s="24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5" t="str">
        <f t="shared" si="97"/>
        <v>Below Par</v>
      </c>
      <c r="AP2015" s="25" t="b">
        <f t="shared" si="98"/>
        <v>1</v>
      </c>
    </row>
    <row r="2016" spans="6:42" x14ac:dyDescent="0.3">
      <c r="F2016" s="24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5" t="str">
        <f t="shared" si="99"/>
        <v>Small</v>
      </c>
      <c r="Q2016" s="24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5" t="str">
        <f t="shared" si="97"/>
        <v>Below Par</v>
      </c>
      <c r="AP2016" s="25" t="b">
        <f t="shared" si="98"/>
        <v>1</v>
      </c>
    </row>
    <row r="2017" spans="6:42" x14ac:dyDescent="0.3">
      <c r="F2017" s="24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5" t="str">
        <f t="shared" si="99"/>
        <v>Small</v>
      </c>
      <c r="Q2017" s="24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5" t="str">
        <f t="shared" si="97"/>
        <v>Average</v>
      </c>
      <c r="AP2017" s="25" t="b">
        <f t="shared" si="98"/>
        <v>1</v>
      </c>
    </row>
    <row r="2018" spans="6:42" x14ac:dyDescent="0.3">
      <c r="F2018" s="24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5" t="str">
        <f t="shared" si="99"/>
        <v>Large</v>
      </c>
      <c r="Q2018" s="24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5" t="str">
        <f t="shared" si="97"/>
        <v>Below Par</v>
      </c>
      <c r="AP2018" s="25" t="b">
        <f t="shared" si="98"/>
        <v>1</v>
      </c>
    </row>
    <row r="2019" spans="6:42" x14ac:dyDescent="0.3">
      <c r="F2019" s="24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5" t="str">
        <f t="shared" si="99"/>
        <v>Small</v>
      </c>
      <c r="Q2019" s="24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5" t="str">
        <f t="shared" si="97"/>
        <v>Below Par</v>
      </c>
      <c r="AP2019" s="25" t="b">
        <f t="shared" si="98"/>
        <v>1</v>
      </c>
    </row>
    <row r="2020" spans="6:42" x14ac:dyDescent="0.3">
      <c r="F2020" s="24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5" t="str">
        <f t="shared" si="99"/>
        <v>Small</v>
      </c>
      <c r="Q2020" s="24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5" t="str">
        <f t="shared" si="97"/>
        <v>Par</v>
      </c>
      <c r="AP2020" s="25" t="b">
        <f t="shared" si="98"/>
        <v>1</v>
      </c>
    </row>
    <row r="2021" spans="6:42" x14ac:dyDescent="0.3">
      <c r="F2021" s="24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5" t="str">
        <f t="shared" si="99"/>
        <v>Small</v>
      </c>
      <c r="Q2021" s="24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5" t="str">
        <f t="shared" si="97"/>
        <v>Below Par</v>
      </c>
      <c r="AP2021" s="25" t="b">
        <f t="shared" si="98"/>
        <v>1</v>
      </c>
    </row>
    <row r="2022" spans="6:42" x14ac:dyDescent="0.3">
      <c r="F2022" s="24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5" t="str">
        <f t="shared" si="99"/>
        <v>Small</v>
      </c>
      <c r="Q2022" s="24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5" t="str">
        <f t="shared" si="97"/>
        <v>Below Par</v>
      </c>
      <c r="AP2022" s="25" t="b">
        <f t="shared" si="98"/>
        <v>1</v>
      </c>
    </row>
    <row r="2023" spans="6:42" x14ac:dyDescent="0.3">
      <c r="F2023" s="24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5" t="str">
        <f t="shared" si="99"/>
        <v>Small</v>
      </c>
      <c r="Q2023" s="24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5" t="str">
        <f t="shared" si="97"/>
        <v>Below Par</v>
      </c>
      <c r="AP2023" s="25" t="b">
        <f t="shared" si="98"/>
        <v>1</v>
      </c>
    </row>
    <row r="2024" spans="6:42" x14ac:dyDescent="0.3">
      <c r="F2024" s="24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5" t="str">
        <f t="shared" si="99"/>
        <v>Small</v>
      </c>
      <c r="Q2024" s="24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5" t="str">
        <f t="shared" si="97"/>
        <v>Below Par</v>
      </c>
      <c r="AP2024" s="25" t="b">
        <f t="shared" si="98"/>
        <v>1</v>
      </c>
    </row>
    <row r="2025" spans="6:42" x14ac:dyDescent="0.3">
      <c r="F2025" s="24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5" t="str">
        <f t="shared" si="99"/>
        <v>Small</v>
      </c>
      <c r="Q2025" s="24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5" t="str">
        <f t="shared" si="97"/>
        <v>Below Par</v>
      </c>
      <c r="AP2025" s="25" t="b">
        <f t="shared" si="98"/>
        <v>1</v>
      </c>
    </row>
    <row r="2026" spans="6:42" x14ac:dyDescent="0.3">
      <c r="F2026" s="24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5" t="str">
        <f t="shared" si="99"/>
        <v>Small</v>
      </c>
      <c r="Q2026" s="24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5" t="str">
        <f t="shared" si="97"/>
        <v>Below Par</v>
      </c>
      <c r="AP2026" s="25" t="b">
        <f t="shared" si="98"/>
        <v>1</v>
      </c>
    </row>
    <row r="2027" spans="6:42" x14ac:dyDescent="0.3">
      <c r="F2027" s="24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5" t="str">
        <f t="shared" si="99"/>
        <v>Small</v>
      </c>
      <c r="Q2027" s="24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5" t="str">
        <f t="shared" si="97"/>
        <v>Below Par</v>
      </c>
      <c r="AP2027" s="25" t="b">
        <f t="shared" si="98"/>
        <v>1</v>
      </c>
    </row>
    <row r="2028" spans="6:42" x14ac:dyDescent="0.3">
      <c r="F2028" s="24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5" t="str">
        <f t="shared" si="99"/>
        <v>Small</v>
      </c>
      <c r="Q2028" s="24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5" t="str">
        <f t="shared" si="97"/>
        <v>Below Par</v>
      </c>
      <c r="AP2028" s="25" t="b">
        <f t="shared" si="98"/>
        <v>1</v>
      </c>
    </row>
    <row r="2029" spans="6:42" x14ac:dyDescent="0.3">
      <c r="F2029" s="24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5" t="str">
        <f t="shared" si="99"/>
        <v>Small</v>
      </c>
      <c r="Q2029" s="24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5" t="str">
        <f t="shared" si="97"/>
        <v>Average</v>
      </c>
      <c r="AP2029" s="25" t="b">
        <f t="shared" si="98"/>
        <v>1</v>
      </c>
    </row>
    <row r="2030" spans="6:42" x14ac:dyDescent="0.3">
      <c r="F2030" s="24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5" t="str">
        <f t="shared" si="99"/>
        <v>Large</v>
      </c>
      <c r="Q2030" s="24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5" t="str">
        <f t="shared" si="97"/>
        <v>Below Par</v>
      </c>
      <c r="AP2030" s="25" t="b">
        <f t="shared" si="98"/>
        <v>1</v>
      </c>
    </row>
    <row r="2031" spans="6:42" x14ac:dyDescent="0.3">
      <c r="F2031" s="24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5" t="str">
        <f t="shared" si="99"/>
        <v>Small</v>
      </c>
      <c r="Q2031" s="24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5" t="str">
        <f t="shared" si="97"/>
        <v>Below Par</v>
      </c>
      <c r="AP2031" s="25" t="b">
        <f t="shared" si="98"/>
        <v>1</v>
      </c>
    </row>
    <row r="2032" spans="6:42" x14ac:dyDescent="0.3">
      <c r="F2032" s="24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5" t="str">
        <f t="shared" si="99"/>
        <v>Small</v>
      </c>
      <c r="Q2032" s="24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5" t="str">
        <f t="shared" si="97"/>
        <v>Below Par</v>
      </c>
      <c r="AP2032" s="25" t="b">
        <f t="shared" si="98"/>
        <v>1</v>
      </c>
    </row>
    <row r="2033" spans="6:42" x14ac:dyDescent="0.3">
      <c r="F2033" s="24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5" t="str">
        <f t="shared" si="99"/>
        <v>Small</v>
      </c>
      <c r="Q2033" s="24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5" t="str">
        <f t="shared" si="97"/>
        <v>Below Par</v>
      </c>
      <c r="AP2033" s="25" t="b">
        <f t="shared" si="98"/>
        <v>1</v>
      </c>
    </row>
    <row r="2034" spans="6:42" x14ac:dyDescent="0.3">
      <c r="F2034" s="24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5" t="str">
        <f t="shared" si="99"/>
        <v>Small</v>
      </c>
      <c r="Q2034" s="24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5" t="str">
        <f t="shared" si="97"/>
        <v>Below Par</v>
      </c>
      <c r="AP2034" s="25" t="b">
        <f t="shared" si="98"/>
        <v>1</v>
      </c>
    </row>
    <row r="2035" spans="6:42" x14ac:dyDescent="0.3">
      <c r="F2035" s="24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5" t="str">
        <f t="shared" si="99"/>
        <v>Small</v>
      </c>
      <c r="Q2035" s="24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5" t="str">
        <f t="shared" si="97"/>
        <v>Below Par</v>
      </c>
      <c r="AP2035" s="25" t="b">
        <f t="shared" si="98"/>
        <v>1</v>
      </c>
    </row>
    <row r="2036" spans="6:42" x14ac:dyDescent="0.3">
      <c r="F2036" s="24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5" t="str">
        <f t="shared" si="99"/>
        <v>Small</v>
      </c>
      <c r="Q2036" s="24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5" t="str">
        <f t="shared" si="97"/>
        <v>Below Par</v>
      </c>
      <c r="AP2036" s="25" t="b">
        <f t="shared" si="98"/>
        <v>1</v>
      </c>
    </row>
    <row r="2037" spans="6:42" x14ac:dyDescent="0.3">
      <c r="F2037" s="24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5" t="str">
        <f t="shared" si="99"/>
        <v>Small</v>
      </c>
      <c r="Q2037" s="24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5" t="str">
        <f t="shared" si="97"/>
        <v>Below Par</v>
      </c>
      <c r="AP2037" s="25" t="b">
        <f t="shared" si="98"/>
        <v>1</v>
      </c>
    </row>
    <row r="2038" spans="6:42" x14ac:dyDescent="0.3">
      <c r="F2038" s="24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5" t="str">
        <f t="shared" si="99"/>
        <v>Small</v>
      </c>
      <c r="Q2038" s="24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5" t="str">
        <f t="shared" si="97"/>
        <v>Average</v>
      </c>
      <c r="AP2038" s="25" t="b">
        <f t="shared" si="98"/>
        <v>1</v>
      </c>
    </row>
    <row r="2039" spans="6:42" x14ac:dyDescent="0.3">
      <c r="F2039" s="24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5" t="str">
        <f t="shared" si="99"/>
        <v>Large</v>
      </c>
      <c r="Q2039" s="24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5" t="str">
        <f t="shared" si="97"/>
        <v>Below Par</v>
      </c>
      <c r="AP2039" s="25" t="b">
        <f t="shared" si="98"/>
        <v>1</v>
      </c>
    </row>
    <row r="2040" spans="6:42" x14ac:dyDescent="0.3">
      <c r="F2040" s="24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5" t="str">
        <f t="shared" si="99"/>
        <v>Small</v>
      </c>
      <c r="Q2040" s="24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5" t="str">
        <f t="shared" si="97"/>
        <v>Below Par</v>
      </c>
      <c r="AP2040" s="25" t="b">
        <f t="shared" si="98"/>
        <v>1</v>
      </c>
    </row>
    <row r="2041" spans="6:42" x14ac:dyDescent="0.3">
      <c r="F2041" s="24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5" t="str">
        <f t="shared" si="99"/>
        <v>Small</v>
      </c>
      <c r="Q2041" s="24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5" t="str">
        <f t="shared" si="97"/>
        <v>Below Par</v>
      </c>
      <c r="AP2041" s="25" t="b">
        <f t="shared" si="98"/>
        <v>1</v>
      </c>
    </row>
    <row r="2042" spans="6:42" x14ac:dyDescent="0.3">
      <c r="F2042" s="24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5" t="str">
        <f t="shared" si="99"/>
        <v>Small</v>
      </c>
      <c r="Q2042" s="24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5" t="str">
        <f t="shared" si="97"/>
        <v>Below Par</v>
      </c>
      <c r="AP2042" s="25" t="b">
        <f t="shared" si="98"/>
        <v>1</v>
      </c>
    </row>
    <row r="2043" spans="6:42" x14ac:dyDescent="0.3">
      <c r="F2043" s="24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5" t="str">
        <f t="shared" si="99"/>
        <v>Small</v>
      </c>
      <c r="Q2043" s="24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5" t="str">
        <f t="shared" si="97"/>
        <v>Below Par</v>
      </c>
      <c r="AP2043" s="25" t="b">
        <f t="shared" si="98"/>
        <v>1</v>
      </c>
    </row>
    <row r="2044" spans="6:42" x14ac:dyDescent="0.3">
      <c r="F2044" s="24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5" t="str">
        <f t="shared" si="99"/>
        <v>Small</v>
      </c>
      <c r="Q2044" s="24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5" t="str">
        <f t="shared" si="97"/>
        <v>Below Par</v>
      </c>
      <c r="AP2044" s="25" t="b">
        <f t="shared" si="98"/>
        <v>1</v>
      </c>
    </row>
    <row r="2045" spans="6:42" x14ac:dyDescent="0.3">
      <c r="F2045" s="24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5" t="str">
        <f t="shared" si="99"/>
        <v>Small</v>
      </c>
      <c r="Q2045" s="24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5" t="str">
        <f t="shared" si="97"/>
        <v>Below Par</v>
      </c>
      <c r="AP2045" s="25" t="b">
        <f t="shared" si="98"/>
        <v>1</v>
      </c>
    </row>
    <row r="2046" spans="6:42" x14ac:dyDescent="0.3">
      <c r="F2046" s="24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5" t="str">
        <f t="shared" si="99"/>
        <v>Small</v>
      </c>
      <c r="Q2046" s="24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5" t="str">
        <f t="shared" si="97"/>
        <v>Below Par</v>
      </c>
      <c r="AP2046" s="25" t="b">
        <f t="shared" si="98"/>
        <v>1</v>
      </c>
    </row>
    <row r="2047" spans="6:42" x14ac:dyDescent="0.3">
      <c r="F2047" s="24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5" t="str">
        <f t="shared" si="99"/>
        <v>Small</v>
      </c>
      <c r="Q2047" s="24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5" t="str">
        <f t="shared" si="97"/>
        <v>Below Par</v>
      </c>
      <c r="AP2047" s="25" t="b">
        <f t="shared" si="98"/>
        <v>1</v>
      </c>
    </row>
    <row r="2048" spans="6:42" x14ac:dyDescent="0.3">
      <c r="F2048" s="24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5" t="str">
        <f t="shared" si="99"/>
        <v>Small</v>
      </c>
      <c r="Q2048" s="24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5" t="str">
        <f t="shared" si="97"/>
        <v>Below Par</v>
      </c>
      <c r="AP2048" s="25" t="b">
        <f t="shared" si="98"/>
        <v>1</v>
      </c>
    </row>
    <row r="2049" spans="6:42" x14ac:dyDescent="0.3">
      <c r="F2049" s="24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5" t="str">
        <f t="shared" si="99"/>
        <v>Small</v>
      </c>
      <c r="Q2049" s="24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5" t="str">
        <f t="shared" si="97"/>
        <v>Below Par</v>
      </c>
      <c r="AP2049" s="25" t="b">
        <f t="shared" si="98"/>
        <v>1</v>
      </c>
    </row>
    <row r="2050" spans="6:42" x14ac:dyDescent="0.3">
      <c r="F2050" s="24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5" t="str">
        <f t="shared" si="99"/>
        <v>Small</v>
      </c>
      <c r="Q2050" s="24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5" t="str">
        <f t="shared" si="97"/>
        <v>Below Par</v>
      </c>
      <c r="AP2050" s="25" t="b">
        <f t="shared" si="98"/>
        <v>1</v>
      </c>
    </row>
    <row r="2051" spans="6:42" x14ac:dyDescent="0.3">
      <c r="F2051" s="24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5" t="str">
        <f t="shared" si="99"/>
        <v>Small</v>
      </c>
      <c r="Q2051" s="24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5" t="str">
        <f t="shared" si="97"/>
        <v>Below Par</v>
      </c>
      <c r="AP2051" s="25" t="b">
        <f t="shared" si="98"/>
        <v>1</v>
      </c>
    </row>
    <row r="2052" spans="6:42" x14ac:dyDescent="0.3">
      <c r="F2052" s="24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5" t="str">
        <f t="shared" si="99"/>
        <v>Small</v>
      </c>
      <c r="Q2052" s="24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5" t="str">
        <f t="shared" si="97"/>
        <v>Below Par</v>
      </c>
      <c r="AP2052" s="25" t="b">
        <f t="shared" si="98"/>
        <v>1</v>
      </c>
    </row>
    <row r="2053" spans="6:42" x14ac:dyDescent="0.3">
      <c r="F2053" s="24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5" t="str">
        <f t="shared" si="99"/>
        <v>Small</v>
      </c>
      <c r="Q2053" s="24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5" t="str">
        <f t="shared" si="97"/>
        <v>Below Par</v>
      </c>
      <c r="AP2053" s="25" t="b">
        <f t="shared" si="98"/>
        <v>1</v>
      </c>
    </row>
    <row r="2054" spans="6:42" x14ac:dyDescent="0.3">
      <c r="F2054" s="24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5" t="str">
        <f t="shared" si="99"/>
        <v>Small</v>
      </c>
      <c r="Q2054" s="24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5" t="str">
        <f t="shared" si="97"/>
        <v>Below Par</v>
      </c>
      <c r="AP2054" s="25" t="b">
        <f t="shared" si="98"/>
        <v>1</v>
      </c>
    </row>
    <row r="2055" spans="6:42" x14ac:dyDescent="0.3">
      <c r="F2055" s="24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5" t="str">
        <f t="shared" si="99"/>
        <v>Small</v>
      </c>
      <c r="Q2055" s="24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5" t="str">
        <f t="shared" si="97"/>
        <v>Below Par</v>
      </c>
      <c r="AP2055" s="25" t="b">
        <f t="shared" si="98"/>
        <v>1</v>
      </c>
    </row>
    <row r="2056" spans="6:42" x14ac:dyDescent="0.3">
      <c r="F2056" s="24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5" t="str">
        <f t="shared" si="99"/>
        <v>Small</v>
      </c>
      <c r="Q2056" s="24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5" t="str">
        <f t="shared" si="97"/>
        <v>Below Par</v>
      </c>
      <c r="AP2056" s="25" t="b">
        <f t="shared" si="98"/>
        <v>1</v>
      </c>
    </row>
    <row r="2057" spans="6:42" x14ac:dyDescent="0.3">
      <c r="F2057" s="24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5" t="str">
        <f t="shared" si="99"/>
        <v>Small</v>
      </c>
      <c r="Q2057" s="24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5" t="str">
        <f t="shared" si="97"/>
        <v>Below Par</v>
      </c>
      <c r="AP2057" s="25" t="b">
        <f t="shared" si="98"/>
        <v>1</v>
      </c>
    </row>
    <row r="2058" spans="6:42" x14ac:dyDescent="0.3">
      <c r="F2058" s="24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5" t="str">
        <f t="shared" si="99"/>
        <v>Small</v>
      </c>
      <c r="Q2058" s="24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5" t="str">
        <f t="shared" si="97"/>
        <v>Below Par</v>
      </c>
      <c r="AP2058" s="25" t="b">
        <f t="shared" si="98"/>
        <v>1</v>
      </c>
    </row>
    <row r="2059" spans="6:42" x14ac:dyDescent="0.3">
      <c r="F2059" s="24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5" t="str">
        <f t="shared" si="99"/>
        <v>Small</v>
      </c>
      <c r="Q2059" s="24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5" t="str">
        <f t="shared" si="97"/>
        <v>Below Par</v>
      </c>
      <c r="AP2059" s="25" t="b">
        <f t="shared" si="98"/>
        <v>1</v>
      </c>
    </row>
    <row r="2060" spans="6:42" x14ac:dyDescent="0.3">
      <c r="F2060" s="24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5" t="str">
        <f t="shared" si="99"/>
        <v>Small</v>
      </c>
      <c r="Q2060" s="24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5" t="str">
        <f t="shared" ref="V2060:V2123" si="100">IF(U2060&gt;=$X$80,$Y$80,IF(U2060&gt;=$X$79,$Y$79,IF(U2060&gt;=$X$78,$Y$78,IF(U2060&gt;=$X$77,$Y$77,$Y$76))))</f>
        <v>Below Par</v>
      </c>
      <c r="AP2060" s="25" t="b">
        <f t="shared" ref="AP2060:AP2123" si="101">VLOOKUP(U2060,$X$76:$Y$80,2)=V2060</f>
        <v>1</v>
      </c>
    </row>
    <row r="2061" spans="6:42" x14ac:dyDescent="0.3">
      <c r="F2061" s="24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5" t="str">
        <f t="shared" si="99"/>
        <v>Small</v>
      </c>
      <c r="Q2061" s="24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5" t="str">
        <f t="shared" si="100"/>
        <v>Below Par</v>
      </c>
      <c r="AP2061" s="25" t="b">
        <f t="shared" si="101"/>
        <v>1</v>
      </c>
    </row>
    <row r="2062" spans="6:42" x14ac:dyDescent="0.3">
      <c r="F2062" s="24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5" t="str">
        <f t="shared" ref="K2062:K2125" si="102">IF(J2062&gt;=$M$79,"Large","Small")</f>
        <v>Small</v>
      </c>
      <c r="Q2062" s="24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5" t="str">
        <f t="shared" si="100"/>
        <v>Below Par</v>
      </c>
      <c r="AP2062" s="25" t="b">
        <f t="shared" si="101"/>
        <v>1</v>
      </c>
    </row>
    <row r="2063" spans="6:42" x14ac:dyDescent="0.3">
      <c r="F2063" s="24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5" t="str">
        <f t="shared" si="102"/>
        <v>Small</v>
      </c>
      <c r="Q2063" s="24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5" t="str">
        <f t="shared" si="100"/>
        <v>Below Par</v>
      </c>
      <c r="AP2063" s="25" t="b">
        <f t="shared" si="101"/>
        <v>1</v>
      </c>
    </row>
    <row r="2064" spans="6:42" x14ac:dyDescent="0.3">
      <c r="F2064" s="24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5" t="str">
        <f t="shared" si="102"/>
        <v>Small</v>
      </c>
      <c r="Q2064" s="24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5" t="str">
        <f t="shared" si="100"/>
        <v>Below Par</v>
      </c>
      <c r="AP2064" s="25" t="b">
        <f t="shared" si="101"/>
        <v>1</v>
      </c>
    </row>
    <row r="2065" spans="6:42" x14ac:dyDescent="0.3">
      <c r="F2065" s="24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5" t="str">
        <f t="shared" si="102"/>
        <v>Small</v>
      </c>
      <c r="Q2065" s="24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5" t="str">
        <f t="shared" si="100"/>
        <v>Below Par</v>
      </c>
      <c r="AP2065" s="25" t="b">
        <f t="shared" si="101"/>
        <v>1</v>
      </c>
    </row>
    <row r="2066" spans="6:42" x14ac:dyDescent="0.3">
      <c r="F2066" s="24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5" t="str">
        <f t="shared" si="102"/>
        <v>Small</v>
      </c>
      <c r="Q2066" s="24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5" t="str">
        <f t="shared" si="100"/>
        <v>Below Par</v>
      </c>
      <c r="AP2066" s="25" t="b">
        <f t="shared" si="101"/>
        <v>1</v>
      </c>
    </row>
    <row r="2067" spans="6:42" x14ac:dyDescent="0.3">
      <c r="F2067" s="24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5" t="str">
        <f t="shared" si="102"/>
        <v>Small</v>
      </c>
      <c r="Q2067" s="24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5" t="str">
        <f t="shared" si="100"/>
        <v>Below Par</v>
      </c>
      <c r="AP2067" s="25" t="b">
        <f t="shared" si="101"/>
        <v>1</v>
      </c>
    </row>
    <row r="2068" spans="6:42" x14ac:dyDescent="0.3">
      <c r="F2068" s="24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5" t="str">
        <f t="shared" si="102"/>
        <v>Small</v>
      </c>
      <c r="Q2068" s="24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5" t="str">
        <f t="shared" si="100"/>
        <v>Below Par</v>
      </c>
      <c r="AP2068" s="25" t="b">
        <f t="shared" si="101"/>
        <v>1</v>
      </c>
    </row>
    <row r="2069" spans="6:42" x14ac:dyDescent="0.3">
      <c r="F2069" s="24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5" t="str">
        <f t="shared" si="102"/>
        <v>Small</v>
      </c>
      <c r="Q2069" s="24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5" t="str">
        <f t="shared" si="100"/>
        <v>Excellent</v>
      </c>
      <c r="AP2069" s="25" t="b">
        <f t="shared" si="101"/>
        <v>1</v>
      </c>
    </row>
    <row r="2070" spans="6:42" x14ac:dyDescent="0.3">
      <c r="F2070" s="24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5" t="str">
        <f t="shared" si="102"/>
        <v>Large</v>
      </c>
      <c r="Q2070" s="24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5" t="str">
        <f t="shared" si="100"/>
        <v>Below Par</v>
      </c>
      <c r="AP2070" s="25" t="b">
        <f t="shared" si="101"/>
        <v>1</v>
      </c>
    </row>
    <row r="2071" spans="6:42" x14ac:dyDescent="0.3">
      <c r="F2071" s="24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5" t="str">
        <f t="shared" si="102"/>
        <v>Small</v>
      </c>
      <c r="Q2071" s="24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5" t="str">
        <f t="shared" si="100"/>
        <v>Below Par</v>
      </c>
      <c r="AP2071" s="25" t="b">
        <f t="shared" si="101"/>
        <v>1</v>
      </c>
    </row>
    <row r="2072" spans="6:42" x14ac:dyDescent="0.3">
      <c r="F2072" s="24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5" t="str">
        <f t="shared" si="102"/>
        <v>Small</v>
      </c>
      <c r="Q2072" s="24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5" t="str">
        <f t="shared" si="100"/>
        <v>Below Par</v>
      </c>
      <c r="AP2072" s="25" t="b">
        <f t="shared" si="101"/>
        <v>1</v>
      </c>
    </row>
    <row r="2073" spans="6:42" x14ac:dyDescent="0.3">
      <c r="F2073" s="24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5" t="str">
        <f t="shared" si="102"/>
        <v>Small</v>
      </c>
      <c r="Q2073" s="24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5" t="str">
        <f t="shared" si="100"/>
        <v>Below Par</v>
      </c>
      <c r="AP2073" s="25" t="b">
        <f t="shared" si="101"/>
        <v>1</v>
      </c>
    </row>
    <row r="2074" spans="6:42" x14ac:dyDescent="0.3">
      <c r="F2074" s="24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5" t="str">
        <f t="shared" si="102"/>
        <v>Small</v>
      </c>
      <c r="Q2074" s="24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5" t="str">
        <f t="shared" si="100"/>
        <v>Below Par</v>
      </c>
      <c r="AP2074" s="25" t="b">
        <f t="shared" si="101"/>
        <v>1</v>
      </c>
    </row>
    <row r="2075" spans="6:42" x14ac:dyDescent="0.3">
      <c r="F2075" s="24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5" t="str">
        <f t="shared" si="102"/>
        <v>Small</v>
      </c>
      <c r="Q2075" s="24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5" t="str">
        <f t="shared" si="100"/>
        <v>Below Par</v>
      </c>
      <c r="AP2075" s="25" t="b">
        <f t="shared" si="101"/>
        <v>1</v>
      </c>
    </row>
    <row r="2076" spans="6:42" x14ac:dyDescent="0.3">
      <c r="F2076" s="24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5" t="str">
        <f t="shared" si="102"/>
        <v>Small</v>
      </c>
      <c r="Q2076" s="24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5" t="str">
        <f t="shared" si="100"/>
        <v>Below Par</v>
      </c>
      <c r="AP2076" s="25" t="b">
        <f t="shared" si="101"/>
        <v>1</v>
      </c>
    </row>
    <row r="2077" spans="6:42" x14ac:dyDescent="0.3">
      <c r="F2077" s="24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5" t="str">
        <f t="shared" si="102"/>
        <v>Small</v>
      </c>
      <c r="Q2077" s="24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5" t="str">
        <f t="shared" si="100"/>
        <v>Below Par</v>
      </c>
      <c r="AP2077" s="25" t="b">
        <f t="shared" si="101"/>
        <v>1</v>
      </c>
    </row>
    <row r="2078" spans="6:42" x14ac:dyDescent="0.3">
      <c r="F2078" s="24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5" t="str">
        <f t="shared" si="102"/>
        <v>Small</v>
      </c>
      <c r="Q2078" s="24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5" t="str">
        <f t="shared" si="100"/>
        <v>Below Par</v>
      </c>
      <c r="AP2078" s="25" t="b">
        <f t="shared" si="101"/>
        <v>1</v>
      </c>
    </row>
    <row r="2079" spans="6:42" x14ac:dyDescent="0.3">
      <c r="F2079" s="24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5" t="str">
        <f t="shared" si="102"/>
        <v>Small</v>
      </c>
      <c r="Q2079" s="24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5" t="str">
        <f t="shared" si="100"/>
        <v>Below Par</v>
      </c>
      <c r="AP2079" s="25" t="b">
        <f t="shared" si="101"/>
        <v>1</v>
      </c>
    </row>
    <row r="2080" spans="6:42" x14ac:dyDescent="0.3">
      <c r="F2080" s="24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5" t="str">
        <f t="shared" si="102"/>
        <v>Small</v>
      </c>
      <c r="Q2080" s="24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5" t="str">
        <f t="shared" si="100"/>
        <v>Below Par</v>
      </c>
      <c r="AP2080" s="25" t="b">
        <f t="shared" si="101"/>
        <v>1</v>
      </c>
    </row>
    <row r="2081" spans="6:42" x14ac:dyDescent="0.3">
      <c r="F2081" s="24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5" t="str">
        <f t="shared" si="102"/>
        <v>Small</v>
      </c>
      <c r="Q2081" s="24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5" t="str">
        <f t="shared" si="100"/>
        <v>Below Par</v>
      </c>
      <c r="AP2081" s="25" t="b">
        <f t="shared" si="101"/>
        <v>1</v>
      </c>
    </row>
    <row r="2082" spans="6:42" x14ac:dyDescent="0.3">
      <c r="F2082" s="24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5" t="str">
        <f t="shared" si="102"/>
        <v>Small</v>
      </c>
      <c r="Q2082" s="24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5" t="str">
        <f t="shared" si="100"/>
        <v>Below Par</v>
      </c>
      <c r="AP2082" s="25" t="b">
        <f t="shared" si="101"/>
        <v>1</v>
      </c>
    </row>
    <row r="2083" spans="6:42" x14ac:dyDescent="0.3">
      <c r="F2083" s="24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5" t="str">
        <f t="shared" si="102"/>
        <v>Small</v>
      </c>
      <c r="Q2083" s="24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5" t="str">
        <f t="shared" si="100"/>
        <v>Below Par</v>
      </c>
      <c r="AP2083" s="25" t="b">
        <f t="shared" si="101"/>
        <v>1</v>
      </c>
    </row>
    <row r="2084" spans="6:42" x14ac:dyDescent="0.3">
      <c r="F2084" s="24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5" t="str">
        <f t="shared" si="102"/>
        <v>Small</v>
      </c>
      <c r="Q2084" s="24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5" t="str">
        <f t="shared" si="100"/>
        <v>Below Par</v>
      </c>
      <c r="AP2084" s="25" t="b">
        <f t="shared" si="101"/>
        <v>1</v>
      </c>
    </row>
    <row r="2085" spans="6:42" x14ac:dyDescent="0.3">
      <c r="F2085" s="24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5" t="str">
        <f t="shared" si="102"/>
        <v>Small</v>
      </c>
      <c r="Q2085" s="24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5" t="str">
        <f t="shared" si="100"/>
        <v>Below Par</v>
      </c>
      <c r="AP2085" s="25" t="b">
        <f t="shared" si="101"/>
        <v>1</v>
      </c>
    </row>
    <row r="2086" spans="6:42" x14ac:dyDescent="0.3">
      <c r="F2086" s="24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5" t="str">
        <f t="shared" si="102"/>
        <v>Small</v>
      </c>
      <c r="Q2086" s="24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5" t="str">
        <f t="shared" si="100"/>
        <v>Below Par</v>
      </c>
      <c r="AP2086" s="25" t="b">
        <f t="shared" si="101"/>
        <v>1</v>
      </c>
    </row>
    <row r="2087" spans="6:42" x14ac:dyDescent="0.3">
      <c r="F2087" s="24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5" t="str">
        <f t="shared" si="102"/>
        <v>Small</v>
      </c>
      <c r="Q2087" s="24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5" t="str">
        <f t="shared" si="100"/>
        <v>Below Par</v>
      </c>
      <c r="AP2087" s="25" t="b">
        <f t="shared" si="101"/>
        <v>1</v>
      </c>
    </row>
    <row r="2088" spans="6:42" x14ac:dyDescent="0.3">
      <c r="F2088" s="24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5" t="str">
        <f t="shared" si="102"/>
        <v>Small</v>
      </c>
      <c r="Q2088" s="24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5" t="str">
        <f t="shared" si="100"/>
        <v>Below Par</v>
      </c>
      <c r="AP2088" s="25" t="b">
        <f t="shared" si="101"/>
        <v>1</v>
      </c>
    </row>
    <row r="2089" spans="6:42" x14ac:dyDescent="0.3">
      <c r="F2089" s="24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5" t="str">
        <f t="shared" si="102"/>
        <v>Small</v>
      </c>
      <c r="Q2089" s="24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5" t="str">
        <f t="shared" si="100"/>
        <v>Below Par</v>
      </c>
      <c r="AP2089" s="25" t="b">
        <f t="shared" si="101"/>
        <v>1</v>
      </c>
    </row>
    <row r="2090" spans="6:42" x14ac:dyDescent="0.3">
      <c r="F2090" s="24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5" t="str">
        <f t="shared" si="102"/>
        <v>Small</v>
      </c>
      <c r="Q2090" s="24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5" t="str">
        <f t="shared" si="100"/>
        <v>Below Par</v>
      </c>
      <c r="AP2090" s="25" t="b">
        <f t="shared" si="101"/>
        <v>1</v>
      </c>
    </row>
    <row r="2091" spans="6:42" x14ac:dyDescent="0.3">
      <c r="F2091" s="24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5" t="str">
        <f t="shared" si="102"/>
        <v>Small</v>
      </c>
      <c r="Q2091" s="24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5" t="str">
        <f t="shared" si="100"/>
        <v>Below Par</v>
      </c>
      <c r="AP2091" s="25" t="b">
        <f t="shared" si="101"/>
        <v>1</v>
      </c>
    </row>
    <row r="2092" spans="6:42" x14ac:dyDescent="0.3">
      <c r="F2092" s="24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5" t="str">
        <f t="shared" si="102"/>
        <v>Small</v>
      </c>
      <c r="Q2092" s="24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5" t="str">
        <f t="shared" si="100"/>
        <v>Below Par</v>
      </c>
      <c r="AP2092" s="25" t="b">
        <f t="shared" si="101"/>
        <v>1</v>
      </c>
    </row>
    <row r="2093" spans="6:42" x14ac:dyDescent="0.3">
      <c r="F2093" s="24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5" t="str">
        <f t="shared" si="102"/>
        <v>Small</v>
      </c>
      <c r="Q2093" s="24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5" t="str">
        <f t="shared" si="100"/>
        <v>Below Par</v>
      </c>
      <c r="AP2093" s="25" t="b">
        <f t="shared" si="101"/>
        <v>1</v>
      </c>
    </row>
    <row r="2094" spans="6:42" x14ac:dyDescent="0.3">
      <c r="F2094" s="24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5" t="str">
        <f t="shared" si="102"/>
        <v>Small</v>
      </c>
      <c r="Q2094" s="24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5" t="str">
        <f t="shared" si="100"/>
        <v>Below Par</v>
      </c>
      <c r="AP2094" s="25" t="b">
        <f t="shared" si="101"/>
        <v>1</v>
      </c>
    </row>
    <row r="2095" spans="6:42" x14ac:dyDescent="0.3">
      <c r="F2095" s="24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5" t="str">
        <f t="shared" si="102"/>
        <v>Small</v>
      </c>
      <c r="Q2095" s="24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5" t="str">
        <f t="shared" si="100"/>
        <v>Below Par</v>
      </c>
      <c r="AP2095" s="25" t="b">
        <f t="shared" si="101"/>
        <v>1</v>
      </c>
    </row>
    <row r="2096" spans="6:42" x14ac:dyDescent="0.3">
      <c r="F2096" s="24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5" t="str">
        <f t="shared" si="102"/>
        <v>Small</v>
      </c>
      <c r="Q2096" s="24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5" t="str">
        <f t="shared" si="100"/>
        <v>Below Par</v>
      </c>
      <c r="AP2096" s="25" t="b">
        <f t="shared" si="101"/>
        <v>1</v>
      </c>
    </row>
    <row r="2097" spans="6:42" x14ac:dyDescent="0.3">
      <c r="F2097" s="24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5" t="str">
        <f t="shared" si="102"/>
        <v>Small</v>
      </c>
      <c r="Q2097" s="24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5" t="str">
        <f t="shared" si="100"/>
        <v>Below Par</v>
      </c>
      <c r="AP2097" s="25" t="b">
        <f t="shared" si="101"/>
        <v>1</v>
      </c>
    </row>
    <row r="2098" spans="6:42" x14ac:dyDescent="0.3">
      <c r="F2098" s="24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5" t="str">
        <f t="shared" si="102"/>
        <v>Small</v>
      </c>
      <c r="Q2098" s="24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5" t="str">
        <f t="shared" si="100"/>
        <v>Below Par</v>
      </c>
      <c r="AP2098" s="25" t="b">
        <f t="shared" si="101"/>
        <v>1</v>
      </c>
    </row>
    <row r="2099" spans="6:42" x14ac:dyDescent="0.3">
      <c r="F2099" s="24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5" t="str">
        <f t="shared" si="102"/>
        <v>Small</v>
      </c>
      <c r="Q2099" s="24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5" t="str">
        <f t="shared" si="100"/>
        <v>Below Par</v>
      </c>
      <c r="AP2099" s="25" t="b">
        <f t="shared" si="101"/>
        <v>1</v>
      </c>
    </row>
    <row r="2100" spans="6:42" x14ac:dyDescent="0.3">
      <c r="F2100" s="24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5" t="str">
        <f t="shared" si="102"/>
        <v>Small</v>
      </c>
      <c r="Q2100" s="24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5" t="str">
        <f t="shared" si="100"/>
        <v>Below Par</v>
      </c>
      <c r="AP2100" s="25" t="b">
        <f t="shared" si="101"/>
        <v>1</v>
      </c>
    </row>
    <row r="2101" spans="6:42" x14ac:dyDescent="0.3">
      <c r="F2101" s="24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5" t="str">
        <f t="shared" si="102"/>
        <v>Small</v>
      </c>
      <c r="Q2101" s="24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5" t="str">
        <f t="shared" si="100"/>
        <v>Below Par</v>
      </c>
      <c r="AP2101" s="25" t="b">
        <f t="shared" si="101"/>
        <v>1</v>
      </c>
    </row>
    <row r="2102" spans="6:42" x14ac:dyDescent="0.3">
      <c r="F2102" s="24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5" t="str">
        <f t="shared" si="102"/>
        <v>Small</v>
      </c>
      <c r="Q2102" s="24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5" t="str">
        <f t="shared" si="100"/>
        <v>Below Par</v>
      </c>
      <c r="AP2102" s="25" t="b">
        <f t="shared" si="101"/>
        <v>1</v>
      </c>
    </row>
    <row r="2103" spans="6:42" x14ac:dyDescent="0.3">
      <c r="F2103" s="24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5" t="str">
        <f t="shared" si="102"/>
        <v>Small</v>
      </c>
      <c r="Q2103" s="24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5" t="str">
        <f t="shared" si="100"/>
        <v>Below Par</v>
      </c>
      <c r="AP2103" s="25" t="b">
        <f t="shared" si="101"/>
        <v>1</v>
      </c>
    </row>
    <row r="2104" spans="6:42" x14ac:dyDescent="0.3">
      <c r="F2104" s="24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5" t="str">
        <f t="shared" si="102"/>
        <v>Small</v>
      </c>
      <c r="Q2104" s="24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5" t="str">
        <f t="shared" si="100"/>
        <v>Below Par</v>
      </c>
      <c r="AP2104" s="25" t="b">
        <f t="shared" si="101"/>
        <v>1</v>
      </c>
    </row>
    <row r="2105" spans="6:42" x14ac:dyDescent="0.3">
      <c r="F2105" s="24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5" t="str">
        <f t="shared" si="102"/>
        <v>Small</v>
      </c>
      <c r="Q2105" s="24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5" t="str">
        <f t="shared" si="100"/>
        <v>Below Par</v>
      </c>
      <c r="AP2105" s="25" t="b">
        <f t="shared" si="101"/>
        <v>1</v>
      </c>
    </row>
    <row r="2106" spans="6:42" x14ac:dyDescent="0.3">
      <c r="F2106" s="24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5" t="str">
        <f t="shared" si="102"/>
        <v>Small</v>
      </c>
      <c r="Q2106" s="24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5" t="str">
        <f t="shared" si="100"/>
        <v>Below Par</v>
      </c>
      <c r="AP2106" s="25" t="b">
        <f t="shared" si="101"/>
        <v>1</v>
      </c>
    </row>
    <row r="2107" spans="6:42" x14ac:dyDescent="0.3">
      <c r="F2107" s="24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5" t="str">
        <f t="shared" si="102"/>
        <v>Small</v>
      </c>
      <c r="Q2107" s="24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5" t="str">
        <f t="shared" si="100"/>
        <v>Below Par</v>
      </c>
      <c r="AP2107" s="25" t="b">
        <f t="shared" si="101"/>
        <v>1</v>
      </c>
    </row>
    <row r="2108" spans="6:42" x14ac:dyDescent="0.3">
      <c r="F2108" s="24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5" t="str">
        <f t="shared" si="102"/>
        <v>Small</v>
      </c>
      <c r="Q2108" s="24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5" t="str">
        <f t="shared" si="100"/>
        <v>Below Par</v>
      </c>
      <c r="AP2108" s="25" t="b">
        <f t="shared" si="101"/>
        <v>1</v>
      </c>
    </row>
    <row r="2109" spans="6:42" x14ac:dyDescent="0.3">
      <c r="F2109" s="24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5" t="str">
        <f t="shared" si="102"/>
        <v>Small</v>
      </c>
      <c r="Q2109" s="24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5" t="str">
        <f t="shared" si="100"/>
        <v>Below Par</v>
      </c>
      <c r="AP2109" s="25" t="b">
        <f t="shared" si="101"/>
        <v>1</v>
      </c>
    </row>
    <row r="2110" spans="6:42" x14ac:dyDescent="0.3">
      <c r="F2110" s="24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5" t="str">
        <f t="shared" si="102"/>
        <v>Small</v>
      </c>
      <c r="Q2110" s="24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5" t="str">
        <f t="shared" si="100"/>
        <v>Below Par</v>
      </c>
      <c r="AP2110" s="25" t="b">
        <f t="shared" si="101"/>
        <v>1</v>
      </c>
    </row>
    <row r="2111" spans="6:42" x14ac:dyDescent="0.3">
      <c r="F2111" s="24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5" t="str">
        <f t="shared" si="102"/>
        <v>Small</v>
      </c>
      <c r="Q2111" s="24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5" t="str">
        <f t="shared" si="100"/>
        <v>Below Par</v>
      </c>
      <c r="AP2111" s="25" t="b">
        <f t="shared" si="101"/>
        <v>1</v>
      </c>
    </row>
    <row r="2112" spans="6:42" x14ac:dyDescent="0.3">
      <c r="F2112" s="24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5" t="str">
        <f t="shared" si="102"/>
        <v>Small</v>
      </c>
      <c r="Q2112" s="24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5" t="str">
        <f t="shared" si="100"/>
        <v>Below Par</v>
      </c>
      <c r="AP2112" s="25" t="b">
        <f t="shared" si="101"/>
        <v>1</v>
      </c>
    </row>
    <row r="2113" spans="6:42" x14ac:dyDescent="0.3">
      <c r="F2113" s="24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5" t="str">
        <f t="shared" si="102"/>
        <v>Small</v>
      </c>
      <c r="Q2113" s="24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5" t="str">
        <f t="shared" si="100"/>
        <v>Below Par</v>
      </c>
      <c r="AP2113" s="25" t="b">
        <f t="shared" si="101"/>
        <v>1</v>
      </c>
    </row>
    <row r="2114" spans="6:42" x14ac:dyDescent="0.3">
      <c r="F2114" s="24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5" t="str">
        <f t="shared" si="102"/>
        <v>Small</v>
      </c>
      <c r="Q2114" s="24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5" t="str">
        <f t="shared" si="100"/>
        <v>Below Par</v>
      </c>
      <c r="AP2114" s="25" t="b">
        <f t="shared" si="101"/>
        <v>1</v>
      </c>
    </row>
    <row r="2115" spans="6:42" x14ac:dyDescent="0.3">
      <c r="F2115" s="24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5" t="str">
        <f t="shared" si="102"/>
        <v>Small</v>
      </c>
      <c r="Q2115" s="24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5" t="str">
        <f t="shared" si="100"/>
        <v>Average</v>
      </c>
      <c r="AP2115" s="25" t="b">
        <f t="shared" si="101"/>
        <v>1</v>
      </c>
    </row>
    <row r="2116" spans="6:42" x14ac:dyDescent="0.3">
      <c r="F2116" s="24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5" t="str">
        <f t="shared" si="102"/>
        <v>Large</v>
      </c>
      <c r="Q2116" s="24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5" t="str">
        <f t="shared" si="100"/>
        <v>Below Par</v>
      </c>
      <c r="AP2116" s="25" t="b">
        <f t="shared" si="101"/>
        <v>1</v>
      </c>
    </row>
    <row r="2117" spans="6:42" x14ac:dyDescent="0.3">
      <c r="F2117" s="24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5" t="str">
        <f t="shared" si="102"/>
        <v>Small</v>
      </c>
      <c r="Q2117" s="24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5" t="str">
        <f t="shared" si="100"/>
        <v>Below Par</v>
      </c>
      <c r="AP2117" s="25" t="b">
        <f t="shared" si="101"/>
        <v>1</v>
      </c>
    </row>
    <row r="2118" spans="6:42" x14ac:dyDescent="0.3">
      <c r="F2118" s="24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5" t="str">
        <f t="shared" si="102"/>
        <v>Small</v>
      </c>
      <c r="Q2118" s="24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5" t="str">
        <f t="shared" si="100"/>
        <v>Below Par</v>
      </c>
      <c r="AP2118" s="25" t="b">
        <f t="shared" si="101"/>
        <v>1</v>
      </c>
    </row>
    <row r="2119" spans="6:42" x14ac:dyDescent="0.3">
      <c r="F2119" s="24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5" t="str">
        <f t="shared" si="102"/>
        <v>Small</v>
      </c>
      <c r="Q2119" s="24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5" t="str">
        <f t="shared" si="100"/>
        <v>Below Par</v>
      </c>
      <c r="AP2119" s="25" t="b">
        <f t="shared" si="101"/>
        <v>1</v>
      </c>
    </row>
    <row r="2120" spans="6:42" x14ac:dyDescent="0.3">
      <c r="F2120" s="24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5" t="str">
        <f t="shared" si="102"/>
        <v>Small</v>
      </c>
      <c r="Q2120" s="24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5" t="str">
        <f t="shared" si="100"/>
        <v>Below Par</v>
      </c>
      <c r="AP2120" s="25" t="b">
        <f t="shared" si="101"/>
        <v>1</v>
      </c>
    </row>
    <row r="2121" spans="6:42" x14ac:dyDescent="0.3">
      <c r="F2121" s="24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5" t="str">
        <f t="shared" si="102"/>
        <v>Small</v>
      </c>
      <c r="Q2121" s="24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5" t="str">
        <f t="shared" si="100"/>
        <v>Below Par</v>
      </c>
      <c r="AP2121" s="25" t="b">
        <f t="shared" si="101"/>
        <v>1</v>
      </c>
    </row>
    <row r="2122" spans="6:42" x14ac:dyDescent="0.3">
      <c r="F2122" s="24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5" t="str">
        <f t="shared" si="102"/>
        <v>Small</v>
      </c>
      <c r="Q2122" s="24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5" t="str">
        <f t="shared" si="100"/>
        <v>Below Par</v>
      </c>
      <c r="AP2122" s="25" t="b">
        <f t="shared" si="101"/>
        <v>1</v>
      </c>
    </row>
    <row r="2123" spans="6:42" x14ac:dyDescent="0.3">
      <c r="F2123" s="24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5" t="str">
        <f t="shared" si="102"/>
        <v>Small</v>
      </c>
      <c r="Q2123" s="24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5" t="str">
        <f t="shared" si="100"/>
        <v>Average</v>
      </c>
      <c r="AP2123" s="25" t="b">
        <f t="shared" si="101"/>
        <v>1</v>
      </c>
    </row>
    <row r="2124" spans="6:42" x14ac:dyDescent="0.3">
      <c r="F2124" s="24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5" t="str">
        <f t="shared" si="102"/>
        <v>Large</v>
      </c>
      <c r="Q2124" s="24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5" t="str">
        <f t="shared" ref="V2124:V2187" si="103">IF(U2124&gt;=$X$80,$Y$80,IF(U2124&gt;=$X$79,$Y$79,IF(U2124&gt;=$X$78,$Y$78,IF(U2124&gt;=$X$77,$Y$77,$Y$76))))</f>
        <v>Average</v>
      </c>
      <c r="AP2124" s="25" t="b">
        <f t="shared" ref="AP2124:AP2187" si="104">VLOOKUP(U2124,$X$76:$Y$80,2)=V2124</f>
        <v>1</v>
      </c>
    </row>
    <row r="2125" spans="6:42" x14ac:dyDescent="0.3">
      <c r="F2125" s="24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5" t="str">
        <f t="shared" si="102"/>
        <v>Large</v>
      </c>
      <c r="Q2125" s="24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5" t="str">
        <f t="shared" si="103"/>
        <v>Below Par</v>
      </c>
      <c r="AP2125" s="25" t="b">
        <f t="shared" si="104"/>
        <v>1</v>
      </c>
    </row>
    <row r="2126" spans="6:42" x14ac:dyDescent="0.3">
      <c r="F2126" s="24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5" t="str">
        <f t="shared" ref="K2126:K2189" si="105">IF(J2126&gt;=$M$79,"Large","Small")</f>
        <v>Small</v>
      </c>
      <c r="Q2126" s="24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5" t="str">
        <f t="shared" si="103"/>
        <v>Below Par</v>
      </c>
      <c r="AP2126" s="25" t="b">
        <f t="shared" si="104"/>
        <v>1</v>
      </c>
    </row>
    <row r="2127" spans="6:42" x14ac:dyDescent="0.3">
      <c r="F2127" s="24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5" t="str">
        <f t="shared" si="105"/>
        <v>Small</v>
      </c>
      <c r="Q2127" s="24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5" t="str">
        <f t="shared" si="103"/>
        <v>Below Par</v>
      </c>
      <c r="AP2127" s="25" t="b">
        <f t="shared" si="104"/>
        <v>1</v>
      </c>
    </row>
    <row r="2128" spans="6:42" x14ac:dyDescent="0.3">
      <c r="F2128" s="24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5" t="str">
        <f t="shared" si="105"/>
        <v>Small</v>
      </c>
      <c r="Q2128" s="24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5" t="str">
        <f t="shared" si="103"/>
        <v>Below Par</v>
      </c>
      <c r="AP2128" s="25" t="b">
        <f t="shared" si="104"/>
        <v>1</v>
      </c>
    </row>
    <row r="2129" spans="6:42" x14ac:dyDescent="0.3">
      <c r="F2129" s="24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5" t="str">
        <f t="shared" si="105"/>
        <v>Small</v>
      </c>
      <c r="Q2129" s="24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5" t="str">
        <f t="shared" si="103"/>
        <v>Below Par</v>
      </c>
      <c r="AP2129" s="25" t="b">
        <f t="shared" si="104"/>
        <v>1</v>
      </c>
    </row>
    <row r="2130" spans="6:42" x14ac:dyDescent="0.3">
      <c r="F2130" s="24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5" t="str">
        <f t="shared" si="105"/>
        <v>Small</v>
      </c>
      <c r="Q2130" s="24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5" t="str">
        <f t="shared" si="103"/>
        <v>Below Par</v>
      </c>
      <c r="AP2130" s="25" t="b">
        <f t="shared" si="104"/>
        <v>1</v>
      </c>
    </row>
    <row r="2131" spans="6:42" x14ac:dyDescent="0.3">
      <c r="F2131" s="24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5" t="str">
        <f t="shared" si="105"/>
        <v>Small</v>
      </c>
      <c r="Q2131" s="24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5" t="str">
        <f t="shared" si="103"/>
        <v>Below Par</v>
      </c>
      <c r="AP2131" s="25" t="b">
        <f t="shared" si="104"/>
        <v>1</v>
      </c>
    </row>
    <row r="2132" spans="6:42" x14ac:dyDescent="0.3">
      <c r="F2132" s="24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5" t="str">
        <f t="shared" si="105"/>
        <v>Small</v>
      </c>
      <c r="Q2132" s="24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5" t="str">
        <f t="shared" si="103"/>
        <v>Below Par</v>
      </c>
      <c r="AP2132" s="25" t="b">
        <f t="shared" si="104"/>
        <v>1</v>
      </c>
    </row>
    <row r="2133" spans="6:42" x14ac:dyDescent="0.3">
      <c r="F2133" s="24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5" t="str">
        <f t="shared" si="105"/>
        <v>Small</v>
      </c>
      <c r="Q2133" s="24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5" t="str">
        <f t="shared" si="103"/>
        <v>Below Par</v>
      </c>
      <c r="AP2133" s="25" t="b">
        <f t="shared" si="104"/>
        <v>1</v>
      </c>
    </row>
    <row r="2134" spans="6:42" x14ac:dyDescent="0.3">
      <c r="F2134" s="24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5" t="str">
        <f t="shared" si="105"/>
        <v>Small</v>
      </c>
      <c r="Q2134" s="24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5" t="str">
        <f t="shared" si="103"/>
        <v>Below Par</v>
      </c>
      <c r="AP2134" s="25" t="b">
        <f t="shared" si="104"/>
        <v>1</v>
      </c>
    </row>
    <row r="2135" spans="6:42" x14ac:dyDescent="0.3">
      <c r="F2135" s="24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5" t="str">
        <f t="shared" si="105"/>
        <v>Small</v>
      </c>
      <c r="Q2135" s="24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5" t="str">
        <f t="shared" si="103"/>
        <v>Below Par</v>
      </c>
      <c r="AP2135" s="25" t="b">
        <f t="shared" si="104"/>
        <v>1</v>
      </c>
    </row>
    <row r="2136" spans="6:42" x14ac:dyDescent="0.3">
      <c r="F2136" s="24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5" t="str">
        <f t="shared" si="105"/>
        <v>Small</v>
      </c>
      <c r="Q2136" s="24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5" t="str">
        <f t="shared" si="103"/>
        <v>Above Average</v>
      </c>
      <c r="AP2136" s="25" t="b">
        <f t="shared" si="104"/>
        <v>1</v>
      </c>
    </row>
    <row r="2137" spans="6:42" x14ac:dyDescent="0.3">
      <c r="F2137" s="24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5" t="str">
        <f t="shared" si="105"/>
        <v>Large</v>
      </c>
      <c r="Q2137" s="24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5" t="str">
        <f t="shared" si="103"/>
        <v>Below Par</v>
      </c>
      <c r="AP2137" s="25" t="b">
        <f t="shared" si="104"/>
        <v>1</v>
      </c>
    </row>
    <row r="2138" spans="6:42" x14ac:dyDescent="0.3">
      <c r="F2138" s="24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5" t="str">
        <f t="shared" si="105"/>
        <v>Small</v>
      </c>
      <c r="Q2138" s="24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5" t="str">
        <f t="shared" si="103"/>
        <v>Below Par</v>
      </c>
      <c r="AP2138" s="25" t="b">
        <f t="shared" si="104"/>
        <v>1</v>
      </c>
    </row>
    <row r="2139" spans="6:42" x14ac:dyDescent="0.3">
      <c r="F2139" s="24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5" t="str">
        <f t="shared" si="105"/>
        <v>Small</v>
      </c>
      <c r="Q2139" s="24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5" t="str">
        <f t="shared" si="103"/>
        <v>Below Par</v>
      </c>
      <c r="AP2139" s="25" t="b">
        <f t="shared" si="104"/>
        <v>1</v>
      </c>
    </row>
    <row r="2140" spans="6:42" x14ac:dyDescent="0.3">
      <c r="F2140" s="24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5" t="str">
        <f t="shared" si="105"/>
        <v>Small</v>
      </c>
      <c r="Q2140" s="24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5" t="str">
        <f t="shared" si="103"/>
        <v>Below Par</v>
      </c>
      <c r="AP2140" s="25" t="b">
        <f t="shared" si="104"/>
        <v>1</v>
      </c>
    </row>
    <row r="2141" spans="6:42" x14ac:dyDescent="0.3">
      <c r="F2141" s="24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5" t="str">
        <f t="shared" si="105"/>
        <v>Small</v>
      </c>
      <c r="Q2141" s="24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5" t="str">
        <f t="shared" si="103"/>
        <v>Below Par</v>
      </c>
      <c r="AP2141" s="25" t="b">
        <f t="shared" si="104"/>
        <v>1</v>
      </c>
    </row>
    <row r="2142" spans="6:42" x14ac:dyDescent="0.3">
      <c r="F2142" s="24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5" t="str">
        <f t="shared" si="105"/>
        <v>Small</v>
      </c>
      <c r="Q2142" s="24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5" t="str">
        <f t="shared" si="103"/>
        <v>Below Par</v>
      </c>
      <c r="AP2142" s="25" t="b">
        <f t="shared" si="104"/>
        <v>1</v>
      </c>
    </row>
    <row r="2143" spans="6:42" x14ac:dyDescent="0.3">
      <c r="F2143" s="24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5" t="str">
        <f t="shared" si="105"/>
        <v>Small</v>
      </c>
      <c r="Q2143" s="24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5" t="str">
        <f t="shared" si="103"/>
        <v>Below Par</v>
      </c>
      <c r="AP2143" s="25" t="b">
        <f t="shared" si="104"/>
        <v>1</v>
      </c>
    </row>
    <row r="2144" spans="6:42" x14ac:dyDescent="0.3">
      <c r="F2144" s="24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5" t="str">
        <f t="shared" si="105"/>
        <v>Small</v>
      </c>
      <c r="Q2144" s="24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5" t="str">
        <f t="shared" si="103"/>
        <v>Below Par</v>
      </c>
      <c r="AP2144" s="25" t="b">
        <f t="shared" si="104"/>
        <v>1</v>
      </c>
    </row>
    <row r="2145" spans="6:42" x14ac:dyDescent="0.3">
      <c r="F2145" s="24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5" t="str">
        <f t="shared" si="105"/>
        <v>Small</v>
      </c>
      <c r="Q2145" s="24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5" t="str">
        <f t="shared" si="103"/>
        <v>Below Par</v>
      </c>
      <c r="AP2145" s="25" t="b">
        <f t="shared" si="104"/>
        <v>1</v>
      </c>
    </row>
    <row r="2146" spans="6:42" x14ac:dyDescent="0.3">
      <c r="F2146" s="24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5" t="str">
        <f t="shared" si="105"/>
        <v>Small</v>
      </c>
      <c r="Q2146" s="24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5" t="str">
        <f t="shared" si="103"/>
        <v>Below Par</v>
      </c>
      <c r="AP2146" s="25" t="b">
        <f t="shared" si="104"/>
        <v>1</v>
      </c>
    </row>
    <row r="2147" spans="6:42" x14ac:dyDescent="0.3">
      <c r="F2147" s="24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5" t="str">
        <f t="shared" si="105"/>
        <v>Small</v>
      </c>
      <c r="Q2147" s="24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5" t="str">
        <f t="shared" si="103"/>
        <v>Below Par</v>
      </c>
      <c r="AP2147" s="25" t="b">
        <f t="shared" si="104"/>
        <v>1</v>
      </c>
    </row>
    <row r="2148" spans="6:42" x14ac:dyDescent="0.3">
      <c r="F2148" s="24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5" t="str">
        <f t="shared" si="105"/>
        <v>Small</v>
      </c>
      <c r="Q2148" s="24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5" t="str">
        <f t="shared" si="103"/>
        <v>Par</v>
      </c>
      <c r="AP2148" s="25" t="b">
        <f t="shared" si="104"/>
        <v>1</v>
      </c>
    </row>
    <row r="2149" spans="6:42" x14ac:dyDescent="0.3">
      <c r="F2149" s="24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5" t="str">
        <f t="shared" si="105"/>
        <v>Small</v>
      </c>
      <c r="Q2149" s="24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5" t="str">
        <f t="shared" si="103"/>
        <v>Below Par</v>
      </c>
      <c r="AP2149" s="25" t="b">
        <f t="shared" si="104"/>
        <v>1</v>
      </c>
    </row>
    <row r="2150" spans="6:42" x14ac:dyDescent="0.3">
      <c r="F2150" s="24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5" t="str">
        <f t="shared" si="105"/>
        <v>Small</v>
      </c>
      <c r="Q2150" s="24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5" t="str">
        <f t="shared" si="103"/>
        <v>Below Par</v>
      </c>
      <c r="AP2150" s="25" t="b">
        <f t="shared" si="104"/>
        <v>1</v>
      </c>
    </row>
    <row r="2151" spans="6:42" x14ac:dyDescent="0.3">
      <c r="F2151" s="24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5" t="str">
        <f t="shared" si="105"/>
        <v>Small</v>
      </c>
      <c r="Q2151" s="24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5" t="str">
        <f t="shared" si="103"/>
        <v>Below Par</v>
      </c>
      <c r="AP2151" s="25" t="b">
        <f t="shared" si="104"/>
        <v>1</v>
      </c>
    </row>
    <row r="2152" spans="6:42" x14ac:dyDescent="0.3">
      <c r="F2152" s="24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5" t="str">
        <f t="shared" si="105"/>
        <v>Small</v>
      </c>
      <c r="Q2152" s="24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5" t="str">
        <f t="shared" si="103"/>
        <v>Below Par</v>
      </c>
      <c r="AP2152" s="25" t="b">
        <f t="shared" si="104"/>
        <v>1</v>
      </c>
    </row>
    <row r="2153" spans="6:42" x14ac:dyDescent="0.3">
      <c r="F2153" s="24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5" t="str">
        <f t="shared" si="105"/>
        <v>Small</v>
      </c>
      <c r="Q2153" s="24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5" t="str">
        <f t="shared" si="103"/>
        <v>Average</v>
      </c>
      <c r="AP2153" s="25" t="b">
        <f t="shared" si="104"/>
        <v>1</v>
      </c>
    </row>
    <row r="2154" spans="6:42" x14ac:dyDescent="0.3">
      <c r="F2154" s="24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5" t="str">
        <f t="shared" si="105"/>
        <v>Large</v>
      </c>
      <c r="Q2154" s="24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5" t="str">
        <f t="shared" si="103"/>
        <v>Below Par</v>
      </c>
      <c r="AP2154" s="25" t="b">
        <f t="shared" si="104"/>
        <v>1</v>
      </c>
    </row>
    <row r="2155" spans="6:42" x14ac:dyDescent="0.3">
      <c r="F2155" s="24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5" t="str">
        <f t="shared" si="105"/>
        <v>Small</v>
      </c>
      <c r="Q2155" s="24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5" t="str">
        <f t="shared" si="103"/>
        <v>Below Par</v>
      </c>
      <c r="AP2155" s="25" t="b">
        <f t="shared" si="104"/>
        <v>1</v>
      </c>
    </row>
    <row r="2156" spans="6:42" x14ac:dyDescent="0.3">
      <c r="F2156" s="24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5" t="str">
        <f t="shared" si="105"/>
        <v>Small</v>
      </c>
      <c r="Q2156" s="24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5" t="str">
        <f t="shared" si="103"/>
        <v>Below Par</v>
      </c>
      <c r="AP2156" s="25" t="b">
        <f t="shared" si="104"/>
        <v>1</v>
      </c>
    </row>
    <row r="2157" spans="6:42" x14ac:dyDescent="0.3">
      <c r="F2157" s="24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5" t="str">
        <f t="shared" si="105"/>
        <v>Small</v>
      </c>
      <c r="Q2157" s="24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5" t="str">
        <f t="shared" si="103"/>
        <v>Below Par</v>
      </c>
      <c r="AP2157" s="25" t="b">
        <f t="shared" si="104"/>
        <v>1</v>
      </c>
    </row>
    <row r="2158" spans="6:42" x14ac:dyDescent="0.3">
      <c r="F2158" s="24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5" t="str">
        <f t="shared" si="105"/>
        <v>Small</v>
      </c>
      <c r="Q2158" s="24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5" t="str">
        <f t="shared" si="103"/>
        <v>Below Par</v>
      </c>
      <c r="AP2158" s="25" t="b">
        <f t="shared" si="104"/>
        <v>1</v>
      </c>
    </row>
    <row r="2159" spans="6:42" x14ac:dyDescent="0.3">
      <c r="F2159" s="24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5" t="str">
        <f t="shared" si="105"/>
        <v>Small</v>
      </c>
      <c r="Q2159" s="24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5" t="str">
        <f t="shared" si="103"/>
        <v>Below Par</v>
      </c>
      <c r="AP2159" s="25" t="b">
        <f t="shared" si="104"/>
        <v>1</v>
      </c>
    </row>
    <row r="2160" spans="6:42" x14ac:dyDescent="0.3">
      <c r="F2160" s="24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5" t="str">
        <f t="shared" si="105"/>
        <v>Small</v>
      </c>
      <c r="Q2160" s="24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5" t="str">
        <f t="shared" si="103"/>
        <v>Below Par</v>
      </c>
      <c r="AP2160" s="25" t="b">
        <f t="shared" si="104"/>
        <v>1</v>
      </c>
    </row>
    <row r="2161" spans="6:42" x14ac:dyDescent="0.3">
      <c r="F2161" s="24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5" t="str">
        <f t="shared" si="105"/>
        <v>Small</v>
      </c>
      <c r="Q2161" s="24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5" t="str">
        <f t="shared" si="103"/>
        <v>Below Par</v>
      </c>
      <c r="AP2161" s="25" t="b">
        <f t="shared" si="104"/>
        <v>1</v>
      </c>
    </row>
    <row r="2162" spans="6:42" x14ac:dyDescent="0.3">
      <c r="F2162" s="24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5" t="str">
        <f t="shared" si="105"/>
        <v>Small</v>
      </c>
      <c r="Q2162" s="24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5" t="str">
        <f t="shared" si="103"/>
        <v>Average</v>
      </c>
      <c r="AP2162" s="25" t="b">
        <f t="shared" si="104"/>
        <v>1</v>
      </c>
    </row>
    <row r="2163" spans="6:42" x14ac:dyDescent="0.3">
      <c r="F2163" s="24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5" t="str">
        <f t="shared" si="105"/>
        <v>Large</v>
      </c>
      <c r="Q2163" s="24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5" t="str">
        <f t="shared" si="103"/>
        <v>Below Par</v>
      </c>
      <c r="AP2163" s="25" t="b">
        <f t="shared" si="104"/>
        <v>1</v>
      </c>
    </row>
    <row r="2164" spans="6:42" x14ac:dyDescent="0.3">
      <c r="F2164" s="24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5" t="str">
        <f t="shared" si="105"/>
        <v>Small</v>
      </c>
      <c r="Q2164" s="24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5" t="str">
        <f t="shared" si="103"/>
        <v>Below Par</v>
      </c>
      <c r="AP2164" s="25" t="b">
        <f t="shared" si="104"/>
        <v>1</v>
      </c>
    </row>
    <row r="2165" spans="6:42" x14ac:dyDescent="0.3">
      <c r="F2165" s="24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5" t="str">
        <f t="shared" si="105"/>
        <v>Small</v>
      </c>
      <c r="Q2165" s="24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5" t="str">
        <f t="shared" si="103"/>
        <v>Below Par</v>
      </c>
      <c r="AP2165" s="25" t="b">
        <f t="shared" si="104"/>
        <v>1</v>
      </c>
    </row>
    <row r="2166" spans="6:42" x14ac:dyDescent="0.3">
      <c r="F2166" s="24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5" t="str">
        <f t="shared" si="105"/>
        <v>Small</v>
      </c>
      <c r="Q2166" s="24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5" t="str">
        <f t="shared" si="103"/>
        <v>Below Par</v>
      </c>
      <c r="AP2166" s="25" t="b">
        <f t="shared" si="104"/>
        <v>1</v>
      </c>
    </row>
    <row r="2167" spans="6:42" x14ac:dyDescent="0.3">
      <c r="F2167" s="24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5" t="str">
        <f t="shared" si="105"/>
        <v>Small</v>
      </c>
      <c r="Q2167" s="24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5" t="str">
        <f t="shared" si="103"/>
        <v>Below Par</v>
      </c>
      <c r="AP2167" s="25" t="b">
        <f t="shared" si="104"/>
        <v>1</v>
      </c>
    </row>
    <row r="2168" spans="6:42" x14ac:dyDescent="0.3">
      <c r="F2168" s="24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5" t="str">
        <f t="shared" si="105"/>
        <v>Small</v>
      </c>
      <c r="Q2168" s="24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5" t="str">
        <f t="shared" si="103"/>
        <v>Below Par</v>
      </c>
      <c r="AP2168" s="25" t="b">
        <f t="shared" si="104"/>
        <v>1</v>
      </c>
    </row>
    <row r="2169" spans="6:42" x14ac:dyDescent="0.3">
      <c r="F2169" s="24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5" t="str">
        <f t="shared" si="105"/>
        <v>Small</v>
      </c>
      <c r="Q2169" s="24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5" t="str">
        <f t="shared" si="103"/>
        <v>Below Par</v>
      </c>
      <c r="AP2169" s="25" t="b">
        <f t="shared" si="104"/>
        <v>1</v>
      </c>
    </row>
    <row r="2170" spans="6:42" x14ac:dyDescent="0.3">
      <c r="F2170" s="24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5" t="str">
        <f t="shared" si="105"/>
        <v>Small</v>
      </c>
      <c r="Q2170" s="24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5" t="str">
        <f t="shared" si="103"/>
        <v>Average</v>
      </c>
      <c r="AP2170" s="25" t="b">
        <f t="shared" si="104"/>
        <v>1</v>
      </c>
    </row>
    <row r="2171" spans="6:42" x14ac:dyDescent="0.3">
      <c r="F2171" s="24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5" t="str">
        <f t="shared" si="105"/>
        <v>Large</v>
      </c>
      <c r="Q2171" s="24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5" t="str">
        <f t="shared" si="103"/>
        <v>Below Par</v>
      </c>
      <c r="AP2171" s="25" t="b">
        <f t="shared" si="104"/>
        <v>1</v>
      </c>
    </row>
    <row r="2172" spans="6:42" x14ac:dyDescent="0.3">
      <c r="F2172" s="24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5" t="str">
        <f t="shared" si="105"/>
        <v>Small</v>
      </c>
      <c r="Q2172" s="24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5" t="str">
        <f t="shared" si="103"/>
        <v>Below Par</v>
      </c>
      <c r="AP2172" s="25" t="b">
        <f t="shared" si="104"/>
        <v>1</v>
      </c>
    </row>
    <row r="2173" spans="6:42" x14ac:dyDescent="0.3">
      <c r="F2173" s="24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5" t="str">
        <f t="shared" si="105"/>
        <v>Small</v>
      </c>
      <c r="Q2173" s="24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5" t="str">
        <f t="shared" si="103"/>
        <v>Below Par</v>
      </c>
      <c r="AP2173" s="25" t="b">
        <f t="shared" si="104"/>
        <v>1</v>
      </c>
    </row>
    <row r="2174" spans="6:42" x14ac:dyDescent="0.3">
      <c r="F2174" s="24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5" t="str">
        <f t="shared" si="105"/>
        <v>Small</v>
      </c>
      <c r="Q2174" s="24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5" t="str">
        <f t="shared" si="103"/>
        <v>Below Par</v>
      </c>
      <c r="AP2174" s="25" t="b">
        <f t="shared" si="104"/>
        <v>1</v>
      </c>
    </row>
    <row r="2175" spans="6:42" x14ac:dyDescent="0.3">
      <c r="F2175" s="24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5" t="str">
        <f t="shared" si="105"/>
        <v>Small</v>
      </c>
      <c r="Q2175" s="24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5" t="str">
        <f t="shared" si="103"/>
        <v>Below Par</v>
      </c>
      <c r="AP2175" s="25" t="b">
        <f t="shared" si="104"/>
        <v>1</v>
      </c>
    </row>
    <row r="2176" spans="6:42" x14ac:dyDescent="0.3">
      <c r="F2176" s="24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5" t="str">
        <f t="shared" si="105"/>
        <v>Small</v>
      </c>
      <c r="Q2176" s="24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5" t="str">
        <f t="shared" si="103"/>
        <v>Below Par</v>
      </c>
      <c r="AP2176" s="25" t="b">
        <f t="shared" si="104"/>
        <v>1</v>
      </c>
    </row>
    <row r="2177" spans="6:42" x14ac:dyDescent="0.3">
      <c r="F2177" s="24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5" t="str">
        <f t="shared" si="105"/>
        <v>Small</v>
      </c>
      <c r="Q2177" s="24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5" t="str">
        <f t="shared" si="103"/>
        <v>Below Par</v>
      </c>
      <c r="AP2177" s="25" t="b">
        <f t="shared" si="104"/>
        <v>1</v>
      </c>
    </row>
    <row r="2178" spans="6:42" x14ac:dyDescent="0.3">
      <c r="F2178" s="24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5" t="str">
        <f t="shared" si="105"/>
        <v>Small</v>
      </c>
      <c r="Q2178" s="24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5" t="str">
        <f t="shared" si="103"/>
        <v>Below Par</v>
      </c>
      <c r="AP2178" s="25" t="b">
        <f t="shared" si="104"/>
        <v>1</v>
      </c>
    </row>
    <row r="2179" spans="6:42" x14ac:dyDescent="0.3">
      <c r="F2179" s="24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5" t="str">
        <f t="shared" si="105"/>
        <v>Small</v>
      </c>
      <c r="Q2179" s="24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5" t="str">
        <f t="shared" si="103"/>
        <v>Below Par</v>
      </c>
      <c r="AP2179" s="25" t="b">
        <f t="shared" si="104"/>
        <v>1</v>
      </c>
    </row>
    <row r="2180" spans="6:42" x14ac:dyDescent="0.3">
      <c r="F2180" s="24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5" t="str">
        <f t="shared" si="105"/>
        <v>Small</v>
      </c>
      <c r="Q2180" s="24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5" t="str">
        <f t="shared" si="103"/>
        <v>Below Par</v>
      </c>
      <c r="AP2180" s="25" t="b">
        <f t="shared" si="104"/>
        <v>1</v>
      </c>
    </row>
    <row r="2181" spans="6:42" x14ac:dyDescent="0.3">
      <c r="F2181" s="24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5" t="str">
        <f t="shared" si="105"/>
        <v>Small</v>
      </c>
      <c r="Q2181" s="24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5" t="str">
        <f t="shared" si="103"/>
        <v>Below Par</v>
      </c>
      <c r="AP2181" s="25" t="b">
        <f t="shared" si="104"/>
        <v>1</v>
      </c>
    </row>
    <row r="2182" spans="6:42" x14ac:dyDescent="0.3">
      <c r="F2182" s="24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5" t="str">
        <f t="shared" si="105"/>
        <v>Small</v>
      </c>
      <c r="Q2182" s="24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5" t="str">
        <f t="shared" si="103"/>
        <v>Below Par</v>
      </c>
      <c r="AP2182" s="25" t="b">
        <f t="shared" si="104"/>
        <v>1</v>
      </c>
    </row>
    <row r="2183" spans="6:42" x14ac:dyDescent="0.3">
      <c r="F2183" s="24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5" t="str">
        <f t="shared" si="105"/>
        <v>Small</v>
      </c>
      <c r="Q2183" s="24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5" t="str">
        <f t="shared" si="103"/>
        <v>Below Par</v>
      </c>
      <c r="AP2183" s="25" t="b">
        <f t="shared" si="104"/>
        <v>1</v>
      </c>
    </row>
    <row r="2184" spans="6:42" x14ac:dyDescent="0.3">
      <c r="F2184" s="24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5" t="str">
        <f t="shared" si="105"/>
        <v>Small</v>
      </c>
      <c r="Q2184" s="24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5" t="str">
        <f t="shared" si="103"/>
        <v>Below Par</v>
      </c>
      <c r="AP2184" s="25" t="b">
        <f t="shared" si="104"/>
        <v>1</v>
      </c>
    </row>
    <row r="2185" spans="6:42" x14ac:dyDescent="0.3">
      <c r="F2185" s="24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5" t="str">
        <f t="shared" si="105"/>
        <v>Small</v>
      </c>
      <c r="Q2185" s="24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5" t="str">
        <f t="shared" si="103"/>
        <v>Below Par</v>
      </c>
      <c r="AP2185" s="25" t="b">
        <f t="shared" si="104"/>
        <v>1</v>
      </c>
    </row>
    <row r="2186" spans="6:42" x14ac:dyDescent="0.3">
      <c r="F2186" s="24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5" t="str">
        <f t="shared" si="105"/>
        <v>Small</v>
      </c>
      <c r="Q2186" s="24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5" t="str">
        <f t="shared" si="103"/>
        <v>Below Par</v>
      </c>
      <c r="AP2186" s="25" t="b">
        <f t="shared" si="104"/>
        <v>1</v>
      </c>
    </row>
    <row r="2187" spans="6:42" x14ac:dyDescent="0.3">
      <c r="F2187" s="24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5" t="str">
        <f t="shared" si="105"/>
        <v>Small</v>
      </c>
      <c r="Q2187" s="24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5" t="str">
        <f t="shared" si="103"/>
        <v>Below Par</v>
      </c>
      <c r="AP2187" s="25" t="b">
        <f t="shared" si="104"/>
        <v>1</v>
      </c>
    </row>
    <row r="2188" spans="6:42" x14ac:dyDescent="0.3">
      <c r="F2188" s="24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5" t="str">
        <f t="shared" si="105"/>
        <v>Small</v>
      </c>
      <c r="Q2188" s="24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5" t="str">
        <f t="shared" ref="V2188:V2251" si="106">IF(U2188&gt;=$X$80,$Y$80,IF(U2188&gt;=$X$79,$Y$79,IF(U2188&gt;=$X$78,$Y$78,IF(U2188&gt;=$X$77,$Y$77,$Y$76))))</f>
        <v>Average</v>
      </c>
      <c r="AP2188" s="25" t="b">
        <f t="shared" ref="AP2188:AP2251" si="107">VLOOKUP(U2188,$X$76:$Y$80,2)=V2188</f>
        <v>1</v>
      </c>
    </row>
    <row r="2189" spans="6:42" x14ac:dyDescent="0.3">
      <c r="F2189" s="24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5" t="str">
        <f t="shared" si="105"/>
        <v>Large</v>
      </c>
      <c r="Q2189" s="24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5" t="str">
        <f t="shared" si="106"/>
        <v>Below Par</v>
      </c>
      <c r="AP2189" s="25" t="b">
        <f t="shared" si="107"/>
        <v>1</v>
      </c>
    </row>
    <row r="2190" spans="6:42" x14ac:dyDescent="0.3">
      <c r="F2190" s="24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5" t="str">
        <f t="shared" ref="K2190:K2253" si="108">IF(J2190&gt;=$M$79,"Large","Small")</f>
        <v>Small</v>
      </c>
      <c r="Q2190" s="24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5" t="str">
        <f t="shared" si="106"/>
        <v>Below Par</v>
      </c>
      <c r="AP2190" s="25" t="b">
        <f t="shared" si="107"/>
        <v>1</v>
      </c>
    </row>
    <row r="2191" spans="6:42" x14ac:dyDescent="0.3">
      <c r="F2191" s="24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5" t="str">
        <f t="shared" si="108"/>
        <v>Small</v>
      </c>
      <c r="Q2191" s="24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5" t="str">
        <f t="shared" si="106"/>
        <v>Below Par</v>
      </c>
      <c r="AP2191" s="25" t="b">
        <f t="shared" si="107"/>
        <v>1</v>
      </c>
    </row>
    <row r="2192" spans="6:42" x14ac:dyDescent="0.3">
      <c r="F2192" s="24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5" t="str">
        <f t="shared" si="108"/>
        <v>Small</v>
      </c>
      <c r="Q2192" s="24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5" t="str">
        <f t="shared" si="106"/>
        <v>Below Par</v>
      </c>
      <c r="AP2192" s="25" t="b">
        <f t="shared" si="107"/>
        <v>1</v>
      </c>
    </row>
    <row r="2193" spans="6:42" x14ac:dyDescent="0.3">
      <c r="F2193" s="24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5" t="str">
        <f t="shared" si="108"/>
        <v>Small</v>
      </c>
      <c r="Q2193" s="24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5" t="str">
        <f t="shared" si="106"/>
        <v>Below Par</v>
      </c>
      <c r="AP2193" s="25" t="b">
        <f t="shared" si="107"/>
        <v>1</v>
      </c>
    </row>
    <row r="2194" spans="6:42" x14ac:dyDescent="0.3">
      <c r="F2194" s="24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5" t="str">
        <f t="shared" si="108"/>
        <v>Small</v>
      </c>
      <c r="Q2194" s="24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5" t="str">
        <f t="shared" si="106"/>
        <v>Below Par</v>
      </c>
      <c r="AP2194" s="25" t="b">
        <f t="shared" si="107"/>
        <v>1</v>
      </c>
    </row>
    <row r="2195" spans="6:42" x14ac:dyDescent="0.3">
      <c r="F2195" s="24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5" t="str">
        <f t="shared" si="108"/>
        <v>Small</v>
      </c>
      <c r="Q2195" s="24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5" t="str">
        <f t="shared" si="106"/>
        <v>Below Par</v>
      </c>
      <c r="AP2195" s="25" t="b">
        <f t="shared" si="107"/>
        <v>1</v>
      </c>
    </row>
    <row r="2196" spans="6:42" x14ac:dyDescent="0.3">
      <c r="F2196" s="24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5" t="str">
        <f t="shared" si="108"/>
        <v>Small</v>
      </c>
      <c r="Q2196" s="24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5" t="str">
        <f t="shared" si="106"/>
        <v>Below Par</v>
      </c>
      <c r="AP2196" s="25" t="b">
        <f t="shared" si="107"/>
        <v>1</v>
      </c>
    </row>
    <row r="2197" spans="6:42" x14ac:dyDescent="0.3">
      <c r="F2197" s="24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5" t="str">
        <f t="shared" si="108"/>
        <v>Small</v>
      </c>
      <c r="Q2197" s="24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5" t="str">
        <f t="shared" si="106"/>
        <v>Excellent</v>
      </c>
      <c r="AP2197" s="25" t="b">
        <f t="shared" si="107"/>
        <v>1</v>
      </c>
    </row>
    <row r="2198" spans="6:42" x14ac:dyDescent="0.3">
      <c r="F2198" s="24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5" t="str">
        <f t="shared" si="108"/>
        <v>Large</v>
      </c>
      <c r="Q2198" s="24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5" t="str">
        <f t="shared" si="106"/>
        <v>Below Par</v>
      </c>
      <c r="AP2198" s="25" t="b">
        <f t="shared" si="107"/>
        <v>1</v>
      </c>
    </row>
    <row r="2199" spans="6:42" x14ac:dyDescent="0.3">
      <c r="F2199" s="24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5" t="str">
        <f t="shared" si="108"/>
        <v>Small</v>
      </c>
      <c r="Q2199" s="24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5" t="str">
        <f t="shared" si="106"/>
        <v>Below Par</v>
      </c>
      <c r="AP2199" s="25" t="b">
        <f t="shared" si="107"/>
        <v>1</v>
      </c>
    </row>
    <row r="2200" spans="6:42" x14ac:dyDescent="0.3">
      <c r="F2200" s="24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5" t="str">
        <f t="shared" si="108"/>
        <v>Small</v>
      </c>
      <c r="Q2200" s="24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5" t="str">
        <f t="shared" si="106"/>
        <v>Below Par</v>
      </c>
      <c r="AP2200" s="25" t="b">
        <f t="shared" si="107"/>
        <v>1</v>
      </c>
    </row>
    <row r="2201" spans="6:42" x14ac:dyDescent="0.3">
      <c r="F2201" s="24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5" t="str">
        <f t="shared" si="108"/>
        <v>Small</v>
      </c>
      <c r="Q2201" s="24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5" t="str">
        <f t="shared" si="106"/>
        <v>Below Par</v>
      </c>
      <c r="AP2201" s="25" t="b">
        <f t="shared" si="107"/>
        <v>1</v>
      </c>
    </row>
    <row r="2202" spans="6:42" x14ac:dyDescent="0.3">
      <c r="F2202" s="24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5" t="str">
        <f t="shared" si="108"/>
        <v>Small</v>
      </c>
      <c r="Q2202" s="24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5" t="str">
        <f t="shared" si="106"/>
        <v>Below Par</v>
      </c>
      <c r="AP2202" s="25" t="b">
        <f t="shared" si="107"/>
        <v>1</v>
      </c>
    </row>
    <row r="2203" spans="6:42" x14ac:dyDescent="0.3">
      <c r="F2203" s="24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5" t="str">
        <f t="shared" si="108"/>
        <v>Small</v>
      </c>
      <c r="Q2203" s="24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5" t="str">
        <f t="shared" si="106"/>
        <v>Below Par</v>
      </c>
      <c r="AP2203" s="25" t="b">
        <f t="shared" si="107"/>
        <v>1</v>
      </c>
    </row>
    <row r="2204" spans="6:42" x14ac:dyDescent="0.3">
      <c r="F2204" s="24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5" t="str">
        <f t="shared" si="108"/>
        <v>Small</v>
      </c>
      <c r="Q2204" s="24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5" t="str">
        <f t="shared" si="106"/>
        <v>Below Par</v>
      </c>
      <c r="AP2204" s="25" t="b">
        <f t="shared" si="107"/>
        <v>1</v>
      </c>
    </row>
    <row r="2205" spans="6:42" x14ac:dyDescent="0.3">
      <c r="F2205" s="24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5" t="str">
        <f t="shared" si="108"/>
        <v>Small</v>
      </c>
      <c r="Q2205" s="24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5" t="str">
        <f t="shared" si="106"/>
        <v>Below Par</v>
      </c>
      <c r="AP2205" s="25" t="b">
        <f t="shared" si="107"/>
        <v>1</v>
      </c>
    </row>
    <row r="2206" spans="6:42" x14ac:dyDescent="0.3">
      <c r="F2206" s="24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5" t="str">
        <f t="shared" si="108"/>
        <v>Small</v>
      </c>
      <c r="Q2206" s="24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5" t="str">
        <f t="shared" si="106"/>
        <v>Below Par</v>
      </c>
      <c r="AP2206" s="25" t="b">
        <f t="shared" si="107"/>
        <v>1</v>
      </c>
    </row>
    <row r="2207" spans="6:42" x14ac:dyDescent="0.3">
      <c r="F2207" s="24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5" t="str">
        <f t="shared" si="108"/>
        <v>Small</v>
      </c>
      <c r="Q2207" s="24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5" t="str">
        <f t="shared" si="106"/>
        <v>Below Par</v>
      </c>
      <c r="AP2207" s="25" t="b">
        <f t="shared" si="107"/>
        <v>1</v>
      </c>
    </row>
    <row r="2208" spans="6:42" x14ac:dyDescent="0.3">
      <c r="F2208" s="24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5" t="str">
        <f t="shared" si="108"/>
        <v>Small</v>
      </c>
      <c r="Q2208" s="24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5" t="str">
        <f t="shared" si="106"/>
        <v>Below Par</v>
      </c>
      <c r="AP2208" s="25" t="b">
        <f t="shared" si="107"/>
        <v>1</v>
      </c>
    </row>
    <row r="2209" spans="6:42" x14ac:dyDescent="0.3">
      <c r="F2209" s="24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5" t="str">
        <f t="shared" si="108"/>
        <v>Small</v>
      </c>
      <c r="Q2209" s="24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5" t="str">
        <f t="shared" si="106"/>
        <v>Below Par</v>
      </c>
      <c r="AP2209" s="25" t="b">
        <f t="shared" si="107"/>
        <v>1</v>
      </c>
    </row>
    <row r="2210" spans="6:42" x14ac:dyDescent="0.3">
      <c r="F2210" s="24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5" t="str">
        <f t="shared" si="108"/>
        <v>Small</v>
      </c>
      <c r="Q2210" s="24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5" t="str">
        <f t="shared" si="106"/>
        <v>Below Par</v>
      </c>
      <c r="AP2210" s="25" t="b">
        <f t="shared" si="107"/>
        <v>1</v>
      </c>
    </row>
    <row r="2211" spans="6:42" x14ac:dyDescent="0.3">
      <c r="F2211" s="24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5" t="str">
        <f t="shared" si="108"/>
        <v>Small</v>
      </c>
      <c r="Q2211" s="24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5" t="str">
        <f t="shared" si="106"/>
        <v>Average</v>
      </c>
      <c r="AP2211" s="25" t="b">
        <f t="shared" si="107"/>
        <v>1</v>
      </c>
    </row>
    <row r="2212" spans="6:42" x14ac:dyDescent="0.3">
      <c r="F2212" s="24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5" t="str">
        <f t="shared" si="108"/>
        <v>Large</v>
      </c>
      <c r="Q2212" s="24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5" t="str">
        <f t="shared" si="106"/>
        <v>Below Par</v>
      </c>
      <c r="AP2212" s="25" t="b">
        <f t="shared" si="107"/>
        <v>1</v>
      </c>
    </row>
    <row r="2213" spans="6:42" x14ac:dyDescent="0.3">
      <c r="F2213" s="24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5" t="str">
        <f t="shared" si="108"/>
        <v>Small</v>
      </c>
      <c r="Q2213" s="24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5" t="str">
        <f t="shared" si="106"/>
        <v>Below Par</v>
      </c>
      <c r="AP2213" s="25" t="b">
        <f t="shared" si="107"/>
        <v>1</v>
      </c>
    </row>
    <row r="2214" spans="6:42" x14ac:dyDescent="0.3">
      <c r="F2214" s="24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5" t="str">
        <f t="shared" si="108"/>
        <v>Small</v>
      </c>
      <c r="Q2214" s="24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5" t="str">
        <f t="shared" si="106"/>
        <v>Below Par</v>
      </c>
      <c r="AP2214" s="25" t="b">
        <f t="shared" si="107"/>
        <v>1</v>
      </c>
    </row>
    <row r="2215" spans="6:42" x14ac:dyDescent="0.3">
      <c r="F2215" s="24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5" t="str">
        <f t="shared" si="108"/>
        <v>Small</v>
      </c>
      <c r="Q2215" s="24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5" t="str">
        <f t="shared" si="106"/>
        <v>Below Par</v>
      </c>
      <c r="AP2215" s="25" t="b">
        <f t="shared" si="107"/>
        <v>1</v>
      </c>
    </row>
    <row r="2216" spans="6:42" x14ac:dyDescent="0.3">
      <c r="F2216" s="24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5" t="str">
        <f t="shared" si="108"/>
        <v>Small</v>
      </c>
      <c r="Q2216" s="24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5" t="str">
        <f t="shared" si="106"/>
        <v>Average</v>
      </c>
      <c r="AP2216" s="25" t="b">
        <f t="shared" si="107"/>
        <v>1</v>
      </c>
    </row>
    <row r="2217" spans="6:42" x14ac:dyDescent="0.3">
      <c r="F2217" s="24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5" t="str">
        <f t="shared" si="108"/>
        <v>Large</v>
      </c>
      <c r="Q2217" s="24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5" t="str">
        <f t="shared" si="106"/>
        <v>Below Par</v>
      </c>
      <c r="AP2217" s="25" t="b">
        <f t="shared" si="107"/>
        <v>1</v>
      </c>
    </row>
    <row r="2218" spans="6:42" x14ac:dyDescent="0.3">
      <c r="F2218" s="24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5" t="str">
        <f t="shared" si="108"/>
        <v>Small</v>
      </c>
      <c r="Q2218" s="24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5" t="str">
        <f t="shared" si="106"/>
        <v>Below Par</v>
      </c>
      <c r="AP2218" s="25" t="b">
        <f t="shared" si="107"/>
        <v>1</v>
      </c>
    </row>
    <row r="2219" spans="6:42" x14ac:dyDescent="0.3">
      <c r="F2219" s="24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5" t="str">
        <f t="shared" si="108"/>
        <v>Small</v>
      </c>
      <c r="Q2219" s="24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5" t="str">
        <f t="shared" si="106"/>
        <v>Below Par</v>
      </c>
      <c r="AP2219" s="25" t="b">
        <f t="shared" si="107"/>
        <v>1</v>
      </c>
    </row>
    <row r="2220" spans="6:42" x14ac:dyDescent="0.3">
      <c r="F2220" s="24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5" t="str">
        <f t="shared" si="108"/>
        <v>Small</v>
      </c>
      <c r="Q2220" s="24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5" t="str">
        <f t="shared" si="106"/>
        <v>Below Par</v>
      </c>
      <c r="AP2220" s="25" t="b">
        <f t="shared" si="107"/>
        <v>1</v>
      </c>
    </row>
    <row r="2221" spans="6:42" x14ac:dyDescent="0.3">
      <c r="F2221" s="24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5" t="str">
        <f t="shared" si="108"/>
        <v>Small</v>
      </c>
      <c r="Q2221" s="24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5" t="str">
        <f t="shared" si="106"/>
        <v>Below Par</v>
      </c>
      <c r="AP2221" s="25" t="b">
        <f t="shared" si="107"/>
        <v>1</v>
      </c>
    </row>
    <row r="2222" spans="6:42" x14ac:dyDescent="0.3">
      <c r="F2222" s="24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5" t="str">
        <f t="shared" si="108"/>
        <v>Small</v>
      </c>
      <c r="Q2222" s="24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5" t="str">
        <f t="shared" si="106"/>
        <v>Below Par</v>
      </c>
      <c r="AP2222" s="25" t="b">
        <f t="shared" si="107"/>
        <v>1</v>
      </c>
    </row>
    <row r="2223" spans="6:42" x14ac:dyDescent="0.3">
      <c r="F2223" s="24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5" t="str">
        <f t="shared" si="108"/>
        <v>Small</v>
      </c>
      <c r="Q2223" s="24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5" t="str">
        <f t="shared" si="106"/>
        <v>Below Par</v>
      </c>
      <c r="AP2223" s="25" t="b">
        <f t="shared" si="107"/>
        <v>1</v>
      </c>
    </row>
    <row r="2224" spans="6:42" x14ac:dyDescent="0.3">
      <c r="F2224" s="24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5" t="str">
        <f t="shared" si="108"/>
        <v>Small</v>
      </c>
      <c r="Q2224" s="24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5" t="str">
        <f t="shared" si="106"/>
        <v>Below Par</v>
      </c>
      <c r="AP2224" s="25" t="b">
        <f t="shared" si="107"/>
        <v>1</v>
      </c>
    </row>
    <row r="2225" spans="6:42" x14ac:dyDescent="0.3">
      <c r="F2225" s="24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5" t="str">
        <f t="shared" si="108"/>
        <v>Small</v>
      </c>
      <c r="Q2225" s="24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5" t="str">
        <f t="shared" si="106"/>
        <v>Below Par</v>
      </c>
      <c r="AP2225" s="25" t="b">
        <f t="shared" si="107"/>
        <v>1</v>
      </c>
    </row>
    <row r="2226" spans="6:42" x14ac:dyDescent="0.3">
      <c r="F2226" s="24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5" t="str">
        <f t="shared" si="108"/>
        <v>Small</v>
      </c>
      <c r="Q2226" s="24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5" t="str">
        <f t="shared" si="106"/>
        <v>Below Par</v>
      </c>
      <c r="AP2226" s="25" t="b">
        <f t="shared" si="107"/>
        <v>1</v>
      </c>
    </row>
    <row r="2227" spans="6:42" x14ac:dyDescent="0.3">
      <c r="F2227" s="24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5" t="str">
        <f t="shared" si="108"/>
        <v>Small</v>
      </c>
      <c r="Q2227" s="24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5" t="str">
        <f t="shared" si="106"/>
        <v>Average</v>
      </c>
      <c r="AP2227" s="25" t="b">
        <f t="shared" si="107"/>
        <v>1</v>
      </c>
    </row>
    <row r="2228" spans="6:42" x14ac:dyDescent="0.3">
      <c r="F2228" s="24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5" t="str">
        <f t="shared" si="108"/>
        <v>Large</v>
      </c>
      <c r="Q2228" s="24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5" t="str">
        <f t="shared" si="106"/>
        <v>Below Par</v>
      </c>
      <c r="AP2228" s="25" t="b">
        <f t="shared" si="107"/>
        <v>1</v>
      </c>
    </row>
    <row r="2229" spans="6:42" x14ac:dyDescent="0.3">
      <c r="F2229" s="24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5" t="str">
        <f t="shared" si="108"/>
        <v>Small</v>
      </c>
      <c r="Q2229" s="24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5" t="str">
        <f t="shared" si="106"/>
        <v>Below Par</v>
      </c>
      <c r="AP2229" s="25" t="b">
        <f t="shared" si="107"/>
        <v>1</v>
      </c>
    </row>
    <row r="2230" spans="6:42" x14ac:dyDescent="0.3">
      <c r="F2230" s="24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5" t="str">
        <f t="shared" si="108"/>
        <v>Small</v>
      </c>
      <c r="Q2230" s="24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5" t="str">
        <f t="shared" si="106"/>
        <v>Below Par</v>
      </c>
      <c r="AP2230" s="25" t="b">
        <f t="shared" si="107"/>
        <v>1</v>
      </c>
    </row>
    <row r="2231" spans="6:42" x14ac:dyDescent="0.3">
      <c r="F2231" s="24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5" t="str">
        <f t="shared" si="108"/>
        <v>Small</v>
      </c>
      <c r="Q2231" s="24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5" t="str">
        <f t="shared" si="106"/>
        <v>Below Par</v>
      </c>
      <c r="AP2231" s="25" t="b">
        <f t="shared" si="107"/>
        <v>1</v>
      </c>
    </row>
    <row r="2232" spans="6:42" x14ac:dyDescent="0.3">
      <c r="F2232" s="24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5" t="str">
        <f t="shared" si="108"/>
        <v>Small</v>
      </c>
      <c r="Q2232" s="24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5" t="str">
        <f t="shared" si="106"/>
        <v>Average</v>
      </c>
      <c r="AP2232" s="25" t="b">
        <f t="shared" si="107"/>
        <v>1</v>
      </c>
    </row>
    <row r="2233" spans="6:42" x14ac:dyDescent="0.3">
      <c r="F2233" s="24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5" t="str">
        <f t="shared" si="108"/>
        <v>Large</v>
      </c>
      <c r="Q2233" s="24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5" t="str">
        <f t="shared" si="106"/>
        <v>Average</v>
      </c>
      <c r="AP2233" s="25" t="b">
        <f t="shared" si="107"/>
        <v>1</v>
      </c>
    </row>
    <row r="2234" spans="6:42" x14ac:dyDescent="0.3">
      <c r="F2234" s="24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5" t="str">
        <f t="shared" si="108"/>
        <v>Large</v>
      </c>
      <c r="Q2234" s="24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5" t="str">
        <f t="shared" si="106"/>
        <v>Below Par</v>
      </c>
      <c r="AP2234" s="25" t="b">
        <f t="shared" si="107"/>
        <v>1</v>
      </c>
    </row>
    <row r="2235" spans="6:42" x14ac:dyDescent="0.3">
      <c r="F2235" s="24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5" t="str">
        <f t="shared" si="108"/>
        <v>Small</v>
      </c>
      <c r="Q2235" s="24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5" t="str">
        <f t="shared" si="106"/>
        <v>Below Par</v>
      </c>
      <c r="AP2235" s="25" t="b">
        <f t="shared" si="107"/>
        <v>1</v>
      </c>
    </row>
    <row r="2236" spans="6:42" x14ac:dyDescent="0.3">
      <c r="F2236" s="24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5" t="str">
        <f t="shared" si="108"/>
        <v>Small</v>
      </c>
      <c r="Q2236" s="24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5" t="str">
        <f t="shared" si="106"/>
        <v>Below Par</v>
      </c>
      <c r="AP2236" s="25" t="b">
        <f t="shared" si="107"/>
        <v>1</v>
      </c>
    </row>
    <row r="2237" spans="6:42" x14ac:dyDescent="0.3">
      <c r="F2237" s="24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5" t="str">
        <f t="shared" si="108"/>
        <v>Small</v>
      </c>
      <c r="Q2237" s="24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5" t="str">
        <f t="shared" si="106"/>
        <v>Below Par</v>
      </c>
      <c r="AP2237" s="25" t="b">
        <f t="shared" si="107"/>
        <v>1</v>
      </c>
    </row>
    <row r="2238" spans="6:42" x14ac:dyDescent="0.3">
      <c r="F2238" s="24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5" t="str">
        <f t="shared" si="108"/>
        <v>Small</v>
      </c>
      <c r="Q2238" s="24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5" t="str">
        <f t="shared" si="106"/>
        <v>Below Par</v>
      </c>
      <c r="AP2238" s="25" t="b">
        <f t="shared" si="107"/>
        <v>1</v>
      </c>
    </row>
    <row r="2239" spans="6:42" x14ac:dyDescent="0.3">
      <c r="F2239" s="24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5" t="str">
        <f t="shared" si="108"/>
        <v>Small</v>
      </c>
      <c r="Q2239" s="24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5" t="str">
        <f t="shared" si="106"/>
        <v>Below Par</v>
      </c>
      <c r="AP2239" s="25" t="b">
        <f t="shared" si="107"/>
        <v>1</v>
      </c>
    </row>
    <row r="2240" spans="6:42" x14ac:dyDescent="0.3">
      <c r="F2240" s="24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5" t="str">
        <f t="shared" si="108"/>
        <v>Small</v>
      </c>
      <c r="Q2240" s="24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5" t="str">
        <f t="shared" si="106"/>
        <v>Below Par</v>
      </c>
      <c r="AP2240" s="25" t="b">
        <f t="shared" si="107"/>
        <v>1</v>
      </c>
    </row>
    <row r="2241" spans="6:42" x14ac:dyDescent="0.3">
      <c r="F2241" s="24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5" t="str">
        <f t="shared" si="108"/>
        <v>Small</v>
      </c>
      <c r="Q2241" s="24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5" t="str">
        <f t="shared" si="106"/>
        <v>Below Par</v>
      </c>
      <c r="AP2241" s="25" t="b">
        <f t="shared" si="107"/>
        <v>1</v>
      </c>
    </row>
    <row r="2242" spans="6:42" x14ac:dyDescent="0.3">
      <c r="F2242" s="24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5" t="str">
        <f t="shared" si="108"/>
        <v>Small</v>
      </c>
      <c r="Q2242" s="24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5" t="str">
        <f t="shared" si="106"/>
        <v>Below Par</v>
      </c>
      <c r="AP2242" s="25" t="b">
        <f t="shared" si="107"/>
        <v>1</v>
      </c>
    </row>
    <row r="2243" spans="6:42" x14ac:dyDescent="0.3">
      <c r="F2243" s="24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5" t="str">
        <f t="shared" si="108"/>
        <v>Small</v>
      </c>
      <c r="Q2243" s="24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5" t="str">
        <f t="shared" si="106"/>
        <v>Below Par</v>
      </c>
      <c r="AP2243" s="25" t="b">
        <f t="shared" si="107"/>
        <v>1</v>
      </c>
    </row>
    <row r="2244" spans="6:42" x14ac:dyDescent="0.3">
      <c r="F2244" s="24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5" t="str">
        <f t="shared" si="108"/>
        <v>Small</v>
      </c>
      <c r="Q2244" s="24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5" t="str">
        <f t="shared" si="106"/>
        <v>Below Par</v>
      </c>
      <c r="AP2244" s="25" t="b">
        <f t="shared" si="107"/>
        <v>1</v>
      </c>
    </row>
    <row r="2245" spans="6:42" x14ac:dyDescent="0.3">
      <c r="F2245" s="24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5" t="str">
        <f t="shared" si="108"/>
        <v>Small</v>
      </c>
      <c r="Q2245" s="24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5" t="str">
        <f t="shared" si="106"/>
        <v>Below Par</v>
      </c>
      <c r="AP2245" s="25" t="b">
        <f t="shared" si="107"/>
        <v>1</v>
      </c>
    </row>
    <row r="2246" spans="6:42" x14ac:dyDescent="0.3">
      <c r="F2246" s="24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5" t="str">
        <f t="shared" si="108"/>
        <v>Small</v>
      </c>
      <c r="Q2246" s="24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5" t="str">
        <f t="shared" si="106"/>
        <v>Below Par</v>
      </c>
      <c r="AP2246" s="25" t="b">
        <f t="shared" si="107"/>
        <v>1</v>
      </c>
    </row>
    <row r="2247" spans="6:42" x14ac:dyDescent="0.3">
      <c r="F2247" s="24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5" t="str">
        <f t="shared" si="108"/>
        <v>Small</v>
      </c>
      <c r="Q2247" s="24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5" t="str">
        <f t="shared" si="106"/>
        <v>Below Par</v>
      </c>
      <c r="AP2247" s="25" t="b">
        <f t="shared" si="107"/>
        <v>1</v>
      </c>
    </row>
    <row r="2248" spans="6:42" x14ac:dyDescent="0.3">
      <c r="F2248" s="24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5" t="str">
        <f t="shared" si="108"/>
        <v>Small</v>
      </c>
      <c r="Q2248" s="24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5" t="str">
        <f t="shared" si="106"/>
        <v>Below Par</v>
      </c>
      <c r="AP2248" s="25" t="b">
        <f t="shared" si="107"/>
        <v>1</v>
      </c>
    </row>
    <row r="2249" spans="6:42" x14ac:dyDescent="0.3">
      <c r="F2249" s="24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5" t="str">
        <f t="shared" si="108"/>
        <v>Small</v>
      </c>
      <c r="Q2249" s="24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5" t="str">
        <f t="shared" si="106"/>
        <v>Below Par</v>
      </c>
      <c r="AP2249" s="25" t="b">
        <f t="shared" si="107"/>
        <v>1</v>
      </c>
    </row>
    <row r="2250" spans="6:42" x14ac:dyDescent="0.3">
      <c r="F2250" s="24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5" t="str">
        <f t="shared" si="108"/>
        <v>Small</v>
      </c>
      <c r="Q2250" s="24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5" t="str">
        <f t="shared" si="106"/>
        <v>Below Par</v>
      </c>
      <c r="AP2250" s="25" t="b">
        <f t="shared" si="107"/>
        <v>1</v>
      </c>
    </row>
    <row r="2251" spans="6:42" x14ac:dyDescent="0.3">
      <c r="F2251" s="24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5" t="str">
        <f t="shared" si="108"/>
        <v>Small</v>
      </c>
      <c r="Q2251" s="24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5" t="str">
        <f t="shared" si="106"/>
        <v>Below Par</v>
      </c>
      <c r="AP2251" s="25" t="b">
        <f t="shared" si="107"/>
        <v>1</v>
      </c>
    </row>
    <row r="2252" spans="6:42" x14ac:dyDescent="0.3">
      <c r="F2252" s="24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5" t="str">
        <f t="shared" si="108"/>
        <v>Small</v>
      </c>
      <c r="Q2252" s="24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5" t="str">
        <f t="shared" ref="V2252:V2315" si="109">IF(U2252&gt;=$X$80,$Y$80,IF(U2252&gt;=$X$79,$Y$79,IF(U2252&gt;=$X$78,$Y$78,IF(U2252&gt;=$X$77,$Y$77,$Y$76))))</f>
        <v>Below Par</v>
      </c>
      <c r="AP2252" s="25" t="b">
        <f t="shared" ref="AP2252:AP2315" si="110">VLOOKUP(U2252,$X$76:$Y$80,2)=V2252</f>
        <v>1</v>
      </c>
    </row>
    <row r="2253" spans="6:42" x14ac:dyDescent="0.3">
      <c r="F2253" s="24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5" t="str">
        <f t="shared" si="108"/>
        <v>Small</v>
      </c>
      <c r="Q2253" s="24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5" t="str">
        <f t="shared" si="109"/>
        <v>Below Par</v>
      </c>
      <c r="AP2253" s="25" t="b">
        <f t="shared" si="110"/>
        <v>1</v>
      </c>
    </row>
    <row r="2254" spans="6:42" x14ac:dyDescent="0.3">
      <c r="F2254" s="24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5" t="str">
        <f t="shared" ref="K2254:K2317" si="111">IF(J2254&gt;=$M$79,"Large","Small")</f>
        <v>Small</v>
      </c>
      <c r="Q2254" s="24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5" t="str">
        <f t="shared" si="109"/>
        <v>Below Par</v>
      </c>
      <c r="AP2254" s="25" t="b">
        <f t="shared" si="110"/>
        <v>1</v>
      </c>
    </row>
    <row r="2255" spans="6:42" x14ac:dyDescent="0.3">
      <c r="F2255" s="24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5" t="str">
        <f t="shared" si="111"/>
        <v>Small</v>
      </c>
      <c r="Q2255" s="24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5" t="str">
        <f t="shared" si="109"/>
        <v>Below Par</v>
      </c>
      <c r="AP2255" s="25" t="b">
        <f t="shared" si="110"/>
        <v>1</v>
      </c>
    </row>
    <row r="2256" spans="6:42" x14ac:dyDescent="0.3">
      <c r="F2256" s="24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5" t="str">
        <f t="shared" si="111"/>
        <v>Small</v>
      </c>
      <c r="Q2256" s="24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5" t="str">
        <f t="shared" si="109"/>
        <v>Average</v>
      </c>
      <c r="AP2256" s="25" t="b">
        <f t="shared" si="110"/>
        <v>1</v>
      </c>
    </row>
    <row r="2257" spans="6:42" x14ac:dyDescent="0.3">
      <c r="F2257" s="24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5" t="str">
        <f t="shared" si="111"/>
        <v>Large</v>
      </c>
      <c r="Q2257" s="24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5" t="str">
        <f t="shared" si="109"/>
        <v>Par</v>
      </c>
      <c r="AP2257" s="25" t="b">
        <f t="shared" si="110"/>
        <v>1</v>
      </c>
    </row>
    <row r="2258" spans="6:42" x14ac:dyDescent="0.3">
      <c r="F2258" s="24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5" t="str">
        <f t="shared" si="111"/>
        <v>Small</v>
      </c>
      <c r="Q2258" s="24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5" t="str">
        <f t="shared" si="109"/>
        <v>Average</v>
      </c>
      <c r="AP2258" s="25" t="b">
        <f t="shared" si="110"/>
        <v>1</v>
      </c>
    </row>
    <row r="2259" spans="6:42" x14ac:dyDescent="0.3">
      <c r="F2259" s="24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5" t="str">
        <f t="shared" si="111"/>
        <v>Large</v>
      </c>
      <c r="Q2259" s="24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5" t="str">
        <f t="shared" si="109"/>
        <v>Below Par</v>
      </c>
      <c r="AP2259" s="25" t="b">
        <f t="shared" si="110"/>
        <v>1</v>
      </c>
    </row>
    <row r="2260" spans="6:42" x14ac:dyDescent="0.3">
      <c r="F2260" s="24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5" t="str">
        <f t="shared" si="111"/>
        <v>Small</v>
      </c>
      <c r="Q2260" s="24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5" t="str">
        <f t="shared" si="109"/>
        <v>Below Par</v>
      </c>
      <c r="AP2260" s="25" t="b">
        <f t="shared" si="110"/>
        <v>1</v>
      </c>
    </row>
    <row r="2261" spans="6:42" x14ac:dyDescent="0.3">
      <c r="F2261" s="24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5" t="str">
        <f t="shared" si="111"/>
        <v>Small</v>
      </c>
      <c r="Q2261" s="24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5" t="str">
        <f t="shared" si="109"/>
        <v>Below Par</v>
      </c>
      <c r="AP2261" s="25" t="b">
        <f t="shared" si="110"/>
        <v>1</v>
      </c>
    </row>
    <row r="2262" spans="6:42" x14ac:dyDescent="0.3">
      <c r="F2262" s="24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5" t="str">
        <f t="shared" si="111"/>
        <v>Small</v>
      </c>
      <c r="Q2262" s="24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5" t="str">
        <f t="shared" si="109"/>
        <v>Below Par</v>
      </c>
      <c r="AP2262" s="25" t="b">
        <f t="shared" si="110"/>
        <v>1</v>
      </c>
    </row>
    <row r="2263" spans="6:42" x14ac:dyDescent="0.3">
      <c r="F2263" s="24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5" t="str">
        <f t="shared" si="111"/>
        <v>Small</v>
      </c>
      <c r="Q2263" s="24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5" t="str">
        <f t="shared" si="109"/>
        <v>Below Par</v>
      </c>
      <c r="AP2263" s="25" t="b">
        <f t="shared" si="110"/>
        <v>1</v>
      </c>
    </row>
    <row r="2264" spans="6:42" x14ac:dyDescent="0.3">
      <c r="F2264" s="24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5" t="str">
        <f t="shared" si="111"/>
        <v>Small</v>
      </c>
      <c r="Q2264" s="24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5" t="str">
        <f t="shared" si="109"/>
        <v>Below Par</v>
      </c>
      <c r="AP2264" s="25" t="b">
        <f t="shared" si="110"/>
        <v>1</v>
      </c>
    </row>
    <row r="2265" spans="6:42" x14ac:dyDescent="0.3">
      <c r="F2265" s="24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5" t="str">
        <f t="shared" si="111"/>
        <v>Small</v>
      </c>
      <c r="Q2265" s="24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5" t="str">
        <f t="shared" si="109"/>
        <v>Average</v>
      </c>
      <c r="AP2265" s="25" t="b">
        <f t="shared" si="110"/>
        <v>1</v>
      </c>
    </row>
    <row r="2266" spans="6:42" x14ac:dyDescent="0.3">
      <c r="F2266" s="24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5" t="str">
        <f t="shared" si="111"/>
        <v>Large</v>
      </c>
      <c r="Q2266" s="24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5" t="str">
        <f t="shared" si="109"/>
        <v>Average</v>
      </c>
      <c r="AP2266" s="25" t="b">
        <f t="shared" si="110"/>
        <v>1</v>
      </c>
    </row>
    <row r="2267" spans="6:42" x14ac:dyDescent="0.3">
      <c r="F2267" s="24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5" t="str">
        <f t="shared" si="111"/>
        <v>Large</v>
      </c>
      <c r="Q2267" s="24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5" t="str">
        <f t="shared" si="109"/>
        <v>Below Par</v>
      </c>
      <c r="AP2267" s="25" t="b">
        <f t="shared" si="110"/>
        <v>1</v>
      </c>
    </row>
    <row r="2268" spans="6:42" x14ac:dyDescent="0.3">
      <c r="F2268" s="24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5" t="str">
        <f t="shared" si="111"/>
        <v>Small</v>
      </c>
      <c r="Q2268" s="24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5" t="str">
        <f t="shared" si="109"/>
        <v>Below Par</v>
      </c>
      <c r="AP2268" s="25" t="b">
        <f t="shared" si="110"/>
        <v>1</v>
      </c>
    </row>
    <row r="2269" spans="6:42" x14ac:dyDescent="0.3">
      <c r="F2269" s="24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5" t="str">
        <f t="shared" si="111"/>
        <v>Small</v>
      </c>
      <c r="Q2269" s="24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5" t="str">
        <f t="shared" si="109"/>
        <v>Below Par</v>
      </c>
      <c r="AP2269" s="25" t="b">
        <f t="shared" si="110"/>
        <v>1</v>
      </c>
    </row>
    <row r="2270" spans="6:42" x14ac:dyDescent="0.3">
      <c r="F2270" s="24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5" t="str">
        <f t="shared" si="111"/>
        <v>Small</v>
      </c>
      <c r="Q2270" s="24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5" t="str">
        <f t="shared" si="109"/>
        <v>Below Par</v>
      </c>
      <c r="AP2270" s="25" t="b">
        <f t="shared" si="110"/>
        <v>1</v>
      </c>
    </row>
    <row r="2271" spans="6:42" x14ac:dyDescent="0.3">
      <c r="F2271" s="24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5" t="str">
        <f t="shared" si="111"/>
        <v>Small</v>
      </c>
      <c r="Q2271" s="24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5" t="str">
        <f t="shared" si="109"/>
        <v>Below Par</v>
      </c>
      <c r="AP2271" s="25" t="b">
        <f t="shared" si="110"/>
        <v>1</v>
      </c>
    </row>
    <row r="2272" spans="6:42" x14ac:dyDescent="0.3">
      <c r="F2272" s="24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5" t="str">
        <f t="shared" si="111"/>
        <v>Small</v>
      </c>
      <c r="Q2272" s="24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5" t="str">
        <f t="shared" si="109"/>
        <v>Below Par</v>
      </c>
      <c r="AP2272" s="25" t="b">
        <f t="shared" si="110"/>
        <v>1</v>
      </c>
    </row>
    <row r="2273" spans="6:42" x14ac:dyDescent="0.3">
      <c r="F2273" s="24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5" t="str">
        <f t="shared" si="111"/>
        <v>Small</v>
      </c>
      <c r="Q2273" s="24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5" t="str">
        <f t="shared" si="109"/>
        <v>Below Par</v>
      </c>
      <c r="AP2273" s="25" t="b">
        <f t="shared" si="110"/>
        <v>1</v>
      </c>
    </row>
    <row r="2274" spans="6:42" x14ac:dyDescent="0.3">
      <c r="F2274" s="24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5" t="str">
        <f t="shared" si="111"/>
        <v>Small</v>
      </c>
      <c r="Q2274" s="24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5" t="str">
        <f t="shared" si="109"/>
        <v>Par</v>
      </c>
      <c r="AP2274" s="25" t="b">
        <f t="shared" si="110"/>
        <v>1</v>
      </c>
    </row>
    <row r="2275" spans="6:42" x14ac:dyDescent="0.3">
      <c r="F2275" s="24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5" t="str">
        <f t="shared" si="111"/>
        <v>Small</v>
      </c>
      <c r="Q2275" s="24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5" t="str">
        <f t="shared" si="109"/>
        <v>Below Par</v>
      </c>
      <c r="AP2275" s="25" t="b">
        <f t="shared" si="110"/>
        <v>1</v>
      </c>
    </row>
    <row r="2276" spans="6:42" x14ac:dyDescent="0.3">
      <c r="F2276" s="24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5" t="str">
        <f t="shared" si="111"/>
        <v>Small</v>
      </c>
      <c r="Q2276" s="24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5" t="str">
        <f t="shared" si="109"/>
        <v>Below Par</v>
      </c>
      <c r="AP2276" s="25" t="b">
        <f t="shared" si="110"/>
        <v>1</v>
      </c>
    </row>
    <row r="2277" spans="6:42" x14ac:dyDescent="0.3">
      <c r="F2277" s="24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5" t="str">
        <f t="shared" si="111"/>
        <v>Small</v>
      </c>
      <c r="Q2277" s="24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5" t="str">
        <f t="shared" si="109"/>
        <v>Par</v>
      </c>
      <c r="AP2277" s="25" t="b">
        <f t="shared" si="110"/>
        <v>1</v>
      </c>
    </row>
    <row r="2278" spans="6:42" x14ac:dyDescent="0.3">
      <c r="F2278" s="24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5" t="str">
        <f t="shared" si="111"/>
        <v>Small</v>
      </c>
      <c r="Q2278" s="24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5" t="str">
        <f t="shared" si="109"/>
        <v>Below Par</v>
      </c>
      <c r="AP2278" s="25" t="b">
        <f t="shared" si="110"/>
        <v>1</v>
      </c>
    </row>
    <row r="2279" spans="6:42" x14ac:dyDescent="0.3">
      <c r="F2279" s="24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5" t="str">
        <f t="shared" si="111"/>
        <v>Small</v>
      </c>
      <c r="Q2279" s="24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5" t="str">
        <f t="shared" si="109"/>
        <v>Below Par</v>
      </c>
      <c r="AP2279" s="25" t="b">
        <f t="shared" si="110"/>
        <v>1</v>
      </c>
    </row>
    <row r="2280" spans="6:42" x14ac:dyDescent="0.3">
      <c r="F2280" s="24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5" t="str">
        <f t="shared" si="111"/>
        <v>Small</v>
      </c>
      <c r="Q2280" s="24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5" t="str">
        <f t="shared" si="109"/>
        <v>Below Par</v>
      </c>
      <c r="AP2280" s="25" t="b">
        <f t="shared" si="110"/>
        <v>1</v>
      </c>
    </row>
    <row r="2281" spans="6:42" x14ac:dyDescent="0.3">
      <c r="F2281" s="24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5" t="str">
        <f t="shared" si="111"/>
        <v>Small</v>
      </c>
      <c r="Q2281" s="24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5" t="str">
        <f t="shared" si="109"/>
        <v>Below Par</v>
      </c>
      <c r="AP2281" s="25" t="b">
        <f t="shared" si="110"/>
        <v>1</v>
      </c>
    </row>
    <row r="2282" spans="6:42" x14ac:dyDescent="0.3">
      <c r="F2282" s="24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5" t="str">
        <f t="shared" si="111"/>
        <v>Small</v>
      </c>
      <c r="Q2282" s="24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5" t="str">
        <f t="shared" si="109"/>
        <v>Below Par</v>
      </c>
      <c r="AP2282" s="25" t="b">
        <f t="shared" si="110"/>
        <v>1</v>
      </c>
    </row>
    <row r="2283" spans="6:42" x14ac:dyDescent="0.3">
      <c r="F2283" s="24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5" t="str">
        <f t="shared" si="111"/>
        <v>Small</v>
      </c>
      <c r="Q2283" s="24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5" t="str">
        <f t="shared" si="109"/>
        <v>Average</v>
      </c>
      <c r="AP2283" s="25" t="b">
        <f t="shared" si="110"/>
        <v>1</v>
      </c>
    </row>
    <row r="2284" spans="6:42" x14ac:dyDescent="0.3">
      <c r="F2284" s="24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5" t="str">
        <f t="shared" si="111"/>
        <v>Large</v>
      </c>
      <c r="Q2284" s="24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5" t="str">
        <f t="shared" si="109"/>
        <v>Below Par</v>
      </c>
      <c r="AP2284" s="25" t="b">
        <f t="shared" si="110"/>
        <v>1</v>
      </c>
    </row>
    <row r="2285" spans="6:42" x14ac:dyDescent="0.3">
      <c r="F2285" s="24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5" t="str">
        <f t="shared" si="111"/>
        <v>Small</v>
      </c>
      <c r="Q2285" s="24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5" t="str">
        <f t="shared" si="109"/>
        <v>Below Par</v>
      </c>
      <c r="AP2285" s="25" t="b">
        <f t="shared" si="110"/>
        <v>1</v>
      </c>
    </row>
    <row r="2286" spans="6:42" x14ac:dyDescent="0.3">
      <c r="F2286" s="24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5" t="str">
        <f t="shared" si="111"/>
        <v>Small</v>
      </c>
      <c r="Q2286" s="24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5" t="str">
        <f t="shared" si="109"/>
        <v>Below Par</v>
      </c>
      <c r="AP2286" s="25" t="b">
        <f t="shared" si="110"/>
        <v>1</v>
      </c>
    </row>
    <row r="2287" spans="6:42" x14ac:dyDescent="0.3">
      <c r="F2287" s="24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5" t="str">
        <f t="shared" si="111"/>
        <v>Small</v>
      </c>
      <c r="Q2287" s="24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5" t="str">
        <f t="shared" si="109"/>
        <v>Below Par</v>
      </c>
      <c r="AP2287" s="25" t="b">
        <f t="shared" si="110"/>
        <v>1</v>
      </c>
    </row>
    <row r="2288" spans="6:42" x14ac:dyDescent="0.3">
      <c r="F2288" s="24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5" t="str">
        <f t="shared" si="111"/>
        <v>Small</v>
      </c>
      <c r="Q2288" s="24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5" t="str">
        <f t="shared" si="109"/>
        <v>Below Par</v>
      </c>
      <c r="AP2288" s="25" t="b">
        <f t="shared" si="110"/>
        <v>1</v>
      </c>
    </row>
    <row r="2289" spans="6:42" x14ac:dyDescent="0.3">
      <c r="F2289" s="24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5" t="str">
        <f t="shared" si="111"/>
        <v>Small</v>
      </c>
      <c r="Q2289" s="24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5" t="str">
        <f t="shared" si="109"/>
        <v>Below Par</v>
      </c>
      <c r="AP2289" s="25" t="b">
        <f t="shared" si="110"/>
        <v>1</v>
      </c>
    </row>
    <row r="2290" spans="6:42" x14ac:dyDescent="0.3">
      <c r="F2290" s="24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5" t="str">
        <f t="shared" si="111"/>
        <v>Small</v>
      </c>
      <c r="Q2290" s="24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5" t="str">
        <f t="shared" si="109"/>
        <v>Below Par</v>
      </c>
      <c r="AP2290" s="25" t="b">
        <f t="shared" si="110"/>
        <v>1</v>
      </c>
    </row>
    <row r="2291" spans="6:42" x14ac:dyDescent="0.3">
      <c r="F2291" s="24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5" t="str">
        <f t="shared" si="111"/>
        <v>Small</v>
      </c>
      <c r="Q2291" s="24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5" t="str">
        <f t="shared" si="109"/>
        <v>Below Par</v>
      </c>
      <c r="AP2291" s="25" t="b">
        <f t="shared" si="110"/>
        <v>1</v>
      </c>
    </row>
    <row r="2292" spans="6:42" x14ac:dyDescent="0.3">
      <c r="F2292" s="24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5" t="str">
        <f t="shared" si="111"/>
        <v>Small</v>
      </c>
      <c r="Q2292" s="24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5" t="str">
        <f t="shared" si="109"/>
        <v>Below Par</v>
      </c>
      <c r="AP2292" s="25" t="b">
        <f t="shared" si="110"/>
        <v>1</v>
      </c>
    </row>
    <row r="2293" spans="6:42" x14ac:dyDescent="0.3">
      <c r="F2293" s="24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5" t="str">
        <f t="shared" si="111"/>
        <v>Small</v>
      </c>
      <c r="Q2293" s="24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5" t="str">
        <f t="shared" si="109"/>
        <v>Below Par</v>
      </c>
      <c r="AP2293" s="25" t="b">
        <f t="shared" si="110"/>
        <v>1</v>
      </c>
    </row>
    <row r="2294" spans="6:42" x14ac:dyDescent="0.3">
      <c r="F2294" s="24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5" t="str">
        <f t="shared" si="111"/>
        <v>Small</v>
      </c>
      <c r="Q2294" s="24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5" t="str">
        <f t="shared" si="109"/>
        <v>Below Par</v>
      </c>
      <c r="AP2294" s="25" t="b">
        <f t="shared" si="110"/>
        <v>1</v>
      </c>
    </row>
    <row r="2295" spans="6:42" x14ac:dyDescent="0.3">
      <c r="F2295" s="24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5" t="str">
        <f t="shared" si="111"/>
        <v>Small</v>
      </c>
      <c r="Q2295" s="24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5" t="str">
        <f t="shared" si="109"/>
        <v>Below Par</v>
      </c>
      <c r="AP2295" s="25" t="b">
        <f t="shared" si="110"/>
        <v>1</v>
      </c>
    </row>
    <row r="2296" spans="6:42" x14ac:dyDescent="0.3">
      <c r="F2296" s="24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5" t="str">
        <f t="shared" si="111"/>
        <v>Small</v>
      </c>
      <c r="Q2296" s="24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5" t="str">
        <f t="shared" si="109"/>
        <v>Below Par</v>
      </c>
      <c r="AP2296" s="25" t="b">
        <f t="shared" si="110"/>
        <v>1</v>
      </c>
    </row>
    <row r="2297" spans="6:42" x14ac:dyDescent="0.3">
      <c r="F2297" s="24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5" t="str">
        <f t="shared" si="111"/>
        <v>Small</v>
      </c>
      <c r="Q2297" s="24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5" t="str">
        <f t="shared" si="109"/>
        <v>Below Par</v>
      </c>
      <c r="AP2297" s="25" t="b">
        <f t="shared" si="110"/>
        <v>1</v>
      </c>
    </row>
    <row r="2298" spans="6:42" x14ac:dyDescent="0.3">
      <c r="F2298" s="24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5" t="str">
        <f t="shared" si="111"/>
        <v>Small</v>
      </c>
      <c r="Q2298" s="24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5" t="str">
        <f t="shared" si="109"/>
        <v>Below Par</v>
      </c>
      <c r="AP2298" s="25" t="b">
        <f t="shared" si="110"/>
        <v>1</v>
      </c>
    </row>
    <row r="2299" spans="6:42" x14ac:dyDescent="0.3">
      <c r="F2299" s="24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5" t="str">
        <f t="shared" si="111"/>
        <v>Small</v>
      </c>
      <c r="Q2299" s="24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5" t="str">
        <f t="shared" si="109"/>
        <v>Below Par</v>
      </c>
      <c r="AP2299" s="25" t="b">
        <f t="shared" si="110"/>
        <v>1</v>
      </c>
    </row>
    <row r="2300" spans="6:42" x14ac:dyDescent="0.3">
      <c r="F2300" s="24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5" t="str">
        <f t="shared" si="111"/>
        <v>Small</v>
      </c>
      <c r="Q2300" s="24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5" t="str">
        <f t="shared" si="109"/>
        <v>Below Par</v>
      </c>
      <c r="AP2300" s="25" t="b">
        <f t="shared" si="110"/>
        <v>1</v>
      </c>
    </row>
    <row r="2301" spans="6:42" x14ac:dyDescent="0.3">
      <c r="F2301" s="24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5" t="str">
        <f t="shared" si="111"/>
        <v>Small</v>
      </c>
      <c r="Q2301" s="24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5" t="str">
        <f t="shared" si="109"/>
        <v>Below Par</v>
      </c>
      <c r="AP2301" s="25" t="b">
        <f t="shared" si="110"/>
        <v>1</v>
      </c>
    </row>
    <row r="2302" spans="6:42" x14ac:dyDescent="0.3">
      <c r="F2302" s="24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5" t="str">
        <f t="shared" si="111"/>
        <v>Small</v>
      </c>
      <c r="Q2302" s="24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5" t="str">
        <f t="shared" si="109"/>
        <v>Average</v>
      </c>
      <c r="AP2302" s="25" t="b">
        <f t="shared" si="110"/>
        <v>1</v>
      </c>
    </row>
    <row r="2303" spans="6:42" x14ac:dyDescent="0.3">
      <c r="F2303" s="24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5" t="str">
        <f t="shared" si="111"/>
        <v>Large</v>
      </c>
      <c r="Q2303" s="24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5" t="str">
        <f t="shared" si="109"/>
        <v>Below Par</v>
      </c>
      <c r="AP2303" s="25" t="b">
        <f t="shared" si="110"/>
        <v>1</v>
      </c>
    </row>
    <row r="2304" spans="6:42" x14ac:dyDescent="0.3">
      <c r="F2304" s="24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5" t="str">
        <f t="shared" si="111"/>
        <v>Small</v>
      </c>
      <c r="Q2304" s="24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5" t="str">
        <f t="shared" si="109"/>
        <v>Below Par</v>
      </c>
      <c r="AP2304" s="25" t="b">
        <f t="shared" si="110"/>
        <v>1</v>
      </c>
    </row>
    <row r="2305" spans="6:42" x14ac:dyDescent="0.3">
      <c r="F2305" s="24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5" t="str">
        <f t="shared" si="111"/>
        <v>Small</v>
      </c>
      <c r="Q2305" s="24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5" t="str">
        <f t="shared" si="109"/>
        <v>Average</v>
      </c>
      <c r="AP2305" s="25" t="b">
        <f t="shared" si="110"/>
        <v>1</v>
      </c>
    </row>
    <row r="2306" spans="6:42" x14ac:dyDescent="0.3">
      <c r="F2306" s="24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5" t="str">
        <f t="shared" si="111"/>
        <v>Large</v>
      </c>
      <c r="Q2306" s="24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5" t="str">
        <f t="shared" si="109"/>
        <v>Below Par</v>
      </c>
      <c r="AP2306" s="25" t="b">
        <f t="shared" si="110"/>
        <v>1</v>
      </c>
    </row>
    <row r="2307" spans="6:42" x14ac:dyDescent="0.3">
      <c r="F2307" s="24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5" t="str">
        <f t="shared" si="111"/>
        <v>Small</v>
      </c>
      <c r="Q2307" s="24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5" t="str">
        <f t="shared" si="109"/>
        <v>Below Par</v>
      </c>
      <c r="AP2307" s="25" t="b">
        <f t="shared" si="110"/>
        <v>1</v>
      </c>
    </row>
    <row r="2308" spans="6:42" x14ac:dyDescent="0.3">
      <c r="F2308" s="24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5" t="str">
        <f t="shared" si="111"/>
        <v>Small</v>
      </c>
      <c r="Q2308" s="24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5" t="str">
        <f t="shared" si="109"/>
        <v>Below Par</v>
      </c>
      <c r="AP2308" s="25" t="b">
        <f t="shared" si="110"/>
        <v>1</v>
      </c>
    </row>
    <row r="2309" spans="6:42" x14ac:dyDescent="0.3">
      <c r="F2309" s="24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5" t="str">
        <f t="shared" si="111"/>
        <v>Small</v>
      </c>
      <c r="Q2309" s="24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5" t="str">
        <f t="shared" si="109"/>
        <v>Below Par</v>
      </c>
      <c r="AP2309" s="25" t="b">
        <f t="shared" si="110"/>
        <v>1</v>
      </c>
    </row>
    <row r="2310" spans="6:42" x14ac:dyDescent="0.3">
      <c r="F2310" s="24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5" t="str">
        <f t="shared" si="111"/>
        <v>Small</v>
      </c>
      <c r="Q2310" s="24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5" t="str">
        <f t="shared" si="109"/>
        <v>Below Par</v>
      </c>
      <c r="AP2310" s="25" t="b">
        <f t="shared" si="110"/>
        <v>1</v>
      </c>
    </row>
    <row r="2311" spans="6:42" x14ac:dyDescent="0.3">
      <c r="F2311" s="24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5" t="str">
        <f t="shared" si="111"/>
        <v>Small</v>
      </c>
      <c r="Q2311" s="24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5" t="str">
        <f t="shared" si="109"/>
        <v>Below Par</v>
      </c>
      <c r="AP2311" s="25" t="b">
        <f t="shared" si="110"/>
        <v>1</v>
      </c>
    </row>
    <row r="2312" spans="6:42" x14ac:dyDescent="0.3">
      <c r="F2312" s="24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5" t="str">
        <f t="shared" si="111"/>
        <v>Small</v>
      </c>
      <c r="Q2312" s="24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5" t="str">
        <f t="shared" si="109"/>
        <v>Below Par</v>
      </c>
      <c r="AP2312" s="25" t="b">
        <f t="shared" si="110"/>
        <v>1</v>
      </c>
    </row>
    <row r="2313" spans="6:42" x14ac:dyDescent="0.3">
      <c r="F2313" s="24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5" t="str">
        <f t="shared" si="111"/>
        <v>Small</v>
      </c>
      <c r="Q2313" s="24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5" t="str">
        <f t="shared" si="109"/>
        <v>Average</v>
      </c>
      <c r="AP2313" s="25" t="b">
        <f t="shared" si="110"/>
        <v>1</v>
      </c>
    </row>
    <row r="2314" spans="6:42" x14ac:dyDescent="0.3">
      <c r="F2314" s="24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5" t="str">
        <f t="shared" si="111"/>
        <v>Large</v>
      </c>
      <c r="Q2314" s="24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5" t="str">
        <f t="shared" si="109"/>
        <v>Below Par</v>
      </c>
      <c r="AP2314" s="25" t="b">
        <f t="shared" si="110"/>
        <v>1</v>
      </c>
    </row>
    <row r="2315" spans="6:42" x14ac:dyDescent="0.3">
      <c r="F2315" s="24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5" t="str">
        <f t="shared" si="111"/>
        <v>Small</v>
      </c>
      <c r="Q2315" s="24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5" t="str">
        <f t="shared" si="109"/>
        <v>Below Par</v>
      </c>
      <c r="AP2315" s="25" t="b">
        <f t="shared" si="110"/>
        <v>1</v>
      </c>
    </row>
    <row r="2316" spans="6:42" x14ac:dyDescent="0.3">
      <c r="F2316" s="24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5" t="str">
        <f t="shared" si="111"/>
        <v>Small</v>
      </c>
      <c r="Q2316" s="24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5" t="str">
        <f t="shared" ref="V2316:V2379" si="112">IF(U2316&gt;=$X$80,$Y$80,IF(U2316&gt;=$X$79,$Y$79,IF(U2316&gt;=$X$78,$Y$78,IF(U2316&gt;=$X$77,$Y$77,$Y$76))))</f>
        <v>Below Par</v>
      </c>
      <c r="AP2316" s="25" t="b">
        <f t="shared" ref="AP2316:AP2379" si="113">VLOOKUP(U2316,$X$76:$Y$80,2)=V2316</f>
        <v>1</v>
      </c>
    </row>
    <row r="2317" spans="6:42" x14ac:dyDescent="0.3">
      <c r="F2317" s="24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5" t="str">
        <f t="shared" si="111"/>
        <v>Small</v>
      </c>
      <c r="Q2317" s="24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5" t="str">
        <f t="shared" si="112"/>
        <v>Below Par</v>
      </c>
      <c r="AP2317" s="25" t="b">
        <f t="shared" si="113"/>
        <v>1</v>
      </c>
    </row>
    <row r="2318" spans="6:42" x14ac:dyDescent="0.3">
      <c r="F2318" s="24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5" t="str">
        <f t="shared" ref="K2318:K2381" si="114">IF(J2318&gt;=$M$79,"Large","Small")</f>
        <v>Small</v>
      </c>
      <c r="Q2318" s="24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5" t="str">
        <f t="shared" si="112"/>
        <v>Below Par</v>
      </c>
      <c r="AP2318" s="25" t="b">
        <f t="shared" si="113"/>
        <v>1</v>
      </c>
    </row>
    <row r="2319" spans="6:42" x14ac:dyDescent="0.3">
      <c r="F2319" s="24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5" t="str">
        <f t="shared" si="114"/>
        <v>Small</v>
      </c>
      <c r="Q2319" s="24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5" t="str">
        <f t="shared" si="112"/>
        <v>Below Par</v>
      </c>
      <c r="AP2319" s="25" t="b">
        <f t="shared" si="113"/>
        <v>1</v>
      </c>
    </row>
    <row r="2320" spans="6:42" x14ac:dyDescent="0.3">
      <c r="F2320" s="24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5" t="str">
        <f t="shared" si="114"/>
        <v>Small</v>
      </c>
      <c r="Q2320" s="24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5" t="str">
        <f t="shared" si="112"/>
        <v>Below Par</v>
      </c>
      <c r="AP2320" s="25" t="b">
        <f t="shared" si="113"/>
        <v>1</v>
      </c>
    </row>
    <row r="2321" spans="6:42" x14ac:dyDescent="0.3">
      <c r="F2321" s="24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5" t="str">
        <f t="shared" si="114"/>
        <v>Small</v>
      </c>
      <c r="Q2321" s="24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5" t="str">
        <f t="shared" si="112"/>
        <v>Below Par</v>
      </c>
      <c r="AP2321" s="25" t="b">
        <f t="shared" si="113"/>
        <v>1</v>
      </c>
    </row>
    <row r="2322" spans="6:42" x14ac:dyDescent="0.3">
      <c r="F2322" s="24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5" t="str">
        <f t="shared" si="114"/>
        <v>Small</v>
      </c>
      <c r="Q2322" s="24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5" t="str">
        <f t="shared" si="112"/>
        <v>Below Par</v>
      </c>
      <c r="AP2322" s="25" t="b">
        <f t="shared" si="113"/>
        <v>1</v>
      </c>
    </row>
    <row r="2323" spans="6:42" x14ac:dyDescent="0.3">
      <c r="F2323" s="24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5" t="str">
        <f t="shared" si="114"/>
        <v>Small</v>
      </c>
      <c r="Q2323" s="24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5" t="str">
        <f t="shared" si="112"/>
        <v>Below Par</v>
      </c>
      <c r="AP2323" s="25" t="b">
        <f t="shared" si="113"/>
        <v>1</v>
      </c>
    </row>
    <row r="2324" spans="6:42" x14ac:dyDescent="0.3">
      <c r="F2324" s="24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5" t="str">
        <f t="shared" si="114"/>
        <v>Small</v>
      </c>
      <c r="Q2324" s="24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5" t="str">
        <f t="shared" si="112"/>
        <v>Average</v>
      </c>
      <c r="AP2324" s="25" t="b">
        <f t="shared" si="113"/>
        <v>1</v>
      </c>
    </row>
    <row r="2325" spans="6:42" x14ac:dyDescent="0.3">
      <c r="F2325" s="24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5" t="str">
        <f t="shared" si="114"/>
        <v>Large</v>
      </c>
      <c r="Q2325" s="24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5" t="str">
        <f t="shared" si="112"/>
        <v>Below Par</v>
      </c>
      <c r="AP2325" s="25" t="b">
        <f t="shared" si="113"/>
        <v>1</v>
      </c>
    </row>
    <row r="2326" spans="6:42" x14ac:dyDescent="0.3">
      <c r="F2326" s="24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5" t="str">
        <f t="shared" si="114"/>
        <v>Small</v>
      </c>
      <c r="Q2326" s="24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5" t="str">
        <f t="shared" si="112"/>
        <v>Below Par</v>
      </c>
      <c r="AP2326" s="25" t="b">
        <f t="shared" si="113"/>
        <v>1</v>
      </c>
    </row>
    <row r="2327" spans="6:42" x14ac:dyDescent="0.3">
      <c r="F2327" s="24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5" t="str">
        <f t="shared" si="114"/>
        <v>Small</v>
      </c>
      <c r="Q2327" s="24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5" t="str">
        <f t="shared" si="112"/>
        <v>Below Par</v>
      </c>
      <c r="AP2327" s="25" t="b">
        <f t="shared" si="113"/>
        <v>1</v>
      </c>
    </row>
    <row r="2328" spans="6:42" x14ac:dyDescent="0.3">
      <c r="F2328" s="24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5" t="str">
        <f t="shared" si="114"/>
        <v>Small</v>
      </c>
      <c r="Q2328" s="24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5" t="str">
        <f t="shared" si="112"/>
        <v>Below Par</v>
      </c>
      <c r="AP2328" s="25" t="b">
        <f t="shared" si="113"/>
        <v>1</v>
      </c>
    </row>
    <row r="2329" spans="6:42" x14ac:dyDescent="0.3">
      <c r="F2329" s="24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5" t="str">
        <f t="shared" si="114"/>
        <v>Small</v>
      </c>
      <c r="Q2329" s="24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5" t="str">
        <f t="shared" si="112"/>
        <v>Below Par</v>
      </c>
      <c r="AP2329" s="25" t="b">
        <f t="shared" si="113"/>
        <v>1</v>
      </c>
    </row>
    <row r="2330" spans="6:42" x14ac:dyDescent="0.3">
      <c r="F2330" s="24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5" t="str">
        <f t="shared" si="114"/>
        <v>Small</v>
      </c>
      <c r="Q2330" s="24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5" t="str">
        <f t="shared" si="112"/>
        <v>Below Par</v>
      </c>
      <c r="AP2330" s="25" t="b">
        <f t="shared" si="113"/>
        <v>1</v>
      </c>
    </row>
    <row r="2331" spans="6:42" x14ac:dyDescent="0.3">
      <c r="F2331" s="24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5" t="str">
        <f t="shared" si="114"/>
        <v>Small</v>
      </c>
      <c r="Q2331" s="24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5" t="str">
        <f t="shared" si="112"/>
        <v>Below Par</v>
      </c>
      <c r="AP2331" s="25" t="b">
        <f t="shared" si="113"/>
        <v>1</v>
      </c>
    </row>
    <row r="2332" spans="6:42" x14ac:dyDescent="0.3">
      <c r="F2332" s="24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5" t="str">
        <f t="shared" si="114"/>
        <v>Small</v>
      </c>
      <c r="Q2332" s="24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5" t="str">
        <f t="shared" si="112"/>
        <v>Below Par</v>
      </c>
      <c r="AP2332" s="25" t="b">
        <f t="shared" si="113"/>
        <v>1</v>
      </c>
    </row>
    <row r="2333" spans="6:42" x14ac:dyDescent="0.3">
      <c r="F2333" s="24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5" t="str">
        <f t="shared" si="114"/>
        <v>Small</v>
      </c>
      <c r="Q2333" s="24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5" t="str">
        <f t="shared" si="112"/>
        <v>Below Par</v>
      </c>
      <c r="AP2333" s="25" t="b">
        <f t="shared" si="113"/>
        <v>1</v>
      </c>
    </row>
    <row r="2334" spans="6:42" x14ac:dyDescent="0.3">
      <c r="F2334" s="24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5" t="str">
        <f t="shared" si="114"/>
        <v>Small</v>
      </c>
      <c r="Q2334" s="24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5" t="str">
        <f t="shared" si="112"/>
        <v>Below Par</v>
      </c>
      <c r="AP2334" s="25" t="b">
        <f t="shared" si="113"/>
        <v>1</v>
      </c>
    </row>
    <row r="2335" spans="6:42" x14ac:dyDescent="0.3">
      <c r="F2335" s="24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5" t="str">
        <f t="shared" si="114"/>
        <v>Small</v>
      </c>
      <c r="Q2335" s="24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5" t="str">
        <f t="shared" si="112"/>
        <v>Below Par</v>
      </c>
      <c r="AP2335" s="25" t="b">
        <f t="shared" si="113"/>
        <v>1</v>
      </c>
    </row>
    <row r="2336" spans="6:42" x14ac:dyDescent="0.3">
      <c r="F2336" s="24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5" t="str">
        <f t="shared" si="114"/>
        <v>Small</v>
      </c>
      <c r="Q2336" s="24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5" t="str">
        <f t="shared" si="112"/>
        <v>Below Par</v>
      </c>
      <c r="AP2336" s="25" t="b">
        <f t="shared" si="113"/>
        <v>1</v>
      </c>
    </row>
    <row r="2337" spans="6:42" x14ac:dyDescent="0.3">
      <c r="F2337" s="24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5" t="str">
        <f t="shared" si="114"/>
        <v>Small</v>
      </c>
      <c r="Q2337" s="24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5" t="str">
        <f t="shared" si="112"/>
        <v>Below Par</v>
      </c>
      <c r="AP2337" s="25" t="b">
        <f t="shared" si="113"/>
        <v>1</v>
      </c>
    </row>
    <row r="2338" spans="6:42" x14ac:dyDescent="0.3">
      <c r="F2338" s="24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5" t="str">
        <f t="shared" si="114"/>
        <v>Small</v>
      </c>
      <c r="Q2338" s="24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5" t="str">
        <f t="shared" si="112"/>
        <v>Below Par</v>
      </c>
      <c r="AP2338" s="25" t="b">
        <f t="shared" si="113"/>
        <v>1</v>
      </c>
    </row>
    <row r="2339" spans="6:42" x14ac:dyDescent="0.3">
      <c r="F2339" s="24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5" t="str">
        <f t="shared" si="114"/>
        <v>Small</v>
      </c>
      <c r="Q2339" s="24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5" t="str">
        <f t="shared" si="112"/>
        <v>Par</v>
      </c>
      <c r="AP2339" s="25" t="b">
        <f t="shared" si="113"/>
        <v>1</v>
      </c>
    </row>
    <row r="2340" spans="6:42" x14ac:dyDescent="0.3">
      <c r="F2340" s="24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5" t="str">
        <f t="shared" si="114"/>
        <v>Small</v>
      </c>
      <c r="Q2340" s="24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5" t="str">
        <f t="shared" si="112"/>
        <v>Below Par</v>
      </c>
      <c r="AP2340" s="25" t="b">
        <f t="shared" si="113"/>
        <v>1</v>
      </c>
    </row>
    <row r="2341" spans="6:42" x14ac:dyDescent="0.3">
      <c r="F2341" s="24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5" t="str">
        <f t="shared" si="114"/>
        <v>Small</v>
      </c>
      <c r="Q2341" s="24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5" t="str">
        <f t="shared" si="112"/>
        <v>Below Par</v>
      </c>
      <c r="AP2341" s="25" t="b">
        <f t="shared" si="113"/>
        <v>1</v>
      </c>
    </row>
    <row r="2342" spans="6:42" x14ac:dyDescent="0.3">
      <c r="F2342" s="24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5" t="str">
        <f t="shared" si="114"/>
        <v>Small</v>
      </c>
      <c r="Q2342" s="24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5" t="str">
        <f t="shared" si="112"/>
        <v>Below Par</v>
      </c>
      <c r="AP2342" s="25" t="b">
        <f t="shared" si="113"/>
        <v>1</v>
      </c>
    </row>
    <row r="2343" spans="6:42" x14ac:dyDescent="0.3">
      <c r="F2343" s="24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5" t="str">
        <f t="shared" si="114"/>
        <v>Small</v>
      </c>
      <c r="Q2343" s="24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5" t="str">
        <f t="shared" si="112"/>
        <v>Below Par</v>
      </c>
      <c r="AP2343" s="25" t="b">
        <f t="shared" si="113"/>
        <v>1</v>
      </c>
    </row>
    <row r="2344" spans="6:42" x14ac:dyDescent="0.3">
      <c r="F2344" s="24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5" t="str">
        <f t="shared" si="114"/>
        <v>Small</v>
      </c>
      <c r="Q2344" s="24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5" t="str">
        <f t="shared" si="112"/>
        <v>Below Par</v>
      </c>
      <c r="AP2344" s="25" t="b">
        <f t="shared" si="113"/>
        <v>1</v>
      </c>
    </row>
    <row r="2345" spans="6:42" x14ac:dyDescent="0.3">
      <c r="F2345" s="24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5" t="str">
        <f t="shared" si="114"/>
        <v>Small</v>
      </c>
      <c r="Q2345" s="24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5" t="str">
        <f t="shared" si="112"/>
        <v>Below Par</v>
      </c>
      <c r="AP2345" s="25" t="b">
        <f t="shared" si="113"/>
        <v>1</v>
      </c>
    </row>
    <row r="2346" spans="6:42" x14ac:dyDescent="0.3">
      <c r="F2346" s="24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5" t="str">
        <f t="shared" si="114"/>
        <v>Small</v>
      </c>
      <c r="Q2346" s="24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5" t="str">
        <f t="shared" si="112"/>
        <v>Below Par</v>
      </c>
      <c r="AP2346" s="25" t="b">
        <f t="shared" si="113"/>
        <v>1</v>
      </c>
    </row>
    <row r="2347" spans="6:42" x14ac:dyDescent="0.3">
      <c r="F2347" s="24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5" t="str">
        <f t="shared" si="114"/>
        <v>Small</v>
      </c>
      <c r="Q2347" s="24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5" t="str">
        <f t="shared" si="112"/>
        <v>Below Par</v>
      </c>
      <c r="AP2347" s="25" t="b">
        <f t="shared" si="113"/>
        <v>1</v>
      </c>
    </row>
    <row r="2348" spans="6:42" x14ac:dyDescent="0.3">
      <c r="F2348" s="24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5" t="str">
        <f t="shared" si="114"/>
        <v>Small</v>
      </c>
      <c r="Q2348" s="24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5" t="str">
        <f t="shared" si="112"/>
        <v>Below Par</v>
      </c>
      <c r="AP2348" s="25" t="b">
        <f t="shared" si="113"/>
        <v>1</v>
      </c>
    </row>
    <row r="2349" spans="6:42" x14ac:dyDescent="0.3">
      <c r="F2349" s="24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5" t="str">
        <f t="shared" si="114"/>
        <v>Small</v>
      </c>
      <c r="Q2349" s="24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5" t="str">
        <f t="shared" si="112"/>
        <v>Below Par</v>
      </c>
      <c r="AP2349" s="25" t="b">
        <f t="shared" si="113"/>
        <v>1</v>
      </c>
    </row>
    <row r="2350" spans="6:42" x14ac:dyDescent="0.3">
      <c r="F2350" s="24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5" t="str">
        <f t="shared" si="114"/>
        <v>Small</v>
      </c>
      <c r="Q2350" s="24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5" t="str">
        <f t="shared" si="112"/>
        <v>Average</v>
      </c>
      <c r="AP2350" s="25" t="b">
        <f t="shared" si="113"/>
        <v>1</v>
      </c>
    </row>
    <row r="2351" spans="6:42" x14ac:dyDescent="0.3">
      <c r="F2351" s="24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5" t="str">
        <f t="shared" si="114"/>
        <v>Large</v>
      </c>
      <c r="Q2351" s="24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5" t="str">
        <f t="shared" si="112"/>
        <v>Below Par</v>
      </c>
      <c r="AP2351" s="25" t="b">
        <f t="shared" si="113"/>
        <v>1</v>
      </c>
    </row>
    <row r="2352" spans="6:42" x14ac:dyDescent="0.3">
      <c r="F2352" s="24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5" t="str">
        <f t="shared" si="114"/>
        <v>Small</v>
      </c>
      <c r="Q2352" s="24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5" t="str">
        <f t="shared" si="112"/>
        <v>Below Par</v>
      </c>
      <c r="AP2352" s="25" t="b">
        <f t="shared" si="113"/>
        <v>1</v>
      </c>
    </row>
    <row r="2353" spans="6:42" x14ac:dyDescent="0.3">
      <c r="F2353" s="24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5" t="str">
        <f t="shared" si="114"/>
        <v>Small</v>
      </c>
      <c r="Q2353" s="24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5" t="str">
        <f t="shared" si="112"/>
        <v>Below Par</v>
      </c>
      <c r="AP2353" s="25" t="b">
        <f t="shared" si="113"/>
        <v>1</v>
      </c>
    </row>
    <row r="2354" spans="6:42" x14ac:dyDescent="0.3">
      <c r="F2354" s="24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5" t="str">
        <f t="shared" si="114"/>
        <v>Small</v>
      </c>
      <c r="Q2354" s="24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5" t="str">
        <f t="shared" si="112"/>
        <v>Below Par</v>
      </c>
      <c r="AP2354" s="25" t="b">
        <f t="shared" si="113"/>
        <v>1</v>
      </c>
    </row>
    <row r="2355" spans="6:42" x14ac:dyDescent="0.3">
      <c r="F2355" s="24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5" t="str">
        <f t="shared" si="114"/>
        <v>Small</v>
      </c>
      <c r="Q2355" s="24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5" t="str">
        <f t="shared" si="112"/>
        <v>Below Par</v>
      </c>
      <c r="AP2355" s="25" t="b">
        <f t="shared" si="113"/>
        <v>1</v>
      </c>
    </row>
    <row r="2356" spans="6:42" x14ac:dyDescent="0.3">
      <c r="F2356" s="24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5" t="str">
        <f t="shared" si="114"/>
        <v>Small</v>
      </c>
      <c r="Q2356" s="24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5" t="str">
        <f t="shared" si="112"/>
        <v>Below Par</v>
      </c>
      <c r="AP2356" s="25" t="b">
        <f t="shared" si="113"/>
        <v>1</v>
      </c>
    </row>
    <row r="2357" spans="6:42" x14ac:dyDescent="0.3">
      <c r="F2357" s="24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5" t="str">
        <f t="shared" si="114"/>
        <v>Small</v>
      </c>
      <c r="Q2357" s="24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5" t="str">
        <f t="shared" si="112"/>
        <v>Below Par</v>
      </c>
      <c r="AP2357" s="25" t="b">
        <f t="shared" si="113"/>
        <v>1</v>
      </c>
    </row>
    <row r="2358" spans="6:42" x14ac:dyDescent="0.3">
      <c r="F2358" s="24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5" t="str">
        <f t="shared" si="114"/>
        <v>Small</v>
      </c>
      <c r="Q2358" s="24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5" t="str">
        <f t="shared" si="112"/>
        <v>Below Par</v>
      </c>
      <c r="AP2358" s="25" t="b">
        <f t="shared" si="113"/>
        <v>1</v>
      </c>
    </row>
    <row r="2359" spans="6:42" x14ac:dyDescent="0.3">
      <c r="F2359" s="24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5" t="str">
        <f t="shared" si="114"/>
        <v>Small</v>
      </c>
      <c r="Q2359" s="24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5" t="str">
        <f t="shared" si="112"/>
        <v>Average</v>
      </c>
      <c r="AP2359" s="25" t="b">
        <f t="shared" si="113"/>
        <v>1</v>
      </c>
    </row>
    <row r="2360" spans="6:42" x14ac:dyDescent="0.3">
      <c r="F2360" s="24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5" t="str">
        <f t="shared" si="114"/>
        <v>Large</v>
      </c>
      <c r="Q2360" s="24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5" t="str">
        <f t="shared" si="112"/>
        <v>Above Average</v>
      </c>
      <c r="AP2360" s="25" t="b">
        <f t="shared" si="113"/>
        <v>1</v>
      </c>
    </row>
    <row r="2361" spans="6:42" x14ac:dyDescent="0.3">
      <c r="F2361" s="24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5" t="str">
        <f t="shared" si="114"/>
        <v>Large</v>
      </c>
      <c r="Q2361" s="24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5" t="str">
        <f t="shared" si="112"/>
        <v>Below Par</v>
      </c>
      <c r="AP2361" s="25" t="b">
        <f t="shared" si="113"/>
        <v>1</v>
      </c>
    </row>
    <row r="2362" spans="6:42" x14ac:dyDescent="0.3">
      <c r="F2362" s="24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5" t="str">
        <f t="shared" si="114"/>
        <v>Small</v>
      </c>
      <c r="Q2362" s="24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5" t="str">
        <f t="shared" si="112"/>
        <v>Below Par</v>
      </c>
      <c r="AP2362" s="25" t="b">
        <f t="shared" si="113"/>
        <v>1</v>
      </c>
    </row>
    <row r="2363" spans="6:42" x14ac:dyDescent="0.3">
      <c r="F2363" s="24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5" t="str">
        <f t="shared" si="114"/>
        <v>Small</v>
      </c>
      <c r="Q2363" s="24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5" t="str">
        <f t="shared" si="112"/>
        <v>Below Par</v>
      </c>
      <c r="AP2363" s="25" t="b">
        <f t="shared" si="113"/>
        <v>1</v>
      </c>
    </row>
    <row r="2364" spans="6:42" x14ac:dyDescent="0.3">
      <c r="F2364" s="24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5" t="str">
        <f t="shared" si="114"/>
        <v>Small</v>
      </c>
      <c r="Q2364" s="24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5" t="str">
        <f t="shared" si="112"/>
        <v>Average</v>
      </c>
      <c r="AP2364" s="25" t="b">
        <f t="shared" si="113"/>
        <v>1</v>
      </c>
    </row>
    <row r="2365" spans="6:42" x14ac:dyDescent="0.3">
      <c r="F2365" s="24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5" t="str">
        <f t="shared" si="114"/>
        <v>Large</v>
      </c>
      <c r="Q2365" s="24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5" t="str">
        <f t="shared" si="112"/>
        <v>Below Par</v>
      </c>
      <c r="AP2365" s="25" t="b">
        <f t="shared" si="113"/>
        <v>1</v>
      </c>
    </row>
    <row r="2366" spans="6:42" x14ac:dyDescent="0.3">
      <c r="F2366" s="24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5" t="str">
        <f t="shared" si="114"/>
        <v>Small</v>
      </c>
      <c r="Q2366" s="24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5" t="str">
        <f t="shared" si="112"/>
        <v>Below Par</v>
      </c>
      <c r="AP2366" s="25" t="b">
        <f t="shared" si="113"/>
        <v>1</v>
      </c>
    </row>
    <row r="2367" spans="6:42" x14ac:dyDescent="0.3">
      <c r="F2367" s="24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5" t="str">
        <f t="shared" si="114"/>
        <v>Small</v>
      </c>
      <c r="Q2367" s="24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5" t="str">
        <f t="shared" si="112"/>
        <v>Below Par</v>
      </c>
      <c r="AP2367" s="25" t="b">
        <f t="shared" si="113"/>
        <v>1</v>
      </c>
    </row>
    <row r="2368" spans="6:42" x14ac:dyDescent="0.3">
      <c r="F2368" s="24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5" t="str">
        <f t="shared" si="114"/>
        <v>Small</v>
      </c>
      <c r="Q2368" s="24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5" t="str">
        <f t="shared" si="112"/>
        <v>Below Par</v>
      </c>
      <c r="AP2368" s="25" t="b">
        <f t="shared" si="113"/>
        <v>1</v>
      </c>
    </row>
    <row r="2369" spans="6:42" x14ac:dyDescent="0.3">
      <c r="F2369" s="24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5" t="str">
        <f t="shared" si="114"/>
        <v>Small</v>
      </c>
      <c r="Q2369" s="24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5" t="str">
        <f t="shared" si="112"/>
        <v>Below Par</v>
      </c>
      <c r="AP2369" s="25" t="b">
        <f t="shared" si="113"/>
        <v>1</v>
      </c>
    </row>
    <row r="2370" spans="6:42" x14ac:dyDescent="0.3">
      <c r="F2370" s="24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5" t="str">
        <f t="shared" si="114"/>
        <v>Small</v>
      </c>
      <c r="Q2370" s="24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5" t="str">
        <f t="shared" si="112"/>
        <v>Below Par</v>
      </c>
      <c r="AP2370" s="25" t="b">
        <f t="shared" si="113"/>
        <v>1</v>
      </c>
    </row>
    <row r="2371" spans="6:42" x14ac:dyDescent="0.3">
      <c r="F2371" s="24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5" t="str">
        <f t="shared" si="114"/>
        <v>Small</v>
      </c>
      <c r="Q2371" s="24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5" t="str">
        <f t="shared" si="112"/>
        <v>Below Par</v>
      </c>
      <c r="AP2371" s="25" t="b">
        <f t="shared" si="113"/>
        <v>1</v>
      </c>
    </row>
    <row r="2372" spans="6:42" x14ac:dyDescent="0.3">
      <c r="F2372" s="24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5" t="str">
        <f t="shared" si="114"/>
        <v>Small</v>
      </c>
      <c r="Q2372" s="24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5" t="str">
        <f t="shared" si="112"/>
        <v>Par</v>
      </c>
      <c r="AP2372" s="25" t="b">
        <f t="shared" si="113"/>
        <v>1</v>
      </c>
    </row>
    <row r="2373" spans="6:42" x14ac:dyDescent="0.3">
      <c r="F2373" s="24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5" t="str">
        <f t="shared" si="114"/>
        <v>Small</v>
      </c>
      <c r="Q2373" s="24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5" t="str">
        <f t="shared" si="112"/>
        <v>Below Par</v>
      </c>
      <c r="AP2373" s="25" t="b">
        <f t="shared" si="113"/>
        <v>1</v>
      </c>
    </row>
    <row r="2374" spans="6:42" x14ac:dyDescent="0.3">
      <c r="F2374" s="24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5" t="str">
        <f t="shared" si="114"/>
        <v>Small</v>
      </c>
      <c r="Q2374" s="24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5" t="str">
        <f t="shared" si="112"/>
        <v>Below Par</v>
      </c>
      <c r="AP2374" s="25" t="b">
        <f t="shared" si="113"/>
        <v>1</v>
      </c>
    </row>
    <row r="2375" spans="6:42" x14ac:dyDescent="0.3">
      <c r="F2375" s="24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5" t="str">
        <f t="shared" si="114"/>
        <v>Small</v>
      </c>
      <c r="Q2375" s="24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5" t="str">
        <f t="shared" si="112"/>
        <v>Below Par</v>
      </c>
      <c r="AP2375" s="25" t="b">
        <f t="shared" si="113"/>
        <v>1</v>
      </c>
    </row>
    <row r="2376" spans="6:42" x14ac:dyDescent="0.3">
      <c r="F2376" s="24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5" t="str">
        <f t="shared" si="114"/>
        <v>Small</v>
      </c>
      <c r="Q2376" s="24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5" t="str">
        <f t="shared" si="112"/>
        <v>Below Par</v>
      </c>
      <c r="AP2376" s="25" t="b">
        <f t="shared" si="113"/>
        <v>1</v>
      </c>
    </row>
    <row r="2377" spans="6:42" x14ac:dyDescent="0.3">
      <c r="F2377" s="24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5" t="str">
        <f t="shared" si="114"/>
        <v>Small</v>
      </c>
      <c r="Q2377" s="24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5" t="str">
        <f t="shared" si="112"/>
        <v>Above Average</v>
      </c>
      <c r="AP2377" s="25" t="b">
        <f t="shared" si="113"/>
        <v>1</v>
      </c>
    </row>
    <row r="2378" spans="6:42" x14ac:dyDescent="0.3">
      <c r="F2378" s="24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5" t="str">
        <f t="shared" si="114"/>
        <v>Large</v>
      </c>
      <c r="Q2378" s="24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5" t="str">
        <f t="shared" si="112"/>
        <v>Below Par</v>
      </c>
      <c r="AP2378" s="25" t="b">
        <f t="shared" si="113"/>
        <v>1</v>
      </c>
    </row>
    <row r="2379" spans="6:42" x14ac:dyDescent="0.3">
      <c r="F2379" s="24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5" t="str">
        <f t="shared" si="114"/>
        <v>Small</v>
      </c>
      <c r="Q2379" s="24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5" t="str">
        <f t="shared" si="112"/>
        <v>Below Par</v>
      </c>
      <c r="AP2379" s="25" t="b">
        <f t="shared" si="113"/>
        <v>1</v>
      </c>
    </row>
    <row r="2380" spans="6:42" x14ac:dyDescent="0.3">
      <c r="F2380" s="24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5" t="str">
        <f t="shared" si="114"/>
        <v>Small</v>
      </c>
      <c r="Q2380" s="24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5" t="str">
        <f t="shared" ref="V2380:V2443" si="115">IF(U2380&gt;=$X$80,$Y$80,IF(U2380&gt;=$X$79,$Y$79,IF(U2380&gt;=$X$78,$Y$78,IF(U2380&gt;=$X$77,$Y$77,$Y$76))))</f>
        <v>Excellent</v>
      </c>
      <c r="AP2380" s="25" t="b">
        <f t="shared" ref="AP2380:AP2443" si="116">VLOOKUP(U2380,$X$76:$Y$80,2)=V2380</f>
        <v>1</v>
      </c>
    </row>
    <row r="2381" spans="6:42" x14ac:dyDescent="0.3">
      <c r="F2381" s="24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5" t="str">
        <f t="shared" si="114"/>
        <v>Large</v>
      </c>
      <c r="Q2381" s="24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5" t="str">
        <f t="shared" si="115"/>
        <v>Below Par</v>
      </c>
      <c r="AP2381" s="25" t="b">
        <f t="shared" si="116"/>
        <v>1</v>
      </c>
    </row>
    <row r="2382" spans="6:42" x14ac:dyDescent="0.3">
      <c r="F2382" s="24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5" t="str">
        <f t="shared" ref="K2382:K2445" si="117">IF(J2382&gt;=$M$79,"Large","Small")</f>
        <v>Small</v>
      </c>
      <c r="Q2382" s="24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5" t="str">
        <f t="shared" si="115"/>
        <v>Below Par</v>
      </c>
      <c r="AP2382" s="25" t="b">
        <f t="shared" si="116"/>
        <v>1</v>
      </c>
    </row>
    <row r="2383" spans="6:42" x14ac:dyDescent="0.3">
      <c r="F2383" s="24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5" t="str">
        <f t="shared" si="117"/>
        <v>Small</v>
      </c>
      <c r="Q2383" s="24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5" t="str">
        <f t="shared" si="115"/>
        <v>Average</v>
      </c>
      <c r="AP2383" s="25" t="b">
        <f t="shared" si="116"/>
        <v>1</v>
      </c>
    </row>
    <row r="2384" spans="6:42" x14ac:dyDescent="0.3">
      <c r="F2384" s="24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5" t="str">
        <f t="shared" si="117"/>
        <v>Large</v>
      </c>
      <c r="Q2384" s="24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5" t="str">
        <f t="shared" si="115"/>
        <v>Below Par</v>
      </c>
      <c r="AP2384" s="25" t="b">
        <f t="shared" si="116"/>
        <v>1</v>
      </c>
    </row>
    <row r="2385" spans="6:42" x14ac:dyDescent="0.3">
      <c r="F2385" s="24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5" t="str">
        <f t="shared" si="117"/>
        <v>Small</v>
      </c>
      <c r="Q2385" s="24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5" t="str">
        <f t="shared" si="115"/>
        <v>Below Par</v>
      </c>
      <c r="AP2385" s="25" t="b">
        <f t="shared" si="116"/>
        <v>1</v>
      </c>
    </row>
    <row r="2386" spans="6:42" x14ac:dyDescent="0.3">
      <c r="F2386" s="24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5" t="str">
        <f t="shared" si="117"/>
        <v>Small</v>
      </c>
      <c r="Q2386" s="24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5" t="str">
        <f t="shared" si="115"/>
        <v>Below Par</v>
      </c>
      <c r="AP2386" s="25" t="b">
        <f t="shared" si="116"/>
        <v>1</v>
      </c>
    </row>
    <row r="2387" spans="6:42" x14ac:dyDescent="0.3">
      <c r="F2387" s="24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5" t="str">
        <f t="shared" si="117"/>
        <v>Small</v>
      </c>
      <c r="Q2387" s="24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5" t="str">
        <f t="shared" si="115"/>
        <v>Below Par</v>
      </c>
      <c r="AP2387" s="25" t="b">
        <f t="shared" si="116"/>
        <v>1</v>
      </c>
    </row>
    <row r="2388" spans="6:42" x14ac:dyDescent="0.3">
      <c r="F2388" s="24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5" t="str">
        <f t="shared" si="117"/>
        <v>Small</v>
      </c>
      <c r="Q2388" s="24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5" t="str">
        <f t="shared" si="115"/>
        <v>Below Par</v>
      </c>
      <c r="AP2388" s="25" t="b">
        <f t="shared" si="116"/>
        <v>1</v>
      </c>
    </row>
    <row r="2389" spans="6:42" x14ac:dyDescent="0.3">
      <c r="F2389" s="24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5" t="str">
        <f t="shared" si="117"/>
        <v>Small</v>
      </c>
      <c r="Q2389" s="24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5" t="str">
        <f t="shared" si="115"/>
        <v>Below Par</v>
      </c>
      <c r="AP2389" s="25" t="b">
        <f t="shared" si="116"/>
        <v>1</v>
      </c>
    </row>
    <row r="2390" spans="6:42" x14ac:dyDescent="0.3">
      <c r="F2390" s="24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5" t="str">
        <f t="shared" si="117"/>
        <v>Small</v>
      </c>
      <c r="Q2390" s="24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5" t="str">
        <f t="shared" si="115"/>
        <v>Below Par</v>
      </c>
      <c r="AP2390" s="25" t="b">
        <f t="shared" si="116"/>
        <v>1</v>
      </c>
    </row>
    <row r="2391" spans="6:42" x14ac:dyDescent="0.3">
      <c r="F2391" s="24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5" t="str">
        <f t="shared" si="117"/>
        <v>Small</v>
      </c>
      <c r="Q2391" s="24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5" t="str">
        <f t="shared" si="115"/>
        <v>Below Par</v>
      </c>
      <c r="AP2391" s="25" t="b">
        <f t="shared" si="116"/>
        <v>1</v>
      </c>
    </row>
    <row r="2392" spans="6:42" x14ac:dyDescent="0.3">
      <c r="F2392" s="24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5" t="str">
        <f t="shared" si="117"/>
        <v>Small</v>
      </c>
      <c r="Q2392" s="24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5" t="str">
        <f t="shared" si="115"/>
        <v>Below Par</v>
      </c>
      <c r="AP2392" s="25" t="b">
        <f t="shared" si="116"/>
        <v>1</v>
      </c>
    </row>
    <row r="2393" spans="6:42" x14ac:dyDescent="0.3">
      <c r="F2393" s="24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5" t="str">
        <f t="shared" si="117"/>
        <v>Small</v>
      </c>
      <c r="Q2393" s="24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5" t="str">
        <f t="shared" si="115"/>
        <v>Below Par</v>
      </c>
      <c r="AP2393" s="25" t="b">
        <f t="shared" si="116"/>
        <v>1</v>
      </c>
    </row>
    <row r="2394" spans="6:42" x14ac:dyDescent="0.3">
      <c r="F2394" s="24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5" t="str">
        <f t="shared" si="117"/>
        <v>Small</v>
      </c>
      <c r="Q2394" s="24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5" t="str">
        <f t="shared" si="115"/>
        <v>Below Par</v>
      </c>
      <c r="AP2394" s="25" t="b">
        <f t="shared" si="116"/>
        <v>1</v>
      </c>
    </row>
    <row r="2395" spans="6:42" x14ac:dyDescent="0.3">
      <c r="F2395" s="24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5" t="str">
        <f t="shared" si="117"/>
        <v>Small</v>
      </c>
      <c r="Q2395" s="24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5" t="str">
        <f t="shared" si="115"/>
        <v>Below Par</v>
      </c>
      <c r="AP2395" s="25" t="b">
        <f t="shared" si="116"/>
        <v>1</v>
      </c>
    </row>
    <row r="2396" spans="6:42" x14ac:dyDescent="0.3">
      <c r="F2396" s="24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5" t="str">
        <f t="shared" si="117"/>
        <v>Small</v>
      </c>
      <c r="Q2396" s="24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5" t="str">
        <f t="shared" si="115"/>
        <v>Below Par</v>
      </c>
      <c r="AP2396" s="25" t="b">
        <f t="shared" si="116"/>
        <v>1</v>
      </c>
    </row>
    <row r="2397" spans="6:42" x14ac:dyDescent="0.3">
      <c r="F2397" s="24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5" t="str">
        <f t="shared" si="117"/>
        <v>Small</v>
      </c>
      <c r="Q2397" s="24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5" t="str">
        <f t="shared" si="115"/>
        <v>Below Par</v>
      </c>
      <c r="AP2397" s="25" t="b">
        <f t="shared" si="116"/>
        <v>1</v>
      </c>
    </row>
    <row r="2398" spans="6:42" x14ac:dyDescent="0.3">
      <c r="F2398" s="24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5" t="str">
        <f t="shared" si="117"/>
        <v>Small</v>
      </c>
      <c r="Q2398" s="24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5" t="str">
        <f t="shared" si="115"/>
        <v>Average</v>
      </c>
      <c r="AP2398" s="25" t="b">
        <f t="shared" si="116"/>
        <v>1</v>
      </c>
    </row>
    <row r="2399" spans="6:42" x14ac:dyDescent="0.3">
      <c r="F2399" s="24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5" t="str">
        <f t="shared" si="117"/>
        <v>Large</v>
      </c>
      <c r="Q2399" s="24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5" t="str">
        <f t="shared" si="115"/>
        <v>Below Par</v>
      </c>
      <c r="AP2399" s="25" t="b">
        <f t="shared" si="116"/>
        <v>1</v>
      </c>
    </row>
    <row r="2400" spans="6:42" x14ac:dyDescent="0.3">
      <c r="F2400" s="24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5" t="str">
        <f t="shared" si="117"/>
        <v>Small</v>
      </c>
      <c r="Q2400" s="24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5" t="str">
        <f t="shared" si="115"/>
        <v>Below Par</v>
      </c>
      <c r="AP2400" s="25" t="b">
        <f t="shared" si="116"/>
        <v>1</v>
      </c>
    </row>
    <row r="2401" spans="6:42" x14ac:dyDescent="0.3">
      <c r="F2401" s="24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5" t="str">
        <f t="shared" si="117"/>
        <v>Small</v>
      </c>
      <c r="Q2401" s="24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5" t="str">
        <f t="shared" si="115"/>
        <v>Below Par</v>
      </c>
      <c r="AP2401" s="25" t="b">
        <f t="shared" si="116"/>
        <v>1</v>
      </c>
    </row>
    <row r="2402" spans="6:42" x14ac:dyDescent="0.3">
      <c r="F2402" s="24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5" t="str">
        <f t="shared" si="117"/>
        <v>Small</v>
      </c>
      <c r="Q2402" s="24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5" t="str">
        <f t="shared" si="115"/>
        <v>Below Par</v>
      </c>
      <c r="AP2402" s="25" t="b">
        <f t="shared" si="116"/>
        <v>1</v>
      </c>
    </row>
    <row r="2403" spans="6:42" x14ac:dyDescent="0.3">
      <c r="F2403" s="24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5" t="str">
        <f t="shared" si="117"/>
        <v>Small</v>
      </c>
      <c r="Q2403" s="24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5" t="str">
        <f t="shared" si="115"/>
        <v>Below Par</v>
      </c>
      <c r="AP2403" s="25" t="b">
        <f t="shared" si="116"/>
        <v>1</v>
      </c>
    </row>
    <row r="2404" spans="6:42" x14ac:dyDescent="0.3">
      <c r="F2404" s="24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5" t="str">
        <f t="shared" si="117"/>
        <v>Small</v>
      </c>
      <c r="Q2404" s="24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5" t="str">
        <f t="shared" si="115"/>
        <v>Above Average</v>
      </c>
      <c r="AP2404" s="25" t="b">
        <f t="shared" si="116"/>
        <v>1</v>
      </c>
    </row>
    <row r="2405" spans="6:42" x14ac:dyDescent="0.3">
      <c r="F2405" s="24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5" t="str">
        <f t="shared" si="117"/>
        <v>Large</v>
      </c>
      <c r="Q2405" s="24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5" t="str">
        <f t="shared" si="115"/>
        <v>Below Par</v>
      </c>
      <c r="AP2405" s="25" t="b">
        <f t="shared" si="116"/>
        <v>1</v>
      </c>
    </row>
    <row r="2406" spans="6:42" x14ac:dyDescent="0.3">
      <c r="F2406" s="24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5" t="str">
        <f t="shared" si="117"/>
        <v>Small</v>
      </c>
      <c r="Q2406" s="24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5" t="str">
        <f t="shared" si="115"/>
        <v>Below Par</v>
      </c>
      <c r="AP2406" s="25" t="b">
        <f t="shared" si="116"/>
        <v>1</v>
      </c>
    </row>
    <row r="2407" spans="6:42" x14ac:dyDescent="0.3">
      <c r="F2407" s="24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5" t="str">
        <f t="shared" si="117"/>
        <v>Small</v>
      </c>
      <c r="Q2407" s="24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5" t="str">
        <f t="shared" si="115"/>
        <v>Below Par</v>
      </c>
      <c r="AP2407" s="25" t="b">
        <f t="shared" si="116"/>
        <v>1</v>
      </c>
    </row>
    <row r="2408" spans="6:42" x14ac:dyDescent="0.3">
      <c r="F2408" s="24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5" t="str">
        <f t="shared" si="117"/>
        <v>Small</v>
      </c>
      <c r="Q2408" s="24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5" t="str">
        <f t="shared" si="115"/>
        <v>Below Par</v>
      </c>
      <c r="AP2408" s="25" t="b">
        <f t="shared" si="116"/>
        <v>1</v>
      </c>
    </row>
    <row r="2409" spans="6:42" x14ac:dyDescent="0.3">
      <c r="F2409" s="24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5" t="str">
        <f t="shared" si="117"/>
        <v>Small</v>
      </c>
      <c r="Q2409" s="24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5" t="str">
        <f t="shared" si="115"/>
        <v>Below Par</v>
      </c>
      <c r="AP2409" s="25" t="b">
        <f t="shared" si="116"/>
        <v>1</v>
      </c>
    </row>
    <row r="2410" spans="6:42" x14ac:dyDescent="0.3">
      <c r="F2410" s="24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5" t="str">
        <f t="shared" si="117"/>
        <v>Small</v>
      </c>
      <c r="Q2410" s="24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5" t="str">
        <f t="shared" si="115"/>
        <v>Below Par</v>
      </c>
      <c r="AP2410" s="25" t="b">
        <f t="shared" si="116"/>
        <v>1</v>
      </c>
    </row>
    <row r="2411" spans="6:42" x14ac:dyDescent="0.3">
      <c r="F2411" s="24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5" t="str">
        <f t="shared" si="117"/>
        <v>Small</v>
      </c>
      <c r="Q2411" s="24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5" t="str">
        <f t="shared" si="115"/>
        <v>Below Par</v>
      </c>
      <c r="AP2411" s="25" t="b">
        <f t="shared" si="116"/>
        <v>1</v>
      </c>
    </row>
    <row r="2412" spans="6:42" x14ac:dyDescent="0.3">
      <c r="F2412" s="24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5" t="str">
        <f t="shared" si="117"/>
        <v>Small</v>
      </c>
      <c r="Q2412" s="24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5" t="str">
        <f t="shared" si="115"/>
        <v>Below Par</v>
      </c>
      <c r="AP2412" s="25" t="b">
        <f t="shared" si="116"/>
        <v>1</v>
      </c>
    </row>
    <row r="2413" spans="6:42" x14ac:dyDescent="0.3">
      <c r="F2413" s="24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5" t="str">
        <f t="shared" si="117"/>
        <v>Small</v>
      </c>
      <c r="Q2413" s="24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5" t="str">
        <f t="shared" si="115"/>
        <v>Below Par</v>
      </c>
      <c r="AP2413" s="25" t="b">
        <f t="shared" si="116"/>
        <v>1</v>
      </c>
    </row>
    <row r="2414" spans="6:42" x14ac:dyDescent="0.3">
      <c r="F2414" s="24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5" t="str">
        <f t="shared" si="117"/>
        <v>Small</v>
      </c>
      <c r="Q2414" s="24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5" t="str">
        <f t="shared" si="115"/>
        <v>Below Par</v>
      </c>
      <c r="AP2414" s="25" t="b">
        <f t="shared" si="116"/>
        <v>1</v>
      </c>
    </row>
    <row r="2415" spans="6:42" x14ac:dyDescent="0.3">
      <c r="F2415" s="24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5" t="str">
        <f t="shared" si="117"/>
        <v>Small</v>
      </c>
      <c r="Q2415" s="24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5" t="str">
        <f t="shared" si="115"/>
        <v>Below Par</v>
      </c>
      <c r="AP2415" s="25" t="b">
        <f t="shared" si="116"/>
        <v>1</v>
      </c>
    </row>
    <row r="2416" spans="6:42" x14ac:dyDescent="0.3">
      <c r="F2416" s="24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5" t="str">
        <f t="shared" si="117"/>
        <v>Small</v>
      </c>
      <c r="Q2416" s="24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5" t="str">
        <f t="shared" si="115"/>
        <v>Below Par</v>
      </c>
      <c r="AP2416" s="25" t="b">
        <f t="shared" si="116"/>
        <v>1</v>
      </c>
    </row>
    <row r="2417" spans="6:42" x14ac:dyDescent="0.3">
      <c r="F2417" s="24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5" t="str">
        <f t="shared" si="117"/>
        <v>Small</v>
      </c>
      <c r="Q2417" s="24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5" t="str">
        <f t="shared" si="115"/>
        <v>Below Par</v>
      </c>
      <c r="AP2417" s="25" t="b">
        <f t="shared" si="116"/>
        <v>1</v>
      </c>
    </row>
    <row r="2418" spans="6:42" x14ac:dyDescent="0.3">
      <c r="F2418" s="24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5" t="str">
        <f t="shared" si="117"/>
        <v>Small</v>
      </c>
      <c r="Q2418" s="24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5" t="str">
        <f t="shared" si="115"/>
        <v>Below Par</v>
      </c>
      <c r="AP2418" s="25" t="b">
        <f t="shared" si="116"/>
        <v>1</v>
      </c>
    </row>
    <row r="2419" spans="6:42" x14ac:dyDescent="0.3">
      <c r="F2419" s="24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5" t="str">
        <f t="shared" si="117"/>
        <v>Small</v>
      </c>
      <c r="Q2419" s="24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5" t="str">
        <f t="shared" si="115"/>
        <v>Below Par</v>
      </c>
      <c r="AP2419" s="25" t="b">
        <f t="shared" si="116"/>
        <v>1</v>
      </c>
    </row>
    <row r="2420" spans="6:42" x14ac:dyDescent="0.3">
      <c r="F2420" s="24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5" t="str">
        <f t="shared" si="117"/>
        <v>Small</v>
      </c>
      <c r="Q2420" s="24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5" t="str">
        <f t="shared" si="115"/>
        <v>Below Par</v>
      </c>
      <c r="AP2420" s="25" t="b">
        <f t="shared" si="116"/>
        <v>1</v>
      </c>
    </row>
    <row r="2421" spans="6:42" x14ac:dyDescent="0.3">
      <c r="F2421" s="24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5" t="str">
        <f t="shared" si="117"/>
        <v>Small</v>
      </c>
      <c r="Q2421" s="24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5" t="str">
        <f t="shared" si="115"/>
        <v>Average</v>
      </c>
      <c r="AP2421" s="25" t="b">
        <f t="shared" si="116"/>
        <v>1</v>
      </c>
    </row>
    <row r="2422" spans="6:42" x14ac:dyDescent="0.3">
      <c r="F2422" s="24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5" t="str">
        <f t="shared" si="117"/>
        <v>Large</v>
      </c>
      <c r="Q2422" s="24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5" t="str">
        <f t="shared" si="115"/>
        <v>Below Par</v>
      </c>
      <c r="AP2422" s="25" t="b">
        <f t="shared" si="116"/>
        <v>1</v>
      </c>
    </row>
    <row r="2423" spans="6:42" x14ac:dyDescent="0.3">
      <c r="F2423" s="24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5" t="str">
        <f t="shared" si="117"/>
        <v>Small</v>
      </c>
      <c r="Q2423" s="24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5" t="str">
        <f t="shared" si="115"/>
        <v>Below Par</v>
      </c>
      <c r="AP2423" s="25" t="b">
        <f t="shared" si="116"/>
        <v>1</v>
      </c>
    </row>
    <row r="2424" spans="6:42" x14ac:dyDescent="0.3">
      <c r="F2424" s="24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5" t="str">
        <f t="shared" si="117"/>
        <v>Small</v>
      </c>
      <c r="Q2424" s="24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5" t="str">
        <f t="shared" si="115"/>
        <v>Below Par</v>
      </c>
      <c r="AP2424" s="25" t="b">
        <f t="shared" si="116"/>
        <v>1</v>
      </c>
    </row>
    <row r="2425" spans="6:42" x14ac:dyDescent="0.3">
      <c r="F2425" s="24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5" t="str">
        <f t="shared" si="117"/>
        <v>Small</v>
      </c>
      <c r="Q2425" s="24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5" t="str">
        <f t="shared" si="115"/>
        <v>Below Par</v>
      </c>
      <c r="AP2425" s="25" t="b">
        <f t="shared" si="116"/>
        <v>1</v>
      </c>
    </row>
    <row r="2426" spans="6:42" x14ac:dyDescent="0.3">
      <c r="F2426" s="24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5" t="str">
        <f t="shared" si="117"/>
        <v>Small</v>
      </c>
      <c r="Q2426" s="24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5" t="str">
        <f t="shared" si="115"/>
        <v>Below Par</v>
      </c>
      <c r="AP2426" s="25" t="b">
        <f t="shared" si="116"/>
        <v>1</v>
      </c>
    </row>
    <row r="2427" spans="6:42" x14ac:dyDescent="0.3">
      <c r="F2427" s="24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5" t="str">
        <f t="shared" si="117"/>
        <v>Small</v>
      </c>
      <c r="Q2427" s="24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5" t="str">
        <f t="shared" si="115"/>
        <v>Average</v>
      </c>
      <c r="AP2427" s="25" t="b">
        <f t="shared" si="116"/>
        <v>1</v>
      </c>
    </row>
    <row r="2428" spans="6:42" x14ac:dyDescent="0.3">
      <c r="F2428" s="24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5" t="str">
        <f t="shared" si="117"/>
        <v>Large</v>
      </c>
      <c r="Q2428" s="24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5" t="str">
        <f t="shared" si="115"/>
        <v>Below Par</v>
      </c>
      <c r="AP2428" s="25" t="b">
        <f t="shared" si="116"/>
        <v>1</v>
      </c>
    </row>
    <row r="2429" spans="6:42" x14ac:dyDescent="0.3">
      <c r="F2429" s="24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5" t="str">
        <f t="shared" si="117"/>
        <v>Small</v>
      </c>
      <c r="Q2429" s="24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5" t="str">
        <f t="shared" si="115"/>
        <v>Below Par</v>
      </c>
      <c r="AP2429" s="25" t="b">
        <f t="shared" si="116"/>
        <v>1</v>
      </c>
    </row>
    <row r="2430" spans="6:42" x14ac:dyDescent="0.3">
      <c r="F2430" s="24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5" t="str">
        <f t="shared" si="117"/>
        <v>Small</v>
      </c>
      <c r="Q2430" s="24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5" t="str">
        <f t="shared" si="115"/>
        <v>Below Par</v>
      </c>
      <c r="AP2430" s="25" t="b">
        <f t="shared" si="116"/>
        <v>1</v>
      </c>
    </row>
    <row r="2431" spans="6:42" x14ac:dyDescent="0.3">
      <c r="F2431" s="24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5" t="str">
        <f t="shared" si="117"/>
        <v>Small</v>
      </c>
      <c r="Q2431" s="24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5" t="str">
        <f t="shared" si="115"/>
        <v>Below Par</v>
      </c>
      <c r="AP2431" s="25" t="b">
        <f t="shared" si="116"/>
        <v>1</v>
      </c>
    </row>
    <row r="2432" spans="6:42" x14ac:dyDescent="0.3">
      <c r="F2432" s="24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5" t="str">
        <f t="shared" si="117"/>
        <v>Small</v>
      </c>
      <c r="Q2432" s="24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5" t="str">
        <f t="shared" si="115"/>
        <v>Above Average</v>
      </c>
      <c r="AP2432" s="25" t="b">
        <f t="shared" si="116"/>
        <v>1</v>
      </c>
    </row>
    <row r="2433" spans="6:42" x14ac:dyDescent="0.3">
      <c r="F2433" s="24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5" t="str">
        <f t="shared" si="117"/>
        <v>Large</v>
      </c>
      <c r="Q2433" s="24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5" t="str">
        <f t="shared" si="115"/>
        <v>Below Par</v>
      </c>
      <c r="AP2433" s="25" t="b">
        <f t="shared" si="116"/>
        <v>1</v>
      </c>
    </row>
    <row r="2434" spans="6:42" x14ac:dyDescent="0.3">
      <c r="F2434" s="24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5" t="str">
        <f t="shared" si="117"/>
        <v>Small</v>
      </c>
      <c r="Q2434" s="24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5" t="str">
        <f t="shared" si="115"/>
        <v>Par</v>
      </c>
      <c r="AP2434" s="25" t="b">
        <f t="shared" si="116"/>
        <v>1</v>
      </c>
    </row>
    <row r="2435" spans="6:42" x14ac:dyDescent="0.3">
      <c r="F2435" s="24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5" t="str">
        <f t="shared" si="117"/>
        <v>Small</v>
      </c>
      <c r="Q2435" s="24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5" t="str">
        <f t="shared" si="115"/>
        <v>Below Par</v>
      </c>
      <c r="AP2435" s="25" t="b">
        <f t="shared" si="116"/>
        <v>1</v>
      </c>
    </row>
    <row r="2436" spans="6:42" x14ac:dyDescent="0.3">
      <c r="F2436" s="24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5" t="str">
        <f t="shared" si="117"/>
        <v>Small</v>
      </c>
      <c r="Q2436" s="24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5" t="str">
        <f t="shared" si="115"/>
        <v>Excellent</v>
      </c>
      <c r="AP2436" s="25" t="b">
        <f t="shared" si="116"/>
        <v>1</v>
      </c>
    </row>
    <row r="2437" spans="6:42" x14ac:dyDescent="0.3">
      <c r="F2437" s="24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5" t="str">
        <f t="shared" si="117"/>
        <v>Large</v>
      </c>
      <c r="Q2437" s="24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5" t="str">
        <f t="shared" si="115"/>
        <v>Below Par</v>
      </c>
      <c r="AP2437" s="25" t="b">
        <f t="shared" si="116"/>
        <v>1</v>
      </c>
    </row>
    <row r="2438" spans="6:42" x14ac:dyDescent="0.3">
      <c r="F2438" s="24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5" t="str">
        <f t="shared" si="117"/>
        <v>Small</v>
      </c>
      <c r="Q2438" s="24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5" t="str">
        <f t="shared" si="115"/>
        <v>Below Par</v>
      </c>
      <c r="AP2438" s="25" t="b">
        <f t="shared" si="116"/>
        <v>1</v>
      </c>
    </row>
    <row r="2439" spans="6:42" x14ac:dyDescent="0.3">
      <c r="F2439" s="24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5" t="str">
        <f t="shared" si="117"/>
        <v>Small</v>
      </c>
      <c r="Q2439" s="24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5" t="str">
        <f t="shared" si="115"/>
        <v>Below Par</v>
      </c>
      <c r="AP2439" s="25" t="b">
        <f t="shared" si="116"/>
        <v>1</v>
      </c>
    </row>
    <row r="2440" spans="6:42" x14ac:dyDescent="0.3">
      <c r="F2440" s="24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5" t="str">
        <f t="shared" si="117"/>
        <v>Small</v>
      </c>
      <c r="Q2440" s="24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5" t="str">
        <f t="shared" si="115"/>
        <v>Below Par</v>
      </c>
      <c r="AP2440" s="25" t="b">
        <f t="shared" si="116"/>
        <v>1</v>
      </c>
    </row>
    <row r="2441" spans="6:42" x14ac:dyDescent="0.3">
      <c r="F2441" s="24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5" t="str">
        <f t="shared" si="117"/>
        <v>Small</v>
      </c>
      <c r="Q2441" s="24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5" t="str">
        <f t="shared" si="115"/>
        <v>Average</v>
      </c>
      <c r="AP2441" s="25" t="b">
        <f t="shared" si="116"/>
        <v>1</v>
      </c>
    </row>
    <row r="2442" spans="6:42" x14ac:dyDescent="0.3">
      <c r="F2442" s="24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5" t="str">
        <f t="shared" si="117"/>
        <v>Large</v>
      </c>
      <c r="Q2442" s="24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5" t="str">
        <f t="shared" si="115"/>
        <v>Below Par</v>
      </c>
      <c r="AP2442" s="25" t="b">
        <f t="shared" si="116"/>
        <v>1</v>
      </c>
    </row>
    <row r="2443" spans="6:42" x14ac:dyDescent="0.3">
      <c r="F2443" s="24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5" t="str">
        <f t="shared" si="117"/>
        <v>Small</v>
      </c>
      <c r="Q2443" s="24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5" t="str">
        <f t="shared" si="115"/>
        <v>Below Par</v>
      </c>
      <c r="AP2443" s="25" t="b">
        <f t="shared" si="116"/>
        <v>1</v>
      </c>
    </row>
    <row r="2444" spans="6:42" x14ac:dyDescent="0.3">
      <c r="F2444" s="24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5" t="str">
        <f t="shared" si="117"/>
        <v>Small</v>
      </c>
      <c r="Q2444" s="24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5" t="str">
        <f t="shared" ref="V2444:V2507" si="118">IF(U2444&gt;=$X$80,$Y$80,IF(U2444&gt;=$X$79,$Y$79,IF(U2444&gt;=$X$78,$Y$78,IF(U2444&gt;=$X$77,$Y$77,$Y$76))))</f>
        <v>Average</v>
      </c>
      <c r="AP2444" s="25" t="b">
        <f t="shared" ref="AP2444:AP2507" si="119">VLOOKUP(U2444,$X$76:$Y$80,2)=V2444</f>
        <v>1</v>
      </c>
    </row>
    <row r="2445" spans="6:42" x14ac:dyDescent="0.3">
      <c r="F2445" s="24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5" t="str">
        <f t="shared" si="117"/>
        <v>Large</v>
      </c>
      <c r="Q2445" s="24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5" t="str">
        <f t="shared" si="118"/>
        <v>Average</v>
      </c>
      <c r="AP2445" s="25" t="b">
        <f t="shared" si="119"/>
        <v>1</v>
      </c>
    </row>
    <row r="2446" spans="6:42" x14ac:dyDescent="0.3">
      <c r="F2446" s="24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5" t="str">
        <f t="shared" ref="K2446:K2509" si="120">IF(J2446&gt;=$M$79,"Large","Small")</f>
        <v>Large</v>
      </c>
      <c r="Q2446" s="24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5" t="str">
        <f t="shared" si="118"/>
        <v>Below Par</v>
      </c>
      <c r="AP2446" s="25" t="b">
        <f t="shared" si="119"/>
        <v>1</v>
      </c>
    </row>
    <row r="2447" spans="6:42" x14ac:dyDescent="0.3">
      <c r="F2447" s="24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5" t="str">
        <f t="shared" si="120"/>
        <v>Small</v>
      </c>
      <c r="Q2447" s="24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5" t="str">
        <f t="shared" si="118"/>
        <v>Below Par</v>
      </c>
      <c r="AP2447" s="25" t="b">
        <f t="shared" si="119"/>
        <v>1</v>
      </c>
    </row>
    <row r="2448" spans="6:42" x14ac:dyDescent="0.3">
      <c r="F2448" s="24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5" t="str">
        <f t="shared" si="120"/>
        <v>Small</v>
      </c>
      <c r="Q2448" s="24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5" t="str">
        <f t="shared" si="118"/>
        <v>Below Par</v>
      </c>
      <c r="AP2448" s="25" t="b">
        <f t="shared" si="119"/>
        <v>1</v>
      </c>
    </row>
    <row r="2449" spans="6:42" x14ac:dyDescent="0.3">
      <c r="F2449" s="24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5" t="str">
        <f t="shared" si="120"/>
        <v>Small</v>
      </c>
      <c r="Q2449" s="24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5" t="str">
        <f t="shared" si="118"/>
        <v>Below Par</v>
      </c>
      <c r="AP2449" s="25" t="b">
        <f t="shared" si="119"/>
        <v>1</v>
      </c>
    </row>
    <row r="2450" spans="6:42" x14ac:dyDescent="0.3">
      <c r="F2450" s="24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5" t="str">
        <f t="shared" si="120"/>
        <v>Small</v>
      </c>
      <c r="Q2450" s="24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5" t="str">
        <f t="shared" si="118"/>
        <v>Below Par</v>
      </c>
      <c r="AP2450" s="25" t="b">
        <f t="shared" si="119"/>
        <v>1</v>
      </c>
    </row>
    <row r="2451" spans="6:42" x14ac:dyDescent="0.3">
      <c r="F2451" s="24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5" t="str">
        <f t="shared" si="120"/>
        <v>Small</v>
      </c>
      <c r="Q2451" s="24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5" t="str">
        <f t="shared" si="118"/>
        <v>Below Par</v>
      </c>
      <c r="AP2451" s="25" t="b">
        <f t="shared" si="119"/>
        <v>1</v>
      </c>
    </row>
    <row r="2452" spans="6:42" x14ac:dyDescent="0.3">
      <c r="F2452" s="24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5" t="str">
        <f t="shared" si="120"/>
        <v>Small</v>
      </c>
      <c r="Q2452" s="24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5" t="str">
        <f t="shared" si="118"/>
        <v>Below Par</v>
      </c>
      <c r="AP2452" s="25" t="b">
        <f t="shared" si="119"/>
        <v>1</v>
      </c>
    </row>
    <row r="2453" spans="6:42" x14ac:dyDescent="0.3">
      <c r="F2453" s="24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5" t="str">
        <f t="shared" si="120"/>
        <v>Small</v>
      </c>
      <c r="Q2453" s="24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5" t="str">
        <f t="shared" si="118"/>
        <v>Below Par</v>
      </c>
      <c r="AP2453" s="25" t="b">
        <f t="shared" si="119"/>
        <v>1</v>
      </c>
    </row>
    <row r="2454" spans="6:42" x14ac:dyDescent="0.3">
      <c r="F2454" s="24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5" t="str">
        <f t="shared" si="120"/>
        <v>Small</v>
      </c>
      <c r="Q2454" s="24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5" t="str">
        <f t="shared" si="118"/>
        <v>Below Par</v>
      </c>
      <c r="AP2454" s="25" t="b">
        <f t="shared" si="119"/>
        <v>1</v>
      </c>
    </row>
    <row r="2455" spans="6:42" x14ac:dyDescent="0.3">
      <c r="F2455" s="24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5" t="str">
        <f t="shared" si="120"/>
        <v>Small</v>
      </c>
      <c r="Q2455" s="24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5" t="str">
        <f t="shared" si="118"/>
        <v>Average</v>
      </c>
      <c r="AP2455" s="25" t="b">
        <f t="shared" si="119"/>
        <v>1</v>
      </c>
    </row>
    <row r="2456" spans="6:42" x14ac:dyDescent="0.3">
      <c r="F2456" s="24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5" t="str">
        <f t="shared" si="120"/>
        <v>Large</v>
      </c>
      <c r="Q2456" s="24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5" t="str">
        <f t="shared" si="118"/>
        <v>Below Par</v>
      </c>
      <c r="AP2456" s="25" t="b">
        <f t="shared" si="119"/>
        <v>1</v>
      </c>
    </row>
    <row r="2457" spans="6:42" x14ac:dyDescent="0.3">
      <c r="F2457" s="24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5" t="str">
        <f t="shared" si="120"/>
        <v>Small</v>
      </c>
      <c r="Q2457" s="24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5" t="str">
        <f t="shared" si="118"/>
        <v>Below Par</v>
      </c>
      <c r="AP2457" s="25" t="b">
        <f t="shared" si="119"/>
        <v>1</v>
      </c>
    </row>
    <row r="2458" spans="6:42" x14ac:dyDescent="0.3">
      <c r="F2458" s="24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5" t="str">
        <f t="shared" si="120"/>
        <v>Small</v>
      </c>
      <c r="Q2458" s="24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5" t="str">
        <f t="shared" si="118"/>
        <v>Below Par</v>
      </c>
      <c r="AP2458" s="25" t="b">
        <f t="shared" si="119"/>
        <v>1</v>
      </c>
    </row>
    <row r="2459" spans="6:42" x14ac:dyDescent="0.3">
      <c r="F2459" s="24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5" t="str">
        <f t="shared" si="120"/>
        <v>Small</v>
      </c>
      <c r="Q2459" s="24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5" t="str">
        <f t="shared" si="118"/>
        <v>Below Par</v>
      </c>
      <c r="AP2459" s="25" t="b">
        <f t="shared" si="119"/>
        <v>1</v>
      </c>
    </row>
    <row r="2460" spans="6:42" x14ac:dyDescent="0.3">
      <c r="F2460" s="24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5" t="str">
        <f t="shared" si="120"/>
        <v>Small</v>
      </c>
      <c r="Q2460" s="24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5" t="str">
        <f t="shared" si="118"/>
        <v>Below Par</v>
      </c>
      <c r="AP2460" s="25" t="b">
        <f t="shared" si="119"/>
        <v>1</v>
      </c>
    </row>
    <row r="2461" spans="6:42" x14ac:dyDescent="0.3">
      <c r="F2461" s="24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5" t="str">
        <f t="shared" si="120"/>
        <v>Small</v>
      </c>
      <c r="Q2461" s="24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5" t="str">
        <f t="shared" si="118"/>
        <v>Below Par</v>
      </c>
      <c r="AP2461" s="25" t="b">
        <f t="shared" si="119"/>
        <v>1</v>
      </c>
    </row>
    <row r="2462" spans="6:42" x14ac:dyDescent="0.3">
      <c r="F2462" s="24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5" t="str">
        <f t="shared" si="120"/>
        <v>Small</v>
      </c>
      <c r="Q2462" s="24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5" t="str">
        <f t="shared" si="118"/>
        <v>Below Par</v>
      </c>
      <c r="AP2462" s="25" t="b">
        <f t="shared" si="119"/>
        <v>1</v>
      </c>
    </row>
    <row r="2463" spans="6:42" x14ac:dyDescent="0.3">
      <c r="F2463" s="24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5" t="str">
        <f t="shared" si="120"/>
        <v>Small</v>
      </c>
      <c r="Q2463" s="24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5" t="str">
        <f t="shared" si="118"/>
        <v>Below Par</v>
      </c>
      <c r="AP2463" s="25" t="b">
        <f t="shared" si="119"/>
        <v>1</v>
      </c>
    </row>
    <row r="2464" spans="6:42" x14ac:dyDescent="0.3">
      <c r="F2464" s="24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5" t="str">
        <f t="shared" si="120"/>
        <v>Small</v>
      </c>
      <c r="Q2464" s="24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5" t="str">
        <f t="shared" si="118"/>
        <v>Below Par</v>
      </c>
      <c r="AP2464" s="25" t="b">
        <f t="shared" si="119"/>
        <v>1</v>
      </c>
    </row>
    <row r="2465" spans="6:42" x14ac:dyDescent="0.3">
      <c r="F2465" s="24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5" t="str">
        <f t="shared" si="120"/>
        <v>Small</v>
      </c>
      <c r="Q2465" s="24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5" t="str">
        <f t="shared" si="118"/>
        <v>Below Par</v>
      </c>
      <c r="AP2465" s="25" t="b">
        <f t="shared" si="119"/>
        <v>1</v>
      </c>
    </row>
    <row r="2466" spans="6:42" x14ac:dyDescent="0.3">
      <c r="F2466" s="24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5" t="str">
        <f t="shared" si="120"/>
        <v>Small</v>
      </c>
      <c r="Q2466" s="24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5" t="str">
        <f t="shared" si="118"/>
        <v>Below Par</v>
      </c>
      <c r="AP2466" s="25" t="b">
        <f t="shared" si="119"/>
        <v>1</v>
      </c>
    </row>
    <row r="2467" spans="6:42" x14ac:dyDescent="0.3">
      <c r="F2467" s="24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5" t="str">
        <f t="shared" si="120"/>
        <v>Small</v>
      </c>
      <c r="Q2467" s="24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5" t="str">
        <f t="shared" si="118"/>
        <v>Below Par</v>
      </c>
      <c r="AP2467" s="25" t="b">
        <f t="shared" si="119"/>
        <v>1</v>
      </c>
    </row>
    <row r="2468" spans="6:42" x14ac:dyDescent="0.3">
      <c r="F2468" s="24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5" t="str">
        <f t="shared" si="120"/>
        <v>Small</v>
      </c>
      <c r="Q2468" s="24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5" t="str">
        <f t="shared" si="118"/>
        <v>Above Average</v>
      </c>
      <c r="AP2468" s="25" t="b">
        <f t="shared" si="119"/>
        <v>1</v>
      </c>
    </row>
    <row r="2469" spans="6:42" x14ac:dyDescent="0.3">
      <c r="F2469" s="24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5" t="str">
        <f t="shared" si="120"/>
        <v>Large</v>
      </c>
      <c r="Q2469" s="24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5" t="str">
        <f t="shared" si="118"/>
        <v>Below Par</v>
      </c>
      <c r="AP2469" s="25" t="b">
        <f t="shared" si="119"/>
        <v>1</v>
      </c>
    </row>
    <row r="2470" spans="6:42" x14ac:dyDescent="0.3">
      <c r="F2470" s="24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5" t="str">
        <f t="shared" si="120"/>
        <v>Small</v>
      </c>
      <c r="Q2470" s="24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5" t="str">
        <f t="shared" si="118"/>
        <v>Below Par</v>
      </c>
      <c r="AP2470" s="25" t="b">
        <f t="shared" si="119"/>
        <v>1</v>
      </c>
    </row>
    <row r="2471" spans="6:42" x14ac:dyDescent="0.3">
      <c r="F2471" s="24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5" t="str">
        <f t="shared" si="120"/>
        <v>Small</v>
      </c>
      <c r="Q2471" s="24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5" t="str">
        <f t="shared" si="118"/>
        <v>Below Par</v>
      </c>
      <c r="AP2471" s="25" t="b">
        <f t="shared" si="119"/>
        <v>1</v>
      </c>
    </row>
    <row r="2472" spans="6:42" x14ac:dyDescent="0.3">
      <c r="F2472" s="24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5" t="str">
        <f t="shared" si="120"/>
        <v>Small</v>
      </c>
      <c r="Q2472" s="24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5" t="str">
        <f t="shared" si="118"/>
        <v>Below Par</v>
      </c>
      <c r="AP2472" s="25" t="b">
        <f t="shared" si="119"/>
        <v>1</v>
      </c>
    </row>
    <row r="2473" spans="6:42" x14ac:dyDescent="0.3">
      <c r="F2473" s="24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5" t="str">
        <f t="shared" si="120"/>
        <v>Small</v>
      </c>
      <c r="Q2473" s="24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5" t="str">
        <f t="shared" si="118"/>
        <v>Below Par</v>
      </c>
      <c r="AP2473" s="25" t="b">
        <f t="shared" si="119"/>
        <v>1</v>
      </c>
    </row>
    <row r="2474" spans="6:42" x14ac:dyDescent="0.3">
      <c r="F2474" s="24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5" t="str">
        <f t="shared" si="120"/>
        <v>Small</v>
      </c>
      <c r="Q2474" s="24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5" t="str">
        <f t="shared" si="118"/>
        <v>Below Par</v>
      </c>
      <c r="AP2474" s="25" t="b">
        <f t="shared" si="119"/>
        <v>1</v>
      </c>
    </row>
    <row r="2475" spans="6:42" x14ac:dyDescent="0.3">
      <c r="F2475" s="24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5" t="str">
        <f t="shared" si="120"/>
        <v>Small</v>
      </c>
      <c r="Q2475" s="24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5" t="str">
        <f t="shared" si="118"/>
        <v>Average</v>
      </c>
      <c r="AP2475" s="25" t="b">
        <f t="shared" si="119"/>
        <v>1</v>
      </c>
    </row>
    <row r="2476" spans="6:42" x14ac:dyDescent="0.3">
      <c r="F2476" s="24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5" t="str">
        <f t="shared" si="120"/>
        <v>Large</v>
      </c>
      <c r="Q2476" s="24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5" t="str">
        <f t="shared" si="118"/>
        <v>Average</v>
      </c>
      <c r="AP2476" s="25" t="b">
        <f t="shared" si="119"/>
        <v>1</v>
      </c>
    </row>
    <row r="2477" spans="6:42" x14ac:dyDescent="0.3">
      <c r="F2477" s="24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5" t="str">
        <f t="shared" si="120"/>
        <v>Large</v>
      </c>
      <c r="Q2477" s="24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5" t="str">
        <f t="shared" si="118"/>
        <v>Average</v>
      </c>
      <c r="AP2477" s="25" t="b">
        <f t="shared" si="119"/>
        <v>1</v>
      </c>
    </row>
    <row r="2478" spans="6:42" x14ac:dyDescent="0.3">
      <c r="F2478" s="24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5" t="str">
        <f t="shared" si="120"/>
        <v>Large</v>
      </c>
      <c r="Q2478" s="24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5" t="str">
        <f t="shared" si="118"/>
        <v>Below Par</v>
      </c>
      <c r="AP2478" s="25" t="b">
        <f t="shared" si="119"/>
        <v>1</v>
      </c>
    </row>
    <row r="2479" spans="6:42" x14ac:dyDescent="0.3">
      <c r="F2479" s="24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5" t="str">
        <f t="shared" si="120"/>
        <v>Small</v>
      </c>
      <c r="Q2479" s="24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5" t="str">
        <f t="shared" si="118"/>
        <v>Below Par</v>
      </c>
      <c r="AP2479" s="25" t="b">
        <f t="shared" si="119"/>
        <v>1</v>
      </c>
    </row>
    <row r="2480" spans="6:42" x14ac:dyDescent="0.3">
      <c r="F2480" s="24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5" t="str">
        <f t="shared" si="120"/>
        <v>Small</v>
      </c>
      <c r="Q2480" s="24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5" t="str">
        <f t="shared" si="118"/>
        <v>Below Par</v>
      </c>
      <c r="AP2480" s="25" t="b">
        <f t="shared" si="119"/>
        <v>1</v>
      </c>
    </row>
    <row r="2481" spans="6:42" x14ac:dyDescent="0.3">
      <c r="F2481" s="24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5" t="str">
        <f t="shared" si="120"/>
        <v>Small</v>
      </c>
      <c r="Q2481" s="24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5" t="str">
        <f t="shared" si="118"/>
        <v>Below Par</v>
      </c>
      <c r="AP2481" s="25" t="b">
        <f t="shared" si="119"/>
        <v>1</v>
      </c>
    </row>
    <row r="2482" spans="6:42" x14ac:dyDescent="0.3">
      <c r="F2482" s="24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5" t="str">
        <f t="shared" si="120"/>
        <v>Small</v>
      </c>
      <c r="Q2482" s="24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5" t="str">
        <f t="shared" si="118"/>
        <v>Below Par</v>
      </c>
      <c r="AP2482" s="25" t="b">
        <f t="shared" si="119"/>
        <v>1</v>
      </c>
    </row>
    <row r="2483" spans="6:42" x14ac:dyDescent="0.3">
      <c r="F2483" s="24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5" t="str">
        <f t="shared" si="120"/>
        <v>Small</v>
      </c>
      <c r="Q2483" s="24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5" t="str">
        <f t="shared" si="118"/>
        <v>Below Par</v>
      </c>
      <c r="AP2483" s="25" t="b">
        <f t="shared" si="119"/>
        <v>1</v>
      </c>
    </row>
    <row r="2484" spans="6:42" x14ac:dyDescent="0.3">
      <c r="F2484" s="24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5" t="str">
        <f t="shared" si="120"/>
        <v>Small</v>
      </c>
      <c r="Q2484" s="24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5" t="str">
        <f t="shared" si="118"/>
        <v>Below Par</v>
      </c>
      <c r="AP2484" s="25" t="b">
        <f t="shared" si="119"/>
        <v>1</v>
      </c>
    </row>
    <row r="2485" spans="6:42" x14ac:dyDescent="0.3">
      <c r="F2485" s="24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5" t="str">
        <f t="shared" si="120"/>
        <v>Small</v>
      </c>
      <c r="Q2485" s="24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5" t="str">
        <f t="shared" si="118"/>
        <v>Below Par</v>
      </c>
      <c r="AP2485" s="25" t="b">
        <f t="shared" si="119"/>
        <v>1</v>
      </c>
    </row>
    <row r="2486" spans="6:42" x14ac:dyDescent="0.3">
      <c r="F2486" s="24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5" t="str">
        <f t="shared" si="120"/>
        <v>Small</v>
      </c>
      <c r="Q2486" s="24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5" t="str">
        <f t="shared" si="118"/>
        <v>Below Par</v>
      </c>
      <c r="AP2486" s="25" t="b">
        <f t="shared" si="119"/>
        <v>1</v>
      </c>
    </row>
    <row r="2487" spans="6:42" x14ac:dyDescent="0.3">
      <c r="F2487" s="24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5" t="str">
        <f t="shared" si="120"/>
        <v>Small</v>
      </c>
      <c r="Q2487" s="24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5" t="str">
        <f t="shared" si="118"/>
        <v>Par</v>
      </c>
      <c r="AP2487" s="25" t="b">
        <f t="shared" si="119"/>
        <v>1</v>
      </c>
    </row>
    <row r="2488" spans="6:42" x14ac:dyDescent="0.3">
      <c r="F2488" s="24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5" t="str">
        <f t="shared" si="120"/>
        <v>Small</v>
      </c>
      <c r="Q2488" s="24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5" t="str">
        <f t="shared" si="118"/>
        <v>Below Par</v>
      </c>
      <c r="AP2488" s="25" t="b">
        <f t="shared" si="119"/>
        <v>1</v>
      </c>
    </row>
    <row r="2489" spans="6:42" x14ac:dyDescent="0.3">
      <c r="F2489" s="24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5" t="str">
        <f t="shared" si="120"/>
        <v>Small</v>
      </c>
      <c r="Q2489" s="24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5" t="str">
        <f t="shared" si="118"/>
        <v>Below Par</v>
      </c>
      <c r="AP2489" s="25" t="b">
        <f t="shared" si="119"/>
        <v>1</v>
      </c>
    </row>
    <row r="2490" spans="6:42" x14ac:dyDescent="0.3">
      <c r="F2490" s="24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5" t="str">
        <f t="shared" si="120"/>
        <v>Small</v>
      </c>
      <c r="Q2490" s="24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5" t="str">
        <f t="shared" si="118"/>
        <v>Below Par</v>
      </c>
      <c r="AP2490" s="25" t="b">
        <f t="shared" si="119"/>
        <v>1</v>
      </c>
    </row>
    <row r="2491" spans="6:42" x14ac:dyDescent="0.3">
      <c r="F2491" s="24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5" t="str">
        <f t="shared" si="120"/>
        <v>Small</v>
      </c>
      <c r="Q2491" s="24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5" t="str">
        <f t="shared" si="118"/>
        <v>Average</v>
      </c>
      <c r="AP2491" s="25" t="b">
        <f t="shared" si="119"/>
        <v>1</v>
      </c>
    </row>
    <row r="2492" spans="6:42" x14ac:dyDescent="0.3">
      <c r="F2492" s="24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5" t="str">
        <f t="shared" si="120"/>
        <v>Large</v>
      </c>
      <c r="Q2492" s="24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5" t="str">
        <f t="shared" si="118"/>
        <v>Below Par</v>
      </c>
      <c r="AP2492" s="25" t="b">
        <f t="shared" si="119"/>
        <v>1</v>
      </c>
    </row>
    <row r="2493" spans="6:42" x14ac:dyDescent="0.3">
      <c r="F2493" s="24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5" t="str">
        <f t="shared" si="120"/>
        <v>Small</v>
      </c>
      <c r="Q2493" s="24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5" t="str">
        <f t="shared" si="118"/>
        <v>Below Par</v>
      </c>
      <c r="AP2493" s="25" t="b">
        <f t="shared" si="119"/>
        <v>1</v>
      </c>
    </row>
    <row r="2494" spans="6:42" x14ac:dyDescent="0.3">
      <c r="F2494" s="24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5" t="str">
        <f t="shared" si="120"/>
        <v>Small</v>
      </c>
      <c r="Q2494" s="24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5" t="str">
        <f t="shared" si="118"/>
        <v>Below Par</v>
      </c>
      <c r="AP2494" s="25" t="b">
        <f t="shared" si="119"/>
        <v>1</v>
      </c>
    </row>
    <row r="2495" spans="6:42" x14ac:dyDescent="0.3">
      <c r="F2495" s="24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5" t="str">
        <f t="shared" si="120"/>
        <v>Small</v>
      </c>
      <c r="Q2495" s="24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5" t="str">
        <f t="shared" si="118"/>
        <v>Below Par</v>
      </c>
      <c r="AP2495" s="25" t="b">
        <f t="shared" si="119"/>
        <v>1</v>
      </c>
    </row>
    <row r="2496" spans="6:42" x14ac:dyDescent="0.3">
      <c r="F2496" s="24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5" t="str">
        <f t="shared" si="120"/>
        <v>Small</v>
      </c>
      <c r="Q2496" s="24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5" t="str">
        <f t="shared" si="118"/>
        <v>Average</v>
      </c>
      <c r="AP2496" s="25" t="b">
        <f t="shared" si="119"/>
        <v>1</v>
      </c>
    </row>
    <row r="2497" spans="6:42" x14ac:dyDescent="0.3">
      <c r="F2497" s="24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5" t="str">
        <f t="shared" si="120"/>
        <v>Large</v>
      </c>
      <c r="Q2497" s="24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5" t="str">
        <f t="shared" si="118"/>
        <v>Below Par</v>
      </c>
      <c r="AP2497" s="25" t="b">
        <f t="shared" si="119"/>
        <v>1</v>
      </c>
    </row>
    <row r="2498" spans="6:42" x14ac:dyDescent="0.3">
      <c r="F2498" s="24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5" t="str">
        <f t="shared" si="120"/>
        <v>Small</v>
      </c>
      <c r="Q2498" s="24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5" t="str">
        <f t="shared" si="118"/>
        <v>Below Par</v>
      </c>
      <c r="AP2498" s="25" t="b">
        <f t="shared" si="119"/>
        <v>1</v>
      </c>
    </row>
    <row r="2499" spans="6:42" x14ac:dyDescent="0.3">
      <c r="F2499" s="24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5" t="str">
        <f t="shared" si="120"/>
        <v>Small</v>
      </c>
      <c r="Q2499" s="24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5" t="str">
        <f t="shared" si="118"/>
        <v>Below Par</v>
      </c>
      <c r="AP2499" s="25" t="b">
        <f t="shared" si="119"/>
        <v>1</v>
      </c>
    </row>
    <row r="2500" spans="6:42" x14ac:dyDescent="0.3">
      <c r="F2500" s="24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5" t="str">
        <f t="shared" si="120"/>
        <v>Small</v>
      </c>
      <c r="Q2500" s="24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5" t="str">
        <f t="shared" si="118"/>
        <v>Below Par</v>
      </c>
      <c r="AP2500" s="25" t="b">
        <f t="shared" si="119"/>
        <v>1</v>
      </c>
    </row>
    <row r="2501" spans="6:42" x14ac:dyDescent="0.3">
      <c r="F2501" s="24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5" t="str">
        <f t="shared" si="120"/>
        <v>Small</v>
      </c>
      <c r="Q2501" s="24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5" t="str">
        <f t="shared" si="118"/>
        <v>Below Par</v>
      </c>
      <c r="AP2501" s="25" t="b">
        <f t="shared" si="119"/>
        <v>1</v>
      </c>
    </row>
    <row r="2502" spans="6:42" x14ac:dyDescent="0.3">
      <c r="F2502" s="24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5" t="str">
        <f t="shared" si="120"/>
        <v>Small</v>
      </c>
      <c r="Q2502" s="24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5" t="str">
        <f t="shared" si="118"/>
        <v>Below Par</v>
      </c>
      <c r="AP2502" s="25" t="b">
        <f t="shared" si="119"/>
        <v>1</v>
      </c>
    </row>
    <row r="2503" spans="6:42" x14ac:dyDescent="0.3">
      <c r="F2503" s="24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5" t="str">
        <f t="shared" si="120"/>
        <v>Small</v>
      </c>
      <c r="Q2503" s="24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5" t="str">
        <f t="shared" si="118"/>
        <v>Below Par</v>
      </c>
      <c r="AP2503" s="25" t="b">
        <f t="shared" si="119"/>
        <v>1</v>
      </c>
    </row>
    <row r="2504" spans="6:42" x14ac:dyDescent="0.3">
      <c r="F2504" s="24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5" t="str">
        <f t="shared" si="120"/>
        <v>Small</v>
      </c>
      <c r="Q2504" s="24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5" t="str">
        <f t="shared" si="118"/>
        <v>Below Par</v>
      </c>
      <c r="AP2504" s="25" t="b">
        <f t="shared" si="119"/>
        <v>1</v>
      </c>
    </row>
    <row r="2505" spans="6:42" x14ac:dyDescent="0.3">
      <c r="F2505" s="24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5" t="str">
        <f t="shared" si="120"/>
        <v>Small</v>
      </c>
      <c r="Q2505" s="24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5" t="str">
        <f t="shared" si="118"/>
        <v>Below Par</v>
      </c>
      <c r="AP2505" s="25" t="b">
        <f t="shared" si="119"/>
        <v>1</v>
      </c>
    </row>
    <row r="2506" spans="6:42" x14ac:dyDescent="0.3">
      <c r="F2506" s="24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5" t="str">
        <f t="shared" si="120"/>
        <v>Small</v>
      </c>
      <c r="Q2506" s="24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5" t="str">
        <f t="shared" si="118"/>
        <v>Below Par</v>
      </c>
      <c r="AP2506" s="25" t="b">
        <f t="shared" si="119"/>
        <v>1</v>
      </c>
    </row>
    <row r="2507" spans="6:42" x14ac:dyDescent="0.3">
      <c r="F2507" s="24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5" t="str">
        <f t="shared" si="120"/>
        <v>Small</v>
      </c>
      <c r="Q2507" s="24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5" t="str">
        <f t="shared" si="118"/>
        <v>Below Par</v>
      </c>
      <c r="AP2507" s="25" t="b">
        <f t="shared" si="119"/>
        <v>1</v>
      </c>
    </row>
    <row r="2508" spans="6:42" x14ac:dyDescent="0.3">
      <c r="F2508" s="24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5" t="str">
        <f t="shared" si="120"/>
        <v>Small</v>
      </c>
      <c r="Q2508" s="24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5" t="str">
        <f t="shared" ref="V2508:V2571" si="121">IF(U2508&gt;=$X$80,$Y$80,IF(U2508&gt;=$X$79,$Y$79,IF(U2508&gt;=$X$78,$Y$78,IF(U2508&gt;=$X$77,$Y$77,$Y$76))))</f>
        <v>Below Par</v>
      </c>
      <c r="AP2508" s="25" t="b">
        <f t="shared" ref="AP2508:AP2571" si="122">VLOOKUP(U2508,$X$76:$Y$80,2)=V2508</f>
        <v>1</v>
      </c>
    </row>
    <row r="2509" spans="6:42" x14ac:dyDescent="0.3">
      <c r="F2509" s="24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5" t="str">
        <f t="shared" si="120"/>
        <v>Small</v>
      </c>
      <c r="Q2509" s="24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5" t="str">
        <f t="shared" si="121"/>
        <v>Below Par</v>
      </c>
      <c r="AP2509" s="25" t="b">
        <f t="shared" si="122"/>
        <v>1</v>
      </c>
    </row>
    <row r="2510" spans="6:42" x14ac:dyDescent="0.3">
      <c r="F2510" s="24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5" t="str">
        <f t="shared" ref="K2510:K2573" si="123">IF(J2510&gt;=$M$79,"Large","Small")</f>
        <v>Small</v>
      </c>
      <c r="Q2510" s="24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5" t="str">
        <f t="shared" si="121"/>
        <v>Below Par</v>
      </c>
      <c r="AP2510" s="25" t="b">
        <f t="shared" si="122"/>
        <v>1</v>
      </c>
    </row>
    <row r="2511" spans="6:42" x14ac:dyDescent="0.3">
      <c r="F2511" s="24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5" t="str">
        <f t="shared" si="123"/>
        <v>Small</v>
      </c>
      <c r="Q2511" s="24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5" t="str">
        <f t="shared" si="121"/>
        <v>Below Par</v>
      </c>
      <c r="AP2511" s="25" t="b">
        <f t="shared" si="122"/>
        <v>1</v>
      </c>
    </row>
    <row r="2512" spans="6:42" x14ac:dyDescent="0.3">
      <c r="F2512" s="24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5" t="str">
        <f t="shared" si="123"/>
        <v>Small</v>
      </c>
      <c r="Q2512" s="24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5" t="str">
        <f t="shared" si="121"/>
        <v>Below Par</v>
      </c>
      <c r="AP2512" s="25" t="b">
        <f t="shared" si="122"/>
        <v>1</v>
      </c>
    </row>
    <row r="2513" spans="6:42" x14ac:dyDescent="0.3">
      <c r="F2513" s="24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5" t="str">
        <f t="shared" si="123"/>
        <v>Small</v>
      </c>
      <c r="Q2513" s="24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5" t="str">
        <f t="shared" si="121"/>
        <v>Below Par</v>
      </c>
      <c r="AP2513" s="25" t="b">
        <f t="shared" si="122"/>
        <v>1</v>
      </c>
    </row>
    <row r="2514" spans="6:42" x14ac:dyDescent="0.3">
      <c r="F2514" s="24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5" t="str">
        <f t="shared" si="123"/>
        <v>Small</v>
      </c>
      <c r="Q2514" s="24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5" t="str">
        <f t="shared" si="121"/>
        <v>Average</v>
      </c>
      <c r="AP2514" s="25" t="b">
        <f t="shared" si="122"/>
        <v>1</v>
      </c>
    </row>
    <row r="2515" spans="6:42" x14ac:dyDescent="0.3">
      <c r="F2515" s="24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5" t="str">
        <f t="shared" si="123"/>
        <v>Large</v>
      </c>
      <c r="Q2515" s="24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5" t="str">
        <f t="shared" si="121"/>
        <v>Average</v>
      </c>
      <c r="AP2515" s="25" t="b">
        <f t="shared" si="122"/>
        <v>1</v>
      </c>
    </row>
    <row r="2516" spans="6:42" x14ac:dyDescent="0.3">
      <c r="F2516" s="24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5" t="str">
        <f t="shared" si="123"/>
        <v>Large</v>
      </c>
      <c r="Q2516" s="24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5" t="str">
        <f t="shared" si="121"/>
        <v>Below Par</v>
      </c>
      <c r="AP2516" s="25" t="b">
        <f t="shared" si="122"/>
        <v>1</v>
      </c>
    </row>
    <row r="2517" spans="6:42" x14ac:dyDescent="0.3">
      <c r="F2517" s="24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5" t="str">
        <f t="shared" si="123"/>
        <v>Small</v>
      </c>
      <c r="Q2517" s="24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5" t="str">
        <f t="shared" si="121"/>
        <v>Average</v>
      </c>
      <c r="AP2517" s="25" t="b">
        <f t="shared" si="122"/>
        <v>1</v>
      </c>
    </row>
    <row r="2518" spans="6:42" x14ac:dyDescent="0.3">
      <c r="F2518" s="24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5" t="str">
        <f t="shared" si="123"/>
        <v>Large</v>
      </c>
      <c r="Q2518" s="24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5" t="str">
        <f t="shared" si="121"/>
        <v>Below Par</v>
      </c>
      <c r="AP2518" s="25" t="b">
        <f t="shared" si="122"/>
        <v>1</v>
      </c>
    </row>
    <row r="2519" spans="6:42" x14ac:dyDescent="0.3">
      <c r="F2519" s="24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5" t="str">
        <f t="shared" si="123"/>
        <v>Small</v>
      </c>
      <c r="Q2519" s="24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5" t="str">
        <f t="shared" si="121"/>
        <v>Below Par</v>
      </c>
      <c r="AP2519" s="25" t="b">
        <f t="shared" si="122"/>
        <v>1</v>
      </c>
    </row>
    <row r="2520" spans="6:42" x14ac:dyDescent="0.3">
      <c r="F2520" s="24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5" t="str">
        <f t="shared" si="123"/>
        <v>Small</v>
      </c>
      <c r="Q2520" s="24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5" t="str">
        <f t="shared" si="121"/>
        <v>Below Par</v>
      </c>
      <c r="AP2520" s="25" t="b">
        <f t="shared" si="122"/>
        <v>1</v>
      </c>
    </row>
    <row r="2521" spans="6:42" x14ac:dyDescent="0.3">
      <c r="F2521" s="24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5" t="str">
        <f t="shared" si="123"/>
        <v>Small</v>
      </c>
      <c r="Q2521" s="24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5" t="str">
        <f t="shared" si="121"/>
        <v>Below Par</v>
      </c>
      <c r="AP2521" s="25" t="b">
        <f t="shared" si="122"/>
        <v>1</v>
      </c>
    </row>
    <row r="2522" spans="6:42" x14ac:dyDescent="0.3">
      <c r="F2522" s="24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5" t="str">
        <f t="shared" si="123"/>
        <v>Small</v>
      </c>
      <c r="Q2522" s="24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5" t="str">
        <f t="shared" si="121"/>
        <v>Below Par</v>
      </c>
      <c r="AP2522" s="25" t="b">
        <f t="shared" si="122"/>
        <v>1</v>
      </c>
    </row>
    <row r="2523" spans="6:42" x14ac:dyDescent="0.3">
      <c r="F2523" s="24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5" t="str">
        <f t="shared" si="123"/>
        <v>Small</v>
      </c>
      <c r="Q2523" s="24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5" t="str">
        <f t="shared" si="121"/>
        <v>Below Par</v>
      </c>
      <c r="AP2523" s="25" t="b">
        <f t="shared" si="122"/>
        <v>1</v>
      </c>
    </row>
    <row r="2524" spans="6:42" x14ac:dyDescent="0.3">
      <c r="F2524" s="24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5" t="str">
        <f t="shared" si="123"/>
        <v>Small</v>
      </c>
      <c r="Q2524" s="24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5" t="str">
        <f t="shared" si="121"/>
        <v>Average</v>
      </c>
      <c r="AP2524" s="25" t="b">
        <f t="shared" si="122"/>
        <v>1</v>
      </c>
    </row>
    <row r="2525" spans="6:42" x14ac:dyDescent="0.3">
      <c r="F2525" s="24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5" t="str">
        <f t="shared" si="123"/>
        <v>Large</v>
      </c>
      <c r="Q2525" s="24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5" t="str">
        <f t="shared" si="121"/>
        <v>Below Par</v>
      </c>
      <c r="AP2525" s="25" t="b">
        <f t="shared" si="122"/>
        <v>1</v>
      </c>
    </row>
    <row r="2526" spans="6:42" x14ac:dyDescent="0.3">
      <c r="F2526" s="24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5" t="str">
        <f t="shared" si="123"/>
        <v>Small</v>
      </c>
      <c r="Q2526" s="24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5" t="str">
        <f t="shared" si="121"/>
        <v>Below Par</v>
      </c>
      <c r="AP2526" s="25" t="b">
        <f t="shared" si="122"/>
        <v>1</v>
      </c>
    </row>
    <row r="2527" spans="6:42" x14ac:dyDescent="0.3">
      <c r="F2527" s="24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5" t="str">
        <f t="shared" si="123"/>
        <v>Small</v>
      </c>
      <c r="Q2527" s="24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5" t="str">
        <f t="shared" si="121"/>
        <v>Below Par</v>
      </c>
      <c r="AP2527" s="25" t="b">
        <f t="shared" si="122"/>
        <v>1</v>
      </c>
    </row>
    <row r="2528" spans="6:42" x14ac:dyDescent="0.3">
      <c r="F2528" s="24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5" t="str">
        <f t="shared" si="123"/>
        <v>Small</v>
      </c>
      <c r="Q2528" s="24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5" t="str">
        <f t="shared" si="121"/>
        <v>Below Par</v>
      </c>
      <c r="AP2528" s="25" t="b">
        <f t="shared" si="122"/>
        <v>1</v>
      </c>
    </row>
    <row r="2529" spans="6:42" x14ac:dyDescent="0.3">
      <c r="F2529" s="24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5" t="str">
        <f t="shared" si="123"/>
        <v>Small</v>
      </c>
      <c r="Q2529" s="24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5" t="str">
        <f t="shared" si="121"/>
        <v>Below Par</v>
      </c>
      <c r="AP2529" s="25" t="b">
        <f t="shared" si="122"/>
        <v>1</v>
      </c>
    </row>
    <row r="2530" spans="6:42" x14ac:dyDescent="0.3">
      <c r="F2530" s="24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5" t="str">
        <f t="shared" si="123"/>
        <v>Small</v>
      </c>
      <c r="Q2530" s="24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5" t="str">
        <f t="shared" si="121"/>
        <v>Below Par</v>
      </c>
      <c r="AP2530" s="25" t="b">
        <f t="shared" si="122"/>
        <v>1</v>
      </c>
    </row>
    <row r="2531" spans="6:42" x14ac:dyDescent="0.3">
      <c r="F2531" s="24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5" t="str">
        <f t="shared" si="123"/>
        <v>Small</v>
      </c>
      <c r="Q2531" s="24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5" t="str">
        <f t="shared" si="121"/>
        <v>Below Par</v>
      </c>
      <c r="AP2531" s="25" t="b">
        <f t="shared" si="122"/>
        <v>1</v>
      </c>
    </row>
    <row r="2532" spans="6:42" x14ac:dyDescent="0.3">
      <c r="F2532" s="24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5" t="str">
        <f t="shared" si="123"/>
        <v>Small</v>
      </c>
      <c r="Q2532" s="24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5" t="str">
        <f t="shared" si="121"/>
        <v>Average</v>
      </c>
      <c r="AP2532" s="25" t="b">
        <f t="shared" si="122"/>
        <v>1</v>
      </c>
    </row>
    <row r="2533" spans="6:42" x14ac:dyDescent="0.3">
      <c r="F2533" s="24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5" t="str">
        <f t="shared" si="123"/>
        <v>Large</v>
      </c>
      <c r="Q2533" s="24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5" t="str">
        <f t="shared" si="121"/>
        <v>Below Par</v>
      </c>
      <c r="AP2533" s="25" t="b">
        <f t="shared" si="122"/>
        <v>1</v>
      </c>
    </row>
    <row r="2534" spans="6:42" x14ac:dyDescent="0.3">
      <c r="F2534" s="24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5" t="str">
        <f t="shared" si="123"/>
        <v>Small</v>
      </c>
      <c r="Q2534" s="24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5" t="str">
        <f t="shared" si="121"/>
        <v>Below Par</v>
      </c>
      <c r="AP2534" s="25" t="b">
        <f t="shared" si="122"/>
        <v>1</v>
      </c>
    </row>
    <row r="2535" spans="6:42" x14ac:dyDescent="0.3">
      <c r="F2535" s="24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5" t="str">
        <f t="shared" si="123"/>
        <v>Small</v>
      </c>
      <c r="Q2535" s="24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5" t="str">
        <f t="shared" si="121"/>
        <v>Below Par</v>
      </c>
      <c r="AP2535" s="25" t="b">
        <f t="shared" si="122"/>
        <v>1</v>
      </c>
    </row>
    <row r="2536" spans="6:42" x14ac:dyDescent="0.3">
      <c r="F2536" s="24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5" t="str">
        <f t="shared" si="123"/>
        <v>Small</v>
      </c>
      <c r="Q2536" s="24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5" t="str">
        <f t="shared" si="121"/>
        <v>Below Par</v>
      </c>
      <c r="AP2536" s="25" t="b">
        <f t="shared" si="122"/>
        <v>1</v>
      </c>
    </row>
    <row r="2537" spans="6:42" x14ac:dyDescent="0.3">
      <c r="F2537" s="24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5" t="str">
        <f t="shared" si="123"/>
        <v>Small</v>
      </c>
      <c r="Q2537" s="24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5" t="str">
        <f t="shared" si="121"/>
        <v>Below Par</v>
      </c>
      <c r="AP2537" s="25" t="b">
        <f t="shared" si="122"/>
        <v>1</v>
      </c>
    </row>
    <row r="2538" spans="6:42" x14ac:dyDescent="0.3">
      <c r="F2538" s="24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5" t="str">
        <f t="shared" si="123"/>
        <v>Small</v>
      </c>
      <c r="Q2538" s="24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5" t="str">
        <f t="shared" si="121"/>
        <v>Below Par</v>
      </c>
      <c r="AP2538" s="25" t="b">
        <f t="shared" si="122"/>
        <v>1</v>
      </c>
    </row>
    <row r="2539" spans="6:42" x14ac:dyDescent="0.3">
      <c r="F2539" s="24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5" t="str">
        <f t="shared" si="123"/>
        <v>Small</v>
      </c>
      <c r="Q2539" s="24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5" t="str">
        <f t="shared" si="121"/>
        <v>Below Par</v>
      </c>
      <c r="AP2539" s="25" t="b">
        <f t="shared" si="122"/>
        <v>1</v>
      </c>
    </row>
    <row r="2540" spans="6:42" x14ac:dyDescent="0.3">
      <c r="F2540" s="24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5" t="str">
        <f t="shared" si="123"/>
        <v>Small</v>
      </c>
      <c r="Q2540" s="24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5" t="str">
        <f t="shared" si="121"/>
        <v>Below Par</v>
      </c>
      <c r="AP2540" s="25" t="b">
        <f t="shared" si="122"/>
        <v>1</v>
      </c>
    </row>
    <row r="2541" spans="6:42" x14ac:dyDescent="0.3">
      <c r="F2541" s="24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5" t="str">
        <f t="shared" si="123"/>
        <v>Small</v>
      </c>
      <c r="Q2541" s="24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5" t="str">
        <f t="shared" si="121"/>
        <v>Average</v>
      </c>
      <c r="AP2541" s="25" t="b">
        <f t="shared" si="122"/>
        <v>1</v>
      </c>
    </row>
    <row r="2542" spans="6:42" x14ac:dyDescent="0.3">
      <c r="F2542" s="24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5" t="str">
        <f t="shared" si="123"/>
        <v>Large</v>
      </c>
      <c r="Q2542" s="24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5" t="str">
        <f t="shared" si="121"/>
        <v>Below Par</v>
      </c>
      <c r="AP2542" s="25" t="b">
        <f t="shared" si="122"/>
        <v>1</v>
      </c>
    </row>
    <row r="2543" spans="6:42" x14ac:dyDescent="0.3">
      <c r="F2543" s="24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5" t="str">
        <f t="shared" si="123"/>
        <v>Small</v>
      </c>
      <c r="Q2543" s="24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5" t="str">
        <f t="shared" si="121"/>
        <v>Below Par</v>
      </c>
      <c r="AP2543" s="25" t="b">
        <f t="shared" si="122"/>
        <v>1</v>
      </c>
    </row>
    <row r="2544" spans="6:42" x14ac:dyDescent="0.3">
      <c r="F2544" s="24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5" t="str">
        <f t="shared" si="123"/>
        <v>Small</v>
      </c>
      <c r="Q2544" s="24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5" t="str">
        <f t="shared" si="121"/>
        <v>Below Par</v>
      </c>
      <c r="AP2544" s="25" t="b">
        <f t="shared" si="122"/>
        <v>1</v>
      </c>
    </row>
    <row r="2545" spans="6:42" x14ac:dyDescent="0.3">
      <c r="F2545" s="24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5" t="str">
        <f t="shared" si="123"/>
        <v>Small</v>
      </c>
      <c r="Q2545" s="24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5" t="str">
        <f t="shared" si="121"/>
        <v>Below Par</v>
      </c>
      <c r="AP2545" s="25" t="b">
        <f t="shared" si="122"/>
        <v>1</v>
      </c>
    </row>
    <row r="2546" spans="6:42" x14ac:dyDescent="0.3">
      <c r="F2546" s="24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5" t="str">
        <f t="shared" si="123"/>
        <v>Small</v>
      </c>
      <c r="Q2546" s="24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5" t="str">
        <f t="shared" si="121"/>
        <v>Below Par</v>
      </c>
      <c r="AP2546" s="25" t="b">
        <f t="shared" si="122"/>
        <v>1</v>
      </c>
    </row>
    <row r="2547" spans="6:42" x14ac:dyDescent="0.3">
      <c r="F2547" s="24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5" t="str">
        <f t="shared" si="123"/>
        <v>Small</v>
      </c>
      <c r="Q2547" s="24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5" t="str">
        <f t="shared" si="121"/>
        <v>Below Par</v>
      </c>
      <c r="AP2547" s="25" t="b">
        <f t="shared" si="122"/>
        <v>1</v>
      </c>
    </row>
    <row r="2548" spans="6:42" x14ac:dyDescent="0.3">
      <c r="F2548" s="24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5" t="str">
        <f t="shared" si="123"/>
        <v>Small</v>
      </c>
      <c r="Q2548" s="24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5" t="str">
        <f t="shared" si="121"/>
        <v>Below Par</v>
      </c>
      <c r="AP2548" s="25" t="b">
        <f t="shared" si="122"/>
        <v>1</v>
      </c>
    </row>
    <row r="2549" spans="6:42" x14ac:dyDescent="0.3">
      <c r="F2549" s="24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5" t="str">
        <f t="shared" si="123"/>
        <v>Small</v>
      </c>
      <c r="Q2549" s="24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5" t="str">
        <f t="shared" si="121"/>
        <v>Below Par</v>
      </c>
      <c r="AP2549" s="25" t="b">
        <f t="shared" si="122"/>
        <v>1</v>
      </c>
    </row>
    <row r="2550" spans="6:42" x14ac:dyDescent="0.3">
      <c r="F2550" s="24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5" t="str">
        <f t="shared" si="123"/>
        <v>Small</v>
      </c>
      <c r="Q2550" s="24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5" t="str">
        <f t="shared" si="121"/>
        <v>Below Par</v>
      </c>
      <c r="AP2550" s="25" t="b">
        <f t="shared" si="122"/>
        <v>1</v>
      </c>
    </row>
    <row r="2551" spans="6:42" x14ac:dyDescent="0.3">
      <c r="F2551" s="24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5" t="str">
        <f t="shared" si="123"/>
        <v>Small</v>
      </c>
      <c r="Q2551" s="24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5" t="str">
        <f t="shared" si="121"/>
        <v>Below Par</v>
      </c>
      <c r="AP2551" s="25" t="b">
        <f t="shared" si="122"/>
        <v>1</v>
      </c>
    </row>
    <row r="2552" spans="6:42" x14ac:dyDescent="0.3">
      <c r="F2552" s="24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5" t="str">
        <f t="shared" si="123"/>
        <v>Small</v>
      </c>
      <c r="Q2552" s="24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5" t="str">
        <f t="shared" si="121"/>
        <v>Below Par</v>
      </c>
      <c r="AP2552" s="25" t="b">
        <f t="shared" si="122"/>
        <v>1</v>
      </c>
    </row>
    <row r="2553" spans="6:42" x14ac:dyDescent="0.3">
      <c r="F2553" s="24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5" t="str">
        <f t="shared" si="123"/>
        <v>Small</v>
      </c>
      <c r="Q2553" s="24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5" t="str">
        <f t="shared" si="121"/>
        <v>Below Par</v>
      </c>
      <c r="AP2553" s="25" t="b">
        <f t="shared" si="122"/>
        <v>1</v>
      </c>
    </row>
    <row r="2554" spans="6:42" x14ac:dyDescent="0.3">
      <c r="F2554" s="24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5" t="str">
        <f t="shared" si="123"/>
        <v>Small</v>
      </c>
      <c r="Q2554" s="24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5" t="str">
        <f t="shared" si="121"/>
        <v>Below Par</v>
      </c>
      <c r="AP2554" s="25" t="b">
        <f t="shared" si="122"/>
        <v>1</v>
      </c>
    </row>
    <row r="2555" spans="6:42" x14ac:dyDescent="0.3">
      <c r="F2555" s="24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5" t="str">
        <f t="shared" si="123"/>
        <v>Small</v>
      </c>
      <c r="Q2555" s="24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5" t="str">
        <f t="shared" si="121"/>
        <v>Below Par</v>
      </c>
      <c r="AP2555" s="25" t="b">
        <f t="shared" si="122"/>
        <v>1</v>
      </c>
    </row>
    <row r="2556" spans="6:42" x14ac:dyDescent="0.3">
      <c r="F2556" s="24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5" t="str">
        <f t="shared" si="123"/>
        <v>Small</v>
      </c>
      <c r="Q2556" s="24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5" t="str">
        <f t="shared" si="121"/>
        <v>Below Par</v>
      </c>
      <c r="AP2556" s="25" t="b">
        <f t="shared" si="122"/>
        <v>1</v>
      </c>
    </row>
    <row r="2557" spans="6:42" x14ac:dyDescent="0.3">
      <c r="F2557" s="24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5" t="str">
        <f t="shared" si="123"/>
        <v>Small</v>
      </c>
      <c r="Q2557" s="24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5" t="str">
        <f t="shared" si="121"/>
        <v>Average</v>
      </c>
      <c r="AP2557" s="25" t="b">
        <f t="shared" si="122"/>
        <v>1</v>
      </c>
    </row>
    <row r="2558" spans="6:42" x14ac:dyDescent="0.3">
      <c r="F2558" s="24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5" t="str">
        <f t="shared" si="123"/>
        <v>Large</v>
      </c>
      <c r="Q2558" s="24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5" t="str">
        <f t="shared" si="121"/>
        <v>Below Par</v>
      </c>
      <c r="AP2558" s="25" t="b">
        <f t="shared" si="122"/>
        <v>1</v>
      </c>
    </row>
    <row r="2559" spans="6:42" x14ac:dyDescent="0.3">
      <c r="F2559" s="24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5" t="str">
        <f t="shared" si="123"/>
        <v>Small</v>
      </c>
      <c r="Q2559" s="24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5" t="str">
        <f t="shared" si="121"/>
        <v>Below Par</v>
      </c>
      <c r="AP2559" s="25" t="b">
        <f t="shared" si="122"/>
        <v>1</v>
      </c>
    </row>
    <row r="2560" spans="6:42" x14ac:dyDescent="0.3">
      <c r="F2560" s="24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5" t="str">
        <f t="shared" si="123"/>
        <v>Small</v>
      </c>
      <c r="Q2560" s="24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5" t="str">
        <f t="shared" si="121"/>
        <v>Below Par</v>
      </c>
      <c r="AP2560" s="25" t="b">
        <f t="shared" si="122"/>
        <v>1</v>
      </c>
    </row>
    <row r="2561" spans="6:42" x14ac:dyDescent="0.3">
      <c r="F2561" s="24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5" t="str">
        <f t="shared" si="123"/>
        <v>Small</v>
      </c>
      <c r="Q2561" s="24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5" t="str">
        <f t="shared" si="121"/>
        <v>Below Par</v>
      </c>
      <c r="AP2561" s="25" t="b">
        <f t="shared" si="122"/>
        <v>1</v>
      </c>
    </row>
    <row r="2562" spans="6:42" x14ac:dyDescent="0.3">
      <c r="F2562" s="24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5" t="str">
        <f t="shared" si="123"/>
        <v>Small</v>
      </c>
      <c r="Q2562" s="24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5" t="str">
        <f t="shared" si="121"/>
        <v>Average</v>
      </c>
      <c r="AP2562" s="25" t="b">
        <f t="shared" si="122"/>
        <v>1</v>
      </c>
    </row>
    <row r="2563" spans="6:42" x14ac:dyDescent="0.3">
      <c r="F2563" s="24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5" t="str">
        <f t="shared" si="123"/>
        <v>Large</v>
      </c>
      <c r="Q2563" s="24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5" t="str">
        <f t="shared" si="121"/>
        <v>Par</v>
      </c>
      <c r="AP2563" s="25" t="b">
        <f t="shared" si="122"/>
        <v>1</v>
      </c>
    </row>
    <row r="2564" spans="6:42" x14ac:dyDescent="0.3">
      <c r="F2564" s="24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5" t="str">
        <f t="shared" si="123"/>
        <v>Small</v>
      </c>
      <c r="Q2564" s="24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5" t="str">
        <f t="shared" si="121"/>
        <v>Below Par</v>
      </c>
      <c r="AP2564" s="25" t="b">
        <f t="shared" si="122"/>
        <v>1</v>
      </c>
    </row>
    <row r="2565" spans="6:42" x14ac:dyDescent="0.3">
      <c r="F2565" s="24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5" t="str">
        <f t="shared" si="123"/>
        <v>Small</v>
      </c>
      <c r="Q2565" s="24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5" t="str">
        <f t="shared" si="121"/>
        <v>Below Par</v>
      </c>
      <c r="AP2565" s="25" t="b">
        <f t="shared" si="122"/>
        <v>1</v>
      </c>
    </row>
    <row r="2566" spans="6:42" x14ac:dyDescent="0.3">
      <c r="F2566" s="24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5" t="str">
        <f t="shared" si="123"/>
        <v>Small</v>
      </c>
      <c r="Q2566" s="24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5" t="str">
        <f t="shared" si="121"/>
        <v>Average</v>
      </c>
      <c r="AP2566" s="25" t="b">
        <f t="shared" si="122"/>
        <v>1</v>
      </c>
    </row>
    <row r="2567" spans="6:42" x14ac:dyDescent="0.3">
      <c r="F2567" s="24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5" t="str">
        <f t="shared" si="123"/>
        <v>Large</v>
      </c>
      <c r="Q2567" s="24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5" t="str">
        <f t="shared" si="121"/>
        <v>Below Par</v>
      </c>
      <c r="AP2567" s="25" t="b">
        <f t="shared" si="122"/>
        <v>1</v>
      </c>
    </row>
    <row r="2568" spans="6:42" x14ac:dyDescent="0.3">
      <c r="F2568" s="24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5" t="str">
        <f t="shared" si="123"/>
        <v>Small</v>
      </c>
      <c r="Q2568" s="24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5" t="str">
        <f t="shared" si="121"/>
        <v>Below Par</v>
      </c>
      <c r="AP2568" s="25" t="b">
        <f t="shared" si="122"/>
        <v>1</v>
      </c>
    </row>
    <row r="2569" spans="6:42" x14ac:dyDescent="0.3">
      <c r="F2569" s="24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5" t="str">
        <f t="shared" si="123"/>
        <v>Small</v>
      </c>
      <c r="Q2569" s="24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5" t="str">
        <f t="shared" si="121"/>
        <v>Below Par</v>
      </c>
      <c r="AP2569" s="25" t="b">
        <f t="shared" si="122"/>
        <v>1</v>
      </c>
    </row>
    <row r="2570" spans="6:42" x14ac:dyDescent="0.3">
      <c r="F2570" s="24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5" t="str">
        <f t="shared" si="123"/>
        <v>Small</v>
      </c>
      <c r="Q2570" s="24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5" t="str">
        <f t="shared" si="121"/>
        <v>Below Par</v>
      </c>
      <c r="AP2570" s="25" t="b">
        <f t="shared" si="122"/>
        <v>1</v>
      </c>
    </row>
    <row r="2571" spans="6:42" x14ac:dyDescent="0.3">
      <c r="F2571" s="24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5" t="str">
        <f t="shared" si="123"/>
        <v>Small</v>
      </c>
      <c r="Q2571" s="24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5" t="str">
        <f t="shared" si="121"/>
        <v>Below Par</v>
      </c>
      <c r="AP2571" s="25" t="b">
        <f t="shared" si="122"/>
        <v>1</v>
      </c>
    </row>
    <row r="2572" spans="6:42" x14ac:dyDescent="0.3">
      <c r="F2572" s="24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5" t="str">
        <f t="shared" si="123"/>
        <v>Small</v>
      </c>
      <c r="Q2572" s="24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5" t="str">
        <f t="shared" ref="V2572:V2635" si="124">IF(U2572&gt;=$X$80,$Y$80,IF(U2572&gt;=$X$79,$Y$79,IF(U2572&gt;=$X$78,$Y$78,IF(U2572&gt;=$X$77,$Y$77,$Y$76))))</f>
        <v>Below Par</v>
      </c>
      <c r="AP2572" s="25" t="b">
        <f t="shared" ref="AP2572:AP2635" si="125">VLOOKUP(U2572,$X$76:$Y$80,2)=V2572</f>
        <v>1</v>
      </c>
    </row>
    <row r="2573" spans="6:42" x14ac:dyDescent="0.3">
      <c r="F2573" s="24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5" t="str">
        <f t="shared" si="123"/>
        <v>Small</v>
      </c>
      <c r="Q2573" s="24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5" t="str">
        <f t="shared" si="124"/>
        <v>Below Par</v>
      </c>
      <c r="AP2573" s="25" t="b">
        <f t="shared" si="125"/>
        <v>1</v>
      </c>
    </row>
    <row r="2574" spans="6:42" x14ac:dyDescent="0.3">
      <c r="F2574" s="24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5" t="str">
        <f t="shared" ref="K2574:K2637" si="126">IF(J2574&gt;=$M$79,"Large","Small")</f>
        <v>Small</v>
      </c>
      <c r="Q2574" s="24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5" t="str">
        <f t="shared" si="124"/>
        <v>Below Par</v>
      </c>
      <c r="AP2574" s="25" t="b">
        <f t="shared" si="125"/>
        <v>1</v>
      </c>
    </row>
    <row r="2575" spans="6:42" x14ac:dyDescent="0.3">
      <c r="F2575" s="24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5" t="str">
        <f t="shared" si="126"/>
        <v>Small</v>
      </c>
      <c r="Q2575" s="24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5" t="str">
        <f t="shared" si="124"/>
        <v>Below Par</v>
      </c>
      <c r="AP2575" s="25" t="b">
        <f t="shared" si="125"/>
        <v>1</v>
      </c>
    </row>
    <row r="2576" spans="6:42" x14ac:dyDescent="0.3">
      <c r="F2576" s="24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5" t="str">
        <f t="shared" si="126"/>
        <v>Small</v>
      </c>
      <c r="Q2576" s="24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5" t="str">
        <f t="shared" si="124"/>
        <v>Below Par</v>
      </c>
      <c r="AP2576" s="25" t="b">
        <f t="shared" si="125"/>
        <v>1</v>
      </c>
    </row>
    <row r="2577" spans="6:42" x14ac:dyDescent="0.3">
      <c r="F2577" s="24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5" t="str">
        <f t="shared" si="126"/>
        <v>Small</v>
      </c>
      <c r="Q2577" s="24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5" t="str">
        <f t="shared" si="124"/>
        <v>Below Par</v>
      </c>
      <c r="AP2577" s="25" t="b">
        <f t="shared" si="125"/>
        <v>1</v>
      </c>
    </row>
    <row r="2578" spans="6:42" x14ac:dyDescent="0.3">
      <c r="F2578" s="24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5" t="str">
        <f t="shared" si="126"/>
        <v>Small</v>
      </c>
      <c r="Q2578" s="24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5" t="str">
        <f t="shared" si="124"/>
        <v>Below Par</v>
      </c>
      <c r="AP2578" s="25" t="b">
        <f t="shared" si="125"/>
        <v>1</v>
      </c>
    </row>
    <row r="2579" spans="6:42" x14ac:dyDescent="0.3">
      <c r="F2579" s="24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5" t="str">
        <f t="shared" si="126"/>
        <v>Small</v>
      </c>
      <c r="Q2579" s="24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5" t="str">
        <f t="shared" si="124"/>
        <v>Below Par</v>
      </c>
      <c r="AP2579" s="25" t="b">
        <f t="shared" si="125"/>
        <v>1</v>
      </c>
    </row>
    <row r="2580" spans="6:42" x14ac:dyDescent="0.3">
      <c r="F2580" s="24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5" t="str">
        <f t="shared" si="126"/>
        <v>Small</v>
      </c>
      <c r="Q2580" s="24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5" t="str">
        <f t="shared" si="124"/>
        <v>Below Par</v>
      </c>
      <c r="AP2580" s="25" t="b">
        <f t="shared" si="125"/>
        <v>1</v>
      </c>
    </row>
    <row r="2581" spans="6:42" x14ac:dyDescent="0.3">
      <c r="F2581" s="24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5" t="str">
        <f t="shared" si="126"/>
        <v>Small</v>
      </c>
      <c r="Q2581" s="24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5" t="str">
        <f t="shared" si="124"/>
        <v>Below Par</v>
      </c>
      <c r="AP2581" s="25" t="b">
        <f t="shared" si="125"/>
        <v>1</v>
      </c>
    </row>
    <row r="2582" spans="6:42" x14ac:dyDescent="0.3">
      <c r="F2582" s="24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5" t="str">
        <f t="shared" si="126"/>
        <v>Small</v>
      </c>
      <c r="Q2582" s="24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5" t="str">
        <f t="shared" si="124"/>
        <v>Average</v>
      </c>
      <c r="AP2582" s="25" t="b">
        <f t="shared" si="125"/>
        <v>1</v>
      </c>
    </row>
    <row r="2583" spans="6:42" x14ac:dyDescent="0.3">
      <c r="F2583" s="24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5" t="str">
        <f t="shared" si="126"/>
        <v>Large</v>
      </c>
      <c r="Q2583" s="24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5" t="str">
        <f t="shared" si="124"/>
        <v>Average</v>
      </c>
      <c r="AP2583" s="25" t="b">
        <f t="shared" si="125"/>
        <v>1</v>
      </c>
    </row>
    <row r="2584" spans="6:42" x14ac:dyDescent="0.3">
      <c r="F2584" s="24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5" t="str">
        <f t="shared" si="126"/>
        <v>Large</v>
      </c>
      <c r="Q2584" s="24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5" t="str">
        <f t="shared" si="124"/>
        <v>Below Par</v>
      </c>
      <c r="AP2584" s="25" t="b">
        <f t="shared" si="125"/>
        <v>1</v>
      </c>
    </row>
    <row r="2585" spans="6:42" x14ac:dyDescent="0.3">
      <c r="F2585" s="24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5" t="str">
        <f t="shared" si="126"/>
        <v>Small</v>
      </c>
      <c r="Q2585" s="24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5" t="str">
        <f t="shared" si="124"/>
        <v>Below Par</v>
      </c>
      <c r="AP2585" s="25" t="b">
        <f t="shared" si="125"/>
        <v>1</v>
      </c>
    </row>
    <row r="2586" spans="6:42" x14ac:dyDescent="0.3">
      <c r="F2586" s="24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5" t="str">
        <f t="shared" si="126"/>
        <v>Small</v>
      </c>
      <c r="Q2586" s="24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5" t="str">
        <f t="shared" si="124"/>
        <v>Average</v>
      </c>
      <c r="AP2586" s="25" t="b">
        <f t="shared" si="125"/>
        <v>1</v>
      </c>
    </row>
    <row r="2587" spans="6:42" x14ac:dyDescent="0.3">
      <c r="F2587" s="24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5" t="str">
        <f t="shared" si="126"/>
        <v>Large</v>
      </c>
      <c r="Q2587" s="24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5" t="str">
        <f t="shared" si="124"/>
        <v>Below Par</v>
      </c>
      <c r="AP2587" s="25" t="b">
        <f t="shared" si="125"/>
        <v>1</v>
      </c>
    </row>
    <row r="2588" spans="6:42" x14ac:dyDescent="0.3">
      <c r="F2588" s="24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5" t="str">
        <f t="shared" si="126"/>
        <v>Small</v>
      </c>
      <c r="Q2588" s="24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5" t="str">
        <f t="shared" si="124"/>
        <v>Par</v>
      </c>
      <c r="AP2588" s="25" t="b">
        <f t="shared" si="125"/>
        <v>1</v>
      </c>
    </row>
    <row r="2589" spans="6:42" x14ac:dyDescent="0.3">
      <c r="F2589" s="24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5" t="str">
        <f t="shared" si="126"/>
        <v>Small</v>
      </c>
      <c r="Q2589" s="24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5" t="str">
        <f t="shared" si="124"/>
        <v>Below Par</v>
      </c>
      <c r="AP2589" s="25" t="b">
        <f t="shared" si="125"/>
        <v>1</v>
      </c>
    </row>
    <row r="2590" spans="6:42" x14ac:dyDescent="0.3">
      <c r="F2590" s="24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5" t="str">
        <f t="shared" si="126"/>
        <v>Small</v>
      </c>
      <c r="Q2590" s="24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5" t="str">
        <f t="shared" si="124"/>
        <v>Below Par</v>
      </c>
      <c r="AP2590" s="25" t="b">
        <f t="shared" si="125"/>
        <v>1</v>
      </c>
    </row>
    <row r="2591" spans="6:42" x14ac:dyDescent="0.3">
      <c r="F2591" s="24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5" t="str">
        <f t="shared" si="126"/>
        <v>Small</v>
      </c>
      <c r="Q2591" s="24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5" t="str">
        <f t="shared" si="124"/>
        <v>Below Par</v>
      </c>
      <c r="AP2591" s="25" t="b">
        <f t="shared" si="125"/>
        <v>1</v>
      </c>
    </row>
    <row r="2592" spans="6:42" x14ac:dyDescent="0.3">
      <c r="F2592" s="24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5" t="str">
        <f t="shared" si="126"/>
        <v>Small</v>
      </c>
      <c r="Q2592" s="24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5" t="str">
        <f t="shared" si="124"/>
        <v>Below Par</v>
      </c>
      <c r="AP2592" s="25" t="b">
        <f t="shared" si="125"/>
        <v>1</v>
      </c>
    </row>
    <row r="2593" spans="6:42" x14ac:dyDescent="0.3">
      <c r="F2593" s="24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5" t="str">
        <f t="shared" si="126"/>
        <v>Small</v>
      </c>
      <c r="Q2593" s="24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5" t="str">
        <f t="shared" si="124"/>
        <v>Below Par</v>
      </c>
      <c r="AP2593" s="25" t="b">
        <f t="shared" si="125"/>
        <v>1</v>
      </c>
    </row>
    <row r="2594" spans="6:42" x14ac:dyDescent="0.3">
      <c r="F2594" s="24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5" t="str">
        <f t="shared" si="126"/>
        <v>Small</v>
      </c>
      <c r="Q2594" s="24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5" t="str">
        <f t="shared" si="124"/>
        <v>Below Par</v>
      </c>
      <c r="AP2594" s="25" t="b">
        <f t="shared" si="125"/>
        <v>1</v>
      </c>
    </row>
    <row r="2595" spans="6:42" x14ac:dyDescent="0.3">
      <c r="F2595" s="24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5" t="str">
        <f t="shared" si="126"/>
        <v>Small</v>
      </c>
      <c r="Q2595" s="24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5" t="str">
        <f t="shared" si="124"/>
        <v>Below Par</v>
      </c>
      <c r="AP2595" s="25" t="b">
        <f t="shared" si="125"/>
        <v>1</v>
      </c>
    </row>
    <row r="2596" spans="6:42" x14ac:dyDescent="0.3">
      <c r="F2596" s="24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5" t="str">
        <f t="shared" si="126"/>
        <v>Small</v>
      </c>
      <c r="Q2596" s="24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5" t="str">
        <f t="shared" si="124"/>
        <v>Below Par</v>
      </c>
      <c r="AP2596" s="25" t="b">
        <f t="shared" si="125"/>
        <v>1</v>
      </c>
    </row>
    <row r="2597" spans="6:42" x14ac:dyDescent="0.3">
      <c r="F2597" s="24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5" t="str">
        <f t="shared" si="126"/>
        <v>Small</v>
      </c>
      <c r="Q2597" s="24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5" t="str">
        <f t="shared" si="124"/>
        <v>Below Par</v>
      </c>
      <c r="AP2597" s="25" t="b">
        <f t="shared" si="125"/>
        <v>1</v>
      </c>
    </row>
    <row r="2598" spans="6:42" x14ac:dyDescent="0.3">
      <c r="F2598" s="24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5" t="str">
        <f t="shared" si="126"/>
        <v>Small</v>
      </c>
      <c r="Q2598" s="24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5" t="str">
        <f t="shared" si="124"/>
        <v>Below Par</v>
      </c>
      <c r="AP2598" s="25" t="b">
        <f t="shared" si="125"/>
        <v>1</v>
      </c>
    </row>
    <row r="2599" spans="6:42" x14ac:dyDescent="0.3">
      <c r="F2599" s="24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5" t="str">
        <f t="shared" si="126"/>
        <v>Small</v>
      </c>
      <c r="Q2599" s="24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5" t="str">
        <f t="shared" si="124"/>
        <v>Below Par</v>
      </c>
      <c r="AP2599" s="25" t="b">
        <f t="shared" si="125"/>
        <v>1</v>
      </c>
    </row>
    <row r="2600" spans="6:42" x14ac:dyDescent="0.3">
      <c r="F2600" s="24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5" t="str">
        <f t="shared" si="126"/>
        <v>Small</v>
      </c>
      <c r="Q2600" s="24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5" t="str">
        <f t="shared" si="124"/>
        <v>Below Par</v>
      </c>
      <c r="AP2600" s="25" t="b">
        <f t="shared" si="125"/>
        <v>1</v>
      </c>
    </row>
    <row r="2601" spans="6:42" x14ac:dyDescent="0.3">
      <c r="F2601" s="24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5" t="str">
        <f t="shared" si="126"/>
        <v>Small</v>
      </c>
      <c r="Q2601" s="24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5" t="str">
        <f t="shared" si="124"/>
        <v>Below Par</v>
      </c>
      <c r="AP2601" s="25" t="b">
        <f t="shared" si="125"/>
        <v>1</v>
      </c>
    </row>
    <row r="2602" spans="6:42" x14ac:dyDescent="0.3">
      <c r="F2602" s="24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5" t="str">
        <f t="shared" si="126"/>
        <v>Small</v>
      </c>
      <c r="Q2602" s="24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5" t="str">
        <f t="shared" si="124"/>
        <v>Below Par</v>
      </c>
      <c r="AP2602" s="25" t="b">
        <f t="shared" si="125"/>
        <v>1</v>
      </c>
    </row>
    <row r="2603" spans="6:42" x14ac:dyDescent="0.3">
      <c r="F2603" s="24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5" t="str">
        <f t="shared" si="126"/>
        <v>Small</v>
      </c>
      <c r="Q2603" s="24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5" t="str">
        <f t="shared" si="124"/>
        <v>Below Par</v>
      </c>
      <c r="AP2603" s="25" t="b">
        <f t="shared" si="125"/>
        <v>1</v>
      </c>
    </row>
    <row r="2604" spans="6:42" x14ac:dyDescent="0.3">
      <c r="F2604" s="24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5" t="str">
        <f t="shared" si="126"/>
        <v>Small</v>
      </c>
      <c r="Q2604" s="24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5" t="str">
        <f t="shared" si="124"/>
        <v>Below Par</v>
      </c>
      <c r="AP2604" s="25" t="b">
        <f t="shared" si="125"/>
        <v>1</v>
      </c>
    </row>
    <row r="2605" spans="6:42" x14ac:dyDescent="0.3">
      <c r="F2605" s="24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5" t="str">
        <f t="shared" si="126"/>
        <v>Small</v>
      </c>
      <c r="Q2605" s="24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5" t="str">
        <f t="shared" si="124"/>
        <v>Below Par</v>
      </c>
      <c r="AP2605" s="25" t="b">
        <f t="shared" si="125"/>
        <v>1</v>
      </c>
    </row>
    <row r="2606" spans="6:42" x14ac:dyDescent="0.3">
      <c r="F2606" s="24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5" t="str">
        <f t="shared" si="126"/>
        <v>Small</v>
      </c>
      <c r="Q2606" s="24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5" t="str">
        <f t="shared" si="124"/>
        <v>Below Par</v>
      </c>
      <c r="AP2606" s="25" t="b">
        <f t="shared" si="125"/>
        <v>1</v>
      </c>
    </row>
    <row r="2607" spans="6:42" x14ac:dyDescent="0.3">
      <c r="F2607" s="24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5" t="str">
        <f t="shared" si="126"/>
        <v>Small</v>
      </c>
      <c r="Q2607" s="24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5" t="str">
        <f t="shared" si="124"/>
        <v>Below Par</v>
      </c>
      <c r="AP2607" s="25" t="b">
        <f t="shared" si="125"/>
        <v>1</v>
      </c>
    </row>
    <row r="2608" spans="6:42" x14ac:dyDescent="0.3">
      <c r="F2608" s="24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5" t="str">
        <f t="shared" si="126"/>
        <v>Small</v>
      </c>
      <c r="Q2608" s="24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5" t="str">
        <f t="shared" si="124"/>
        <v>Below Par</v>
      </c>
      <c r="AP2608" s="25" t="b">
        <f t="shared" si="125"/>
        <v>1</v>
      </c>
    </row>
    <row r="2609" spans="6:42" x14ac:dyDescent="0.3">
      <c r="F2609" s="24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5" t="str">
        <f t="shared" si="126"/>
        <v>Small</v>
      </c>
      <c r="Q2609" s="24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5" t="str">
        <f t="shared" si="124"/>
        <v>Below Par</v>
      </c>
      <c r="AP2609" s="25" t="b">
        <f t="shared" si="125"/>
        <v>1</v>
      </c>
    </row>
    <row r="2610" spans="6:42" x14ac:dyDescent="0.3">
      <c r="F2610" s="24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5" t="str">
        <f t="shared" si="126"/>
        <v>Small</v>
      </c>
      <c r="Q2610" s="24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5" t="str">
        <f t="shared" si="124"/>
        <v>Below Par</v>
      </c>
      <c r="AP2610" s="25" t="b">
        <f t="shared" si="125"/>
        <v>1</v>
      </c>
    </row>
    <row r="2611" spans="6:42" x14ac:dyDescent="0.3">
      <c r="F2611" s="24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5" t="str">
        <f t="shared" si="126"/>
        <v>Small</v>
      </c>
      <c r="Q2611" s="24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5" t="str">
        <f t="shared" si="124"/>
        <v>Below Par</v>
      </c>
      <c r="AP2611" s="25" t="b">
        <f t="shared" si="125"/>
        <v>1</v>
      </c>
    </row>
    <row r="2612" spans="6:42" x14ac:dyDescent="0.3">
      <c r="F2612" s="24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5" t="str">
        <f t="shared" si="126"/>
        <v>Small</v>
      </c>
      <c r="Q2612" s="24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5" t="str">
        <f t="shared" si="124"/>
        <v>Below Par</v>
      </c>
      <c r="AP2612" s="25" t="b">
        <f t="shared" si="125"/>
        <v>1</v>
      </c>
    </row>
    <row r="2613" spans="6:42" x14ac:dyDescent="0.3">
      <c r="F2613" s="24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5" t="str">
        <f t="shared" si="126"/>
        <v>Small</v>
      </c>
      <c r="Q2613" s="24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5" t="str">
        <f t="shared" si="124"/>
        <v>Below Par</v>
      </c>
      <c r="AP2613" s="25" t="b">
        <f t="shared" si="125"/>
        <v>1</v>
      </c>
    </row>
    <row r="2614" spans="6:42" x14ac:dyDescent="0.3">
      <c r="F2614" s="24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5" t="str">
        <f t="shared" si="126"/>
        <v>Small</v>
      </c>
      <c r="Q2614" s="24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5" t="str">
        <f t="shared" si="124"/>
        <v>Below Par</v>
      </c>
      <c r="AP2614" s="25" t="b">
        <f t="shared" si="125"/>
        <v>1</v>
      </c>
    </row>
    <row r="2615" spans="6:42" x14ac:dyDescent="0.3">
      <c r="F2615" s="24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5" t="str">
        <f t="shared" si="126"/>
        <v>Small</v>
      </c>
      <c r="Q2615" s="24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5" t="str">
        <f t="shared" si="124"/>
        <v>Below Par</v>
      </c>
      <c r="AP2615" s="25" t="b">
        <f t="shared" si="125"/>
        <v>1</v>
      </c>
    </row>
    <row r="2616" spans="6:42" x14ac:dyDescent="0.3">
      <c r="F2616" s="24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5" t="str">
        <f t="shared" si="126"/>
        <v>Small</v>
      </c>
      <c r="Q2616" s="24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5" t="str">
        <f t="shared" si="124"/>
        <v>Below Par</v>
      </c>
      <c r="AP2616" s="25" t="b">
        <f t="shared" si="125"/>
        <v>1</v>
      </c>
    </row>
    <row r="2617" spans="6:42" x14ac:dyDescent="0.3">
      <c r="F2617" s="24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5" t="str">
        <f t="shared" si="126"/>
        <v>Small</v>
      </c>
      <c r="Q2617" s="24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5" t="str">
        <f t="shared" si="124"/>
        <v>Below Par</v>
      </c>
      <c r="AP2617" s="25" t="b">
        <f t="shared" si="125"/>
        <v>1</v>
      </c>
    </row>
    <row r="2618" spans="6:42" x14ac:dyDescent="0.3">
      <c r="F2618" s="24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5" t="str">
        <f t="shared" si="126"/>
        <v>Small</v>
      </c>
      <c r="Q2618" s="24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5" t="str">
        <f t="shared" si="124"/>
        <v>Below Par</v>
      </c>
      <c r="AP2618" s="25" t="b">
        <f t="shared" si="125"/>
        <v>1</v>
      </c>
    </row>
    <row r="2619" spans="6:42" x14ac:dyDescent="0.3">
      <c r="F2619" s="24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5" t="str">
        <f t="shared" si="126"/>
        <v>Small</v>
      </c>
      <c r="Q2619" s="24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5" t="str">
        <f t="shared" si="124"/>
        <v>Below Par</v>
      </c>
      <c r="AP2619" s="25" t="b">
        <f t="shared" si="125"/>
        <v>1</v>
      </c>
    </row>
    <row r="2620" spans="6:42" x14ac:dyDescent="0.3">
      <c r="F2620" s="24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5" t="str">
        <f t="shared" si="126"/>
        <v>Small</v>
      </c>
      <c r="Q2620" s="24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5" t="str">
        <f t="shared" si="124"/>
        <v>Below Par</v>
      </c>
      <c r="AP2620" s="25" t="b">
        <f t="shared" si="125"/>
        <v>1</v>
      </c>
    </row>
    <row r="2621" spans="6:42" x14ac:dyDescent="0.3">
      <c r="F2621" s="24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5" t="str">
        <f t="shared" si="126"/>
        <v>Small</v>
      </c>
      <c r="Q2621" s="24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5" t="str">
        <f t="shared" si="124"/>
        <v>Below Par</v>
      </c>
      <c r="AP2621" s="25" t="b">
        <f t="shared" si="125"/>
        <v>1</v>
      </c>
    </row>
    <row r="2622" spans="6:42" x14ac:dyDescent="0.3">
      <c r="F2622" s="24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5" t="str">
        <f t="shared" si="126"/>
        <v>Small</v>
      </c>
      <c r="Q2622" s="24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5" t="str">
        <f t="shared" si="124"/>
        <v>Below Par</v>
      </c>
      <c r="AP2622" s="25" t="b">
        <f t="shared" si="125"/>
        <v>1</v>
      </c>
    </row>
    <row r="2623" spans="6:42" x14ac:dyDescent="0.3">
      <c r="F2623" s="24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5" t="str">
        <f t="shared" si="126"/>
        <v>Small</v>
      </c>
      <c r="Q2623" s="24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5" t="str">
        <f t="shared" si="124"/>
        <v>Below Par</v>
      </c>
      <c r="AP2623" s="25" t="b">
        <f t="shared" si="125"/>
        <v>1</v>
      </c>
    </row>
    <row r="2624" spans="6:42" x14ac:dyDescent="0.3">
      <c r="F2624" s="24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5" t="str">
        <f t="shared" si="126"/>
        <v>Small</v>
      </c>
      <c r="Q2624" s="24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5" t="str">
        <f t="shared" si="124"/>
        <v>Below Par</v>
      </c>
      <c r="AP2624" s="25" t="b">
        <f t="shared" si="125"/>
        <v>1</v>
      </c>
    </row>
    <row r="2625" spans="6:42" x14ac:dyDescent="0.3">
      <c r="F2625" s="24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5" t="str">
        <f t="shared" si="126"/>
        <v>Small</v>
      </c>
      <c r="Q2625" s="24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5" t="str">
        <f t="shared" si="124"/>
        <v>Below Par</v>
      </c>
      <c r="AP2625" s="25" t="b">
        <f t="shared" si="125"/>
        <v>1</v>
      </c>
    </row>
    <row r="2626" spans="6:42" x14ac:dyDescent="0.3">
      <c r="F2626" s="24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5" t="str">
        <f t="shared" si="126"/>
        <v>Small</v>
      </c>
      <c r="Q2626" s="24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5" t="str">
        <f t="shared" si="124"/>
        <v>Below Par</v>
      </c>
      <c r="AP2626" s="25" t="b">
        <f t="shared" si="125"/>
        <v>1</v>
      </c>
    </row>
    <row r="2627" spans="6:42" x14ac:dyDescent="0.3">
      <c r="F2627" s="24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5" t="str">
        <f t="shared" si="126"/>
        <v>Small</v>
      </c>
      <c r="Q2627" s="24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5" t="str">
        <f t="shared" si="124"/>
        <v>Average</v>
      </c>
      <c r="AP2627" s="25" t="b">
        <f t="shared" si="125"/>
        <v>1</v>
      </c>
    </row>
    <row r="2628" spans="6:42" x14ac:dyDescent="0.3">
      <c r="F2628" s="24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5" t="str">
        <f t="shared" si="126"/>
        <v>Large</v>
      </c>
      <c r="Q2628" s="24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5" t="str">
        <f t="shared" si="124"/>
        <v>Below Par</v>
      </c>
      <c r="AP2628" s="25" t="b">
        <f t="shared" si="125"/>
        <v>1</v>
      </c>
    </row>
    <row r="2629" spans="6:42" x14ac:dyDescent="0.3">
      <c r="F2629" s="24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5" t="str">
        <f t="shared" si="126"/>
        <v>Small</v>
      </c>
      <c r="Q2629" s="24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5" t="str">
        <f t="shared" si="124"/>
        <v>Below Par</v>
      </c>
      <c r="AP2629" s="25" t="b">
        <f t="shared" si="125"/>
        <v>1</v>
      </c>
    </row>
    <row r="2630" spans="6:42" x14ac:dyDescent="0.3">
      <c r="F2630" s="24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5" t="str">
        <f t="shared" si="126"/>
        <v>Small</v>
      </c>
      <c r="Q2630" s="24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5" t="str">
        <f t="shared" si="124"/>
        <v>Below Par</v>
      </c>
      <c r="AP2630" s="25" t="b">
        <f t="shared" si="125"/>
        <v>1</v>
      </c>
    </row>
    <row r="2631" spans="6:42" x14ac:dyDescent="0.3">
      <c r="F2631" s="24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5" t="str">
        <f t="shared" si="126"/>
        <v>Small</v>
      </c>
      <c r="Q2631" s="24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5" t="str">
        <f t="shared" si="124"/>
        <v>Below Par</v>
      </c>
      <c r="AP2631" s="25" t="b">
        <f t="shared" si="125"/>
        <v>1</v>
      </c>
    </row>
    <row r="2632" spans="6:42" x14ac:dyDescent="0.3">
      <c r="F2632" s="24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5" t="str">
        <f t="shared" si="126"/>
        <v>Small</v>
      </c>
      <c r="Q2632" s="24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5" t="str">
        <f t="shared" si="124"/>
        <v>Below Par</v>
      </c>
      <c r="AP2632" s="25" t="b">
        <f t="shared" si="125"/>
        <v>1</v>
      </c>
    </row>
    <row r="2633" spans="6:42" x14ac:dyDescent="0.3">
      <c r="F2633" s="24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5" t="str">
        <f t="shared" si="126"/>
        <v>Small</v>
      </c>
      <c r="Q2633" s="24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5" t="str">
        <f t="shared" si="124"/>
        <v>Below Par</v>
      </c>
      <c r="AP2633" s="25" t="b">
        <f t="shared" si="125"/>
        <v>1</v>
      </c>
    </row>
    <row r="2634" spans="6:42" x14ac:dyDescent="0.3">
      <c r="F2634" s="24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5" t="str">
        <f t="shared" si="126"/>
        <v>Small</v>
      </c>
      <c r="Q2634" s="24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5" t="str">
        <f t="shared" si="124"/>
        <v>Below Par</v>
      </c>
      <c r="AP2634" s="25" t="b">
        <f t="shared" si="125"/>
        <v>1</v>
      </c>
    </row>
    <row r="2635" spans="6:42" x14ac:dyDescent="0.3">
      <c r="F2635" s="24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5" t="str">
        <f t="shared" si="126"/>
        <v>Small</v>
      </c>
      <c r="Q2635" s="24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5" t="str">
        <f t="shared" si="124"/>
        <v>Below Par</v>
      </c>
      <c r="AP2635" s="25" t="b">
        <f t="shared" si="125"/>
        <v>1</v>
      </c>
    </row>
    <row r="2636" spans="6:42" x14ac:dyDescent="0.3">
      <c r="F2636" s="24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5" t="str">
        <f t="shared" si="126"/>
        <v>Small</v>
      </c>
      <c r="Q2636" s="24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5" t="str">
        <f t="shared" ref="V2636:V2699" si="127">IF(U2636&gt;=$X$80,$Y$80,IF(U2636&gt;=$X$79,$Y$79,IF(U2636&gt;=$X$78,$Y$78,IF(U2636&gt;=$X$77,$Y$77,$Y$76))))</f>
        <v>Below Par</v>
      </c>
      <c r="AP2636" s="25" t="b">
        <f t="shared" ref="AP2636:AP2699" si="128">VLOOKUP(U2636,$X$76:$Y$80,2)=V2636</f>
        <v>1</v>
      </c>
    </row>
    <row r="2637" spans="6:42" x14ac:dyDescent="0.3">
      <c r="F2637" s="24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5" t="str">
        <f t="shared" si="126"/>
        <v>Small</v>
      </c>
      <c r="Q2637" s="24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5" t="str">
        <f t="shared" si="127"/>
        <v>Below Par</v>
      </c>
      <c r="AP2637" s="25" t="b">
        <f t="shared" si="128"/>
        <v>1</v>
      </c>
    </row>
    <row r="2638" spans="6:42" x14ac:dyDescent="0.3">
      <c r="F2638" s="24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5" t="str">
        <f t="shared" ref="K2638:K2701" si="129">IF(J2638&gt;=$M$79,"Large","Small")</f>
        <v>Small</v>
      </c>
      <c r="Q2638" s="24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5" t="str">
        <f t="shared" si="127"/>
        <v>Below Par</v>
      </c>
      <c r="AP2638" s="25" t="b">
        <f t="shared" si="128"/>
        <v>1</v>
      </c>
    </row>
    <row r="2639" spans="6:42" x14ac:dyDescent="0.3">
      <c r="F2639" s="24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5" t="str">
        <f t="shared" si="129"/>
        <v>Small</v>
      </c>
      <c r="Q2639" s="24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5" t="str">
        <f t="shared" si="127"/>
        <v>Below Par</v>
      </c>
      <c r="AP2639" s="25" t="b">
        <f t="shared" si="128"/>
        <v>1</v>
      </c>
    </row>
    <row r="2640" spans="6:42" x14ac:dyDescent="0.3">
      <c r="F2640" s="24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5" t="str">
        <f t="shared" si="129"/>
        <v>Small</v>
      </c>
      <c r="Q2640" s="24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5" t="str">
        <f t="shared" si="127"/>
        <v>Average</v>
      </c>
      <c r="AP2640" s="25" t="b">
        <f t="shared" si="128"/>
        <v>1</v>
      </c>
    </row>
    <row r="2641" spans="6:42" x14ac:dyDescent="0.3">
      <c r="F2641" s="24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5" t="str">
        <f t="shared" si="129"/>
        <v>Large</v>
      </c>
      <c r="Q2641" s="24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5" t="str">
        <f t="shared" si="127"/>
        <v>Below Par</v>
      </c>
      <c r="AP2641" s="25" t="b">
        <f t="shared" si="128"/>
        <v>1</v>
      </c>
    </row>
    <row r="2642" spans="6:42" x14ac:dyDescent="0.3">
      <c r="F2642" s="24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5" t="str">
        <f t="shared" si="129"/>
        <v>Small</v>
      </c>
      <c r="Q2642" s="24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5" t="str">
        <f t="shared" si="127"/>
        <v>Above Average</v>
      </c>
      <c r="AP2642" s="25" t="b">
        <f t="shared" si="128"/>
        <v>1</v>
      </c>
    </row>
    <row r="2643" spans="6:42" x14ac:dyDescent="0.3">
      <c r="F2643" s="24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5" t="str">
        <f t="shared" si="129"/>
        <v>Large</v>
      </c>
      <c r="Q2643" s="24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5" t="str">
        <f t="shared" si="127"/>
        <v>Below Par</v>
      </c>
      <c r="AP2643" s="25" t="b">
        <f t="shared" si="128"/>
        <v>1</v>
      </c>
    </row>
    <row r="2644" spans="6:42" x14ac:dyDescent="0.3">
      <c r="F2644" s="24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5" t="str">
        <f t="shared" si="129"/>
        <v>Small</v>
      </c>
      <c r="Q2644" s="24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5" t="str">
        <f t="shared" si="127"/>
        <v>Below Par</v>
      </c>
      <c r="AP2644" s="25" t="b">
        <f t="shared" si="128"/>
        <v>1</v>
      </c>
    </row>
    <row r="2645" spans="6:42" x14ac:dyDescent="0.3">
      <c r="F2645" s="24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5" t="str">
        <f t="shared" si="129"/>
        <v>Small</v>
      </c>
      <c r="Q2645" s="24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5" t="str">
        <f t="shared" si="127"/>
        <v>Below Par</v>
      </c>
      <c r="AP2645" s="25" t="b">
        <f t="shared" si="128"/>
        <v>1</v>
      </c>
    </row>
    <row r="2646" spans="6:42" x14ac:dyDescent="0.3">
      <c r="F2646" s="24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5" t="str">
        <f t="shared" si="129"/>
        <v>Small</v>
      </c>
      <c r="Q2646" s="24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5" t="str">
        <f t="shared" si="127"/>
        <v>Below Par</v>
      </c>
      <c r="AP2646" s="25" t="b">
        <f t="shared" si="128"/>
        <v>1</v>
      </c>
    </row>
    <row r="2647" spans="6:42" x14ac:dyDescent="0.3">
      <c r="F2647" s="24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5" t="str">
        <f t="shared" si="129"/>
        <v>Small</v>
      </c>
      <c r="Q2647" s="24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5" t="str">
        <f t="shared" si="127"/>
        <v>Below Par</v>
      </c>
      <c r="AP2647" s="25" t="b">
        <f t="shared" si="128"/>
        <v>1</v>
      </c>
    </row>
    <row r="2648" spans="6:42" x14ac:dyDescent="0.3">
      <c r="F2648" s="24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5" t="str">
        <f t="shared" si="129"/>
        <v>Small</v>
      </c>
      <c r="Q2648" s="24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5" t="str">
        <f t="shared" si="127"/>
        <v>Below Par</v>
      </c>
      <c r="AP2648" s="25" t="b">
        <f t="shared" si="128"/>
        <v>1</v>
      </c>
    </row>
    <row r="2649" spans="6:42" x14ac:dyDescent="0.3">
      <c r="F2649" s="24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5" t="str">
        <f t="shared" si="129"/>
        <v>Small</v>
      </c>
      <c r="Q2649" s="24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5" t="str">
        <f t="shared" si="127"/>
        <v>Below Par</v>
      </c>
      <c r="AP2649" s="25" t="b">
        <f t="shared" si="128"/>
        <v>1</v>
      </c>
    </row>
    <row r="2650" spans="6:42" x14ac:dyDescent="0.3">
      <c r="F2650" s="24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5" t="str">
        <f t="shared" si="129"/>
        <v>Small</v>
      </c>
      <c r="Q2650" s="24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5" t="str">
        <f t="shared" si="127"/>
        <v>Below Par</v>
      </c>
      <c r="AP2650" s="25" t="b">
        <f t="shared" si="128"/>
        <v>1</v>
      </c>
    </row>
    <row r="2651" spans="6:42" x14ac:dyDescent="0.3">
      <c r="F2651" s="24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5" t="str">
        <f t="shared" si="129"/>
        <v>Small</v>
      </c>
      <c r="Q2651" s="24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5" t="str">
        <f t="shared" si="127"/>
        <v>Below Par</v>
      </c>
      <c r="AP2651" s="25" t="b">
        <f t="shared" si="128"/>
        <v>1</v>
      </c>
    </row>
    <row r="2652" spans="6:42" x14ac:dyDescent="0.3">
      <c r="F2652" s="24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5" t="str">
        <f t="shared" si="129"/>
        <v>Small</v>
      </c>
      <c r="Q2652" s="24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5" t="str">
        <f t="shared" si="127"/>
        <v>Below Par</v>
      </c>
      <c r="AP2652" s="25" t="b">
        <f t="shared" si="128"/>
        <v>1</v>
      </c>
    </row>
    <row r="2653" spans="6:42" x14ac:dyDescent="0.3">
      <c r="F2653" s="24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5" t="str">
        <f t="shared" si="129"/>
        <v>Small</v>
      </c>
      <c r="Q2653" s="24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5" t="str">
        <f t="shared" si="127"/>
        <v>Below Par</v>
      </c>
      <c r="AP2653" s="25" t="b">
        <f t="shared" si="128"/>
        <v>1</v>
      </c>
    </row>
    <row r="2654" spans="6:42" x14ac:dyDescent="0.3">
      <c r="F2654" s="24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5" t="str">
        <f t="shared" si="129"/>
        <v>Small</v>
      </c>
      <c r="Q2654" s="24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5" t="str">
        <f t="shared" si="127"/>
        <v>Below Par</v>
      </c>
      <c r="AP2654" s="25" t="b">
        <f t="shared" si="128"/>
        <v>1</v>
      </c>
    </row>
    <row r="2655" spans="6:42" x14ac:dyDescent="0.3">
      <c r="F2655" s="24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5" t="str">
        <f t="shared" si="129"/>
        <v>Small</v>
      </c>
      <c r="Q2655" s="24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5" t="str">
        <f t="shared" si="127"/>
        <v>Average</v>
      </c>
      <c r="AP2655" s="25" t="b">
        <f t="shared" si="128"/>
        <v>1</v>
      </c>
    </row>
    <row r="2656" spans="6:42" x14ac:dyDescent="0.3">
      <c r="F2656" s="24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5" t="str">
        <f t="shared" si="129"/>
        <v>Large</v>
      </c>
      <c r="Q2656" s="24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5" t="str">
        <f t="shared" si="127"/>
        <v>Below Par</v>
      </c>
      <c r="AP2656" s="25" t="b">
        <f t="shared" si="128"/>
        <v>1</v>
      </c>
    </row>
    <row r="2657" spans="6:42" x14ac:dyDescent="0.3">
      <c r="F2657" s="24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5" t="str">
        <f t="shared" si="129"/>
        <v>Small</v>
      </c>
      <c r="Q2657" s="24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5" t="str">
        <f t="shared" si="127"/>
        <v>Below Par</v>
      </c>
      <c r="AP2657" s="25" t="b">
        <f t="shared" si="128"/>
        <v>1</v>
      </c>
    </row>
    <row r="2658" spans="6:42" x14ac:dyDescent="0.3">
      <c r="F2658" s="24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5" t="str">
        <f t="shared" si="129"/>
        <v>Small</v>
      </c>
      <c r="Q2658" s="24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5" t="str">
        <f t="shared" si="127"/>
        <v>Below Par</v>
      </c>
      <c r="AP2658" s="25" t="b">
        <f t="shared" si="128"/>
        <v>1</v>
      </c>
    </row>
    <row r="2659" spans="6:42" x14ac:dyDescent="0.3">
      <c r="F2659" s="24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5" t="str">
        <f t="shared" si="129"/>
        <v>Small</v>
      </c>
      <c r="Q2659" s="24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5" t="str">
        <f t="shared" si="127"/>
        <v>Below Par</v>
      </c>
      <c r="AP2659" s="25" t="b">
        <f t="shared" si="128"/>
        <v>1</v>
      </c>
    </row>
    <row r="2660" spans="6:42" x14ac:dyDescent="0.3">
      <c r="F2660" s="24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5" t="str">
        <f t="shared" si="129"/>
        <v>Small</v>
      </c>
      <c r="Q2660" s="24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5" t="str">
        <f t="shared" si="127"/>
        <v>Below Par</v>
      </c>
      <c r="AP2660" s="25" t="b">
        <f t="shared" si="128"/>
        <v>1</v>
      </c>
    </row>
    <row r="2661" spans="6:42" x14ac:dyDescent="0.3">
      <c r="F2661" s="24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5" t="str">
        <f t="shared" si="129"/>
        <v>Small</v>
      </c>
      <c r="Q2661" s="24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5" t="str">
        <f t="shared" si="127"/>
        <v>Below Par</v>
      </c>
      <c r="AP2661" s="25" t="b">
        <f t="shared" si="128"/>
        <v>1</v>
      </c>
    </row>
    <row r="2662" spans="6:42" x14ac:dyDescent="0.3">
      <c r="F2662" s="24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5" t="str">
        <f t="shared" si="129"/>
        <v>Small</v>
      </c>
      <c r="Q2662" s="24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5" t="str">
        <f t="shared" si="127"/>
        <v>Below Par</v>
      </c>
      <c r="AP2662" s="25" t="b">
        <f t="shared" si="128"/>
        <v>1</v>
      </c>
    </row>
    <row r="2663" spans="6:42" x14ac:dyDescent="0.3">
      <c r="F2663" s="24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5" t="str">
        <f t="shared" si="129"/>
        <v>Small</v>
      </c>
      <c r="Q2663" s="24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5" t="str">
        <f t="shared" si="127"/>
        <v>Below Par</v>
      </c>
      <c r="AP2663" s="25" t="b">
        <f t="shared" si="128"/>
        <v>1</v>
      </c>
    </row>
    <row r="2664" spans="6:42" x14ac:dyDescent="0.3">
      <c r="F2664" s="24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5" t="str">
        <f t="shared" si="129"/>
        <v>Small</v>
      </c>
      <c r="Q2664" s="24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5" t="str">
        <f t="shared" si="127"/>
        <v>Below Par</v>
      </c>
      <c r="AP2664" s="25" t="b">
        <f t="shared" si="128"/>
        <v>1</v>
      </c>
    </row>
    <row r="2665" spans="6:42" x14ac:dyDescent="0.3">
      <c r="F2665" s="24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5" t="str">
        <f t="shared" si="129"/>
        <v>Small</v>
      </c>
      <c r="Q2665" s="24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5" t="str">
        <f t="shared" si="127"/>
        <v>Below Par</v>
      </c>
      <c r="AP2665" s="25" t="b">
        <f t="shared" si="128"/>
        <v>1</v>
      </c>
    </row>
    <row r="2666" spans="6:42" x14ac:dyDescent="0.3">
      <c r="F2666" s="24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5" t="str">
        <f t="shared" si="129"/>
        <v>Small</v>
      </c>
      <c r="Q2666" s="24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5" t="str">
        <f t="shared" si="127"/>
        <v>Below Par</v>
      </c>
      <c r="AP2666" s="25" t="b">
        <f t="shared" si="128"/>
        <v>1</v>
      </c>
    </row>
    <row r="2667" spans="6:42" x14ac:dyDescent="0.3">
      <c r="F2667" s="24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5" t="str">
        <f t="shared" si="129"/>
        <v>Small</v>
      </c>
      <c r="Q2667" s="24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5" t="str">
        <f t="shared" si="127"/>
        <v>Excellent</v>
      </c>
      <c r="AP2667" s="25" t="b">
        <f t="shared" si="128"/>
        <v>1</v>
      </c>
    </row>
    <row r="2668" spans="6:42" x14ac:dyDescent="0.3">
      <c r="F2668" s="24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5" t="str">
        <f t="shared" si="129"/>
        <v>Large</v>
      </c>
      <c r="Q2668" s="24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5" t="str">
        <f t="shared" si="127"/>
        <v>Below Par</v>
      </c>
      <c r="AP2668" s="25" t="b">
        <f t="shared" si="128"/>
        <v>1</v>
      </c>
    </row>
    <row r="2669" spans="6:42" x14ac:dyDescent="0.3">
      <c r="F2669" s="24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5" t="str">
        <f t="shared" si="129"/>
        <v>Small</v>
      </c>
      <c r="Q2669" s="24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5" t="str">
        <f t="shared" si="127"/>
        <v>Below Par</v>
      </c>
      <c r="AP2669" s="25" t="b">
        <f t="shared" si="128"/>
        <v>1</v>
      </c>
    </row>
    <row r="2670" spans="6:42" x14ac:dyDescent="0.3">
      <c r="F2670" s="24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5" t="str">
        <f t="shared" si="129"/>
        <v>Small</v>
      </c>
      <c r="Q2670" s="24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5" t="str">
        <f t="shared" si="127"/>
        <v>Below Par</v>
      </c>
      <c r="AP2670" s="25" t="b">
        <f t="shared" si="128"/>
        <v>1</v>
      </c>
    </row>
    <row r="2671" spans="6:42" x14ac:dyDescent="0.3">
      <c r="F2671" s="24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5" t="str">
        <f t="shared" si="129"/>
        <v>Small</v>
      </c>
      <c r="Q2671" s="24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5" t="str">
        <f t="shared" si="127"/>
        <v>Below Par</v>
      </c>
      <c r="AP2671" s="25" t="b">
        <f t="shared" si="128"/>
        <v>1</v>
      </c>
    </row>
    <row r="2672" spans="6:42" x14ac:dyDescent="0.3">
      <c r="F2672" s="24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5" t="str">
        <f t="shared" si="129"/>
        <v>Small</v>
      </c>
      <c r="Q2672" s="24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5" t="str">
        <f t="shared" si="127"/>
        <v>Below Par</v>
      </c>
      <c r="AP2672" s="25" t="b">
        <f t="shared" si="128"/>
        <v>1</v>
      </c>
    </row>
    <row r="2673" spans="6:42" x14ac:dyDescent="0.3">
      <c r="F2673" s="24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5" t="str">
        <f t="shared" si="129"/>
        <v>Small</v>
      </c>
      <c r="Q2673" s="24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5" t="str">
        <f t="shared" si="127"/>
        <v>Below Par</v>
      </c>
      <c r="AP2673" s="25" t="b">
        <f t="shared" si="128"/>
        <v>1</v>
      </c>
    </row>
    <row r="2674" spans="6:42" x14ac:dyDescent="0.3">
      <c r="F2674" s="24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5" t="str">
        <f t="shared" si="129"/>
        <v>Small</v>
      </c>
      <c r="Q2674" s="24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5" t="str">
        <f t="shared" si="127"/>
        <v>Below Par</v>
      </c>
      <c r="AP2674" s="25" t="b">
        <f t="shared" si="128"/>
        <v>1</v>
      </c>
    </row>
    <row r="2675" spans="6:42" x14ac:dyDescent="0.3">
      <c r="F2675" s="24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5" t="str">
        <f t="shared" si="129"/>
        <v>Small</v>
      </c>
      <c r="Q2675" s="24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5" t="str">
        <f t="shared" si="127"/>
        <v>Below Par</v>
      </c>
      <c r="AP2675" s="25" t="b">
        <f t="shared" si="128"/>
        <v>1</v>
      </c>
    </row>
    <row r="2676" spans="6:42" x14ac:dyDescent="0.3">
      <c r="F2676" s="24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5" t="str">
        <f t="shared" si="129"/>
        <v>Small</v>
      </c>
      <c r="Q2676" s="24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5" t="str">
        <f t="shared" si="127"/>
        <v>Below Par</v>
      </c>
      <c r="AP2676" s="25" t="b">
        <f t="shared" si="128"/>
        <v>1</v>
      </c>
    </row>
    <row r="2677" spans="6:42" x14ac:dyDescent="0.3">
      <c r="F2677" s="24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5" t="str">
        <f t="shared" si="129"/>
        <v>Small</v>
      </c>
      <c r="Q2677" s="24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5" t="str">
        <f t="shared" si="127"/>
        <v>Below Par</v>
      </c>
      <c r="AP2677" s="25" t="b">
        <f t="shared" si="128"/>
        <v>1</v>
      </c>
    </row>
    <row r="2678" spans="6:42" x14ac:dyDescent="0.3">
      <c r="F2678" s="24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5" t="str">
        <f t="shared" si="129"/>
        <v>Small</v>
      </c>
      <c r="Q2678" s="24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5" t="str">
        <f t="shared" si="127"/>
        <v>Below Par</v>
      </c>
      <c r="AP2678" s="25" t="b">
        <f t="shared" si="128"/>
        <v>1</v>
      </c>
    </row>
    <row r="2679" spans="6:42" x14ac:dyDescent="0.3">
      <c r="F2679" s="24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5" t="str">
        <f t="shared" si="129"/>
        <v>Small</v>
      </c>
      <c r="Q2679" s="24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5" t="str">
        <f t="shared" si="127"/>
        <v>Below Par</v>
      </c>
      <c r="AP2679" s="25" t="b">
        <f t="shared" si="128"/>
        <v>1</v>
      </c>
    </row>
    <row r="2680" spans="6:42" x14ac:dyDescent="0.3">
      <c r="F2680" s="24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5" t="str">
        <f t="shared" si="129"/>
        <v>Small</v>
      </c>
      <c r="Q2680" s="24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5" t="str">
        <f t="shared" si="127"/>
        <v>Below Par</v>
      </c>
      <c r="AP2680" s="25" t="b">
        <f t="shared" si="128"/>
        <v>1</v>
      </c>
    </row>
    <row r="2681" spans="6:42" x14ac:dyDescent="0.3">
      <c r="F2681" s="24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5" t="str">
        <f t="shared" si="129"/>
        <v>Small</v>
      </c>
      <c r="Q2681" s="24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5" t="str">
        <f t="shared" si="127"/>
        <v>Below Par</v>
      </c>
      <c r="AP2681" s="25" t="b">
        <f t="shared" si="128"/>
        <v>1</v>
      </c>
    </row>
    <row r="2682" spans="6:42" x14ac:dyDescent="0.3">
      <c r="F2682" s="24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5" t="str">
        <f t="shared" si="129"/>
        <v>Small</v>
      </c>
      <c r="Q2682" s="24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5" t="str">
        <f t="shared" si="127"/>
        <v>Below Par</v>
      </c>
      <c r="AP2682" s="25" t="b">
        <f t="shared" si="128"/>
        <v>1</v>
      </c>
    </row>
    <row r="2683" spans="6:42" x14ac:dyDescent="0.3">
      <c r="F2683" s="24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5" t="str">
        <f t="shared" si="129"/>
        <v>Small</v>
      </c>
      <c r="Q2683" s="24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5" t="str">
        <f t="shared" si="127"/>
        <v>Below Par</v>
      </c>
      <c r="AP2683" s="25" t="b">
        <f t="shared" si="128"/>
        <v>1</v>
      </c>
    </row>
    <row r="2684" spans="6:42" x14ac:dyDescent="0.3">
      <c r="F2684" s="24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5" t="str">
        <f t="shared" si="129"/>
        <v>Small</v>
      </c>
      <c r="Q2684" s="24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5" t="str">
        <f t="shared" si="127"/>
        <v>Below Par</v>
      </c>
      <c r="AP2684" s="25" t="b">
        <f t="shared" si="128"/>
        <v>1</v>
      </c>
    </row>
    <row r="2685" spans="6:42" x14ac:dyDescent="0.3">
      <c r="F2685" s="24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5" t="str">
        <f t="shared" si="129"/>
        <v>Small</v>
      </c>
      <c r="Q2685" s="24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5" t="str">
        <f t="shared" si="127"/>
        <v>Below Par</v>
      </c>
      <c r="AP2685" s="25" t="b">
        <f t="shared" si="128"/>
        <v>1</v>
      </c>
    </row>
    <row r="2686" spans="6:42" x14ac:dyDescent="0.3">
      <c r="F2686" s="24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5" t="str">
        <f t="shared" si="129"/>
        <v>Small</v>
      </c>
      <c r="Q2686" s="24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5" t="str">
        <f t="shared" si="127"/>
        <v>Below Par</v>
      </c>
      <c r="AP2686" s="25" t="b">
        <f t="shared" si="128"/>
        <v>1</v>
      </c>
    </row>
    <row r="2687" spans="6:42" x14ac:dyDescent="0.3">
      <c r="F2687" s="24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5" t="str">
        <f t="shared" si="129"/>
        <v>Small</v>
      </c>
      <c r="Q2687" s="24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5" t="str">
        <f t="shared" si="127"/>
        <v>Below Par</v>
      </c>
      <c r="AP2687" s="25" t="b">
        <f t="shared" si="128"/>
        <v>1</v>
      </c>
    </row>
    <row r="2688" spans="6:42" x14ac:dyDescent="0.3">
      <c r="F2688" s="24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5" t="str">
        <f t="shared" si="129"/>
        <v>Small</v>
      </c>
      <c r="Q2688" s="24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5" t="str">
        <f t="shared" si="127"/>
        <v>Below Par</v>
      </c>
      <c r="AP2688" s="25" t="b">
        <f t="shared" si="128"/>
        <v>1</v>
      </c>
    </row>
    <row r="2689" spans="6:42" x14ac:dyDescent="0.3">
      <c r="F2689" s="24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5" t="str">
        <f t="shared" si="129"/>
        <v>Small</v>
      </c>
      <c r="Q2689" s="24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5" t="str">
        <f t="shared" si="127"/>
        <v>Below Par</v>
      </c>
      <c r="AP2689" s="25" t="b">
        <f t="shared" si="128"/>
        <v>1</v>
      </c>
    </row>
    <row r="2690" spans="6:42" x14ac:dyDescent="0.3">
      <c r="F2690" s="24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5" t="str">
        <f t="shared" si="129"/>
        <v>Small</v>
      </c>
      <c r="Q2690" s="24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5" t="str">
        <f t="shared" si="127"/>
        <v>Below Par</v>
      </c>
      <c r="AP2690" s="25" t="b">
        <f t="shared" si="128"/>
        <v>1</v>
      </c>
    </row>
    <row r="2691" spans="6:42" x14ac:dyDescent="0.3">
      <c r="F2691" s="24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5" t="str">
        <f t="shared" si="129"/>
        <v>Small</v>
      </c>
      <c r="Q2691" s="24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5" t="str">
        <f t="shared" si="127"/>
        <v>Average</v>
      </c>
      <c r="AP2691" s="25" t="b">
        <f t="shared" si="128"/>
        <v>1</v>
      </c>
    </row>
    <row r="2692" spans="6:42" x14ac:dyDescent="0.3">
      <c r="F2692" s="24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5" t="str">
        <f t="shared" si="129"/>
        <v>Large</v>
      </c>
      <c r="Q2692" s="24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5" t="str">
        <f t="shared" si="127"/>
        <v>Below Par</v>
      </c>
      <c r="AP2692" s="25" t="b">
        <f t="shared" si="128"/>
        <v>1</v>
      </c>
    </row>
    <row r="2693" spans="6:42" x14ac:dyDescent="0.3">
      <c r="F2693" s="24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5" t="str">
        <f t="shared" si="129"/>
        <v>Small</v>
      </c>
      <c r="Q2693" s="24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5" t="str">
        <f t="shared" si="127"/>
        <v>Below Par</v>
      </c>
      <c r="AP2693" s="25" t="b">
        <f t="shared" si="128"/>
        <v>1</v>
      </c>
    </row>
    <row r="2694" spans="6:42" x14ac:dyDescent="0.3">
      <c r="F2694" s="24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5" t="str">
        <f t="shared" si="129"/>
        <v>Small</v>
      </c>
      <c r="Q2694" s="24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5" t="str">
        <f t="shared" si="127"/>
        <v>Below Par</v>
      </c>
      <c r="AP2694" s="25" t="b">
        <f t="shared" si="128"/>
        <v>1</v>
      </c>
    </row>
    <row r="2695" spans="6:42" x14ac:dyDescent="0.3">
      <c r="F2695" s="24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5" t="str">
        <f t="shared" si="129"/>
        <v>Small</v>
      </c>
      <c r="Q2695" s="24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5" t="str">
        <f t="shared" si="127"/>
        <v>Below Par</v>
      </c>
      <c r="AP2695" s="25" t="b">
        <f t="shared" si="128"/>
        <v>1</v>
      </c>
    </row>
    <row r="2696" spans="6:42" x14ac:dyDescent="0.3">
      <c r="F2696" s="24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5" t="str">
        <f t="shared" si="129"/>
        <v>Small</v>
      </c>
      <c r="Q2696" s="24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5" t="str">
        <f t="shared" si="127"/>
        <v>Average</v>
      </c>
      <c r="AP2696" s="25" t="b">
        <f t="shared" si="128"/>
        <v>1</v>
      </c>
    </row>
    <row r="2697" spans="6:42" x14ac:dyDescent="0.3">
      <c r="F2697" s="24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5" t="str">
        <f t="shared" si="129"/>
        <v>Large</v>
      </c>
      <c r="Q2697" s="24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5" t="str">
        <f t="shared" si="127"/>
        <v>Below Par</v>
      </c>
      <c r="AP2697" s="25" t="b">
        <f t="shared" si="128"/>
        <v>1</v>
      </c>
    </row>
    <row r="2698" spans="6:42" x14ac:dyDescent="0.3">
      <c r="F2698" s="24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5" t="str">
        <f t="shared" si="129"/>
        <v>Small</v>
      </c>
      <c r="Q2698" s="24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5" t="str">
        <f t="shared" si="127"/>
        <v>Below Par</v>
      </c>
      <c r="AP2698" s="25" t="b">
        <f t="shared" si="128"/>
        <v>1</v>
      </c>
    </row>
    <row r="2699" spans="6:42" x14ac:dyDescent="0.3">
      <c r="F2699" s="24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5" t="str">
        <f t="shared" si="129"/>
        <v>Small</v>
      </c>
      <c r="Q2699" s="24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5" t="str">
        <f t="shared" si="127"/>
        <v>Below Par</v>
      </c>
      <c r="AP2699" s="25" t="b">
        <f t="shared" si="128"/>
        <v>1</v>
      </c>
    </row>
    <row r="2700" spans="6:42" x14ac:dyDescent="0.3">
      <c r="F2700" s="24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5" t="str">
        <f t="shared" si="129"/>
        <v>Small</v>
      </c>
      <c r="Q2700" s="24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5" t="str">
        <f t="shared" ref="V2700:V2763" si="130">IF(U2700&gt;=$X$80,$Y$80,IF(U2700&gt;=$X$79,$Y$79,IF(U2700&gt;=$X$78,$Y$78,IF(U2700&gt;=$X$77,$Y$77,$Y$76))))</f>
        <v>Below Par</v>
      </c>
      <c r="AP2700" s="25" t="b">
        <f t="shared" ref="AP2700:AP2763" si="131">VLOOKUP(U2700,$X$76:$Y$80,2)=V2700</f>
        <v>1</v>
      </c>
    </row>
    <row r="2701" spans="6:42" x14ac:dyDescent="0.3">
      <c r="F2701" s="24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5" t="str">
        <f t="shared" si="129"/>
        <v>Small</v>
      </c>
      <c r="Q2701" s="24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5" t="str">
        <f t="shared" si="130"/>
        <v>Below Par</v>
      </c>
      <c r="AP2701" s="25" t="b">
        <f t="shared" si="131"/>
        <v>1</v>
      </c>
    </row>
    <row r="2702" spans="6:42" x14ac:dyDescent="0.3">
      <c r="F2702" s="24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5" t="str">
        <f t="shared" ref="K2702:K2765" si="132">IF(J2702&gt;=$M$79,"Large","Small")</f>
        <v>Small</v>
      </c>
      <c r="Q2702" s="24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5" t="str">
        <f t="shared" si="130"/>
        <v>Below Par</v>
      </c>
      <c r="AP2702" s="25" t="b">
        <f t="shared" si="131"/>
        <v>1</v>
      </c>
    </row>
    <row r="2703" spans="6:42" x14ac:dyDescent="0.3">
      <c r="F2703" s="24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5" t="str">
        <f t="shared" si="132"/>
        <v>Small</v>
      </c>
      <c r="Q2703" s="24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5" t="str">
        <f t="shared" si="130"/>
        <v>Below Par</v>
      </c>
      <c r="AP2703" s="25" t="b">
        <f t="shared" si="131"/>
        <v>1</v>
      </c>
    </row>
    <row r="2704" spans="6:42" x14ac:dyDescent="0.3">
      <c r="F2704" s="24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5" t="str">
        <f t="shared" si="132"/>
        <v>Small</v>
      </c>
      <c r="Q2704" s="24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5" t="str">
        <f t="shared" si="130"/>
        <v>Par</v>
      </c>
      <c r="AP2704" s="25" t="b">
        <f t="shared" si="131"/>
        <v>1</v>
      </c>
    </row>
    <row r="2705" spans="6:42" x14ac:dyDescent="0.3">
      <c r="F2705" s="24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5" t="str">
        <f t="shared" si="132"/>
        <v>Small</v>
      </c>
      <c r="Q2705" s="24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5" t="str">
        <f t="shared" si="130"/>
        <v>Below Par</v>
      </c>
      <c r="AP2705" s="25" t="b">
        <f t="shared" si="131"/>
        <v>1</v>
      </c>
    </row>
    <row r="2706" spans="6:42" x14ac:dyDescent="0.3">
      <c r="F2706" s="24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5" t="str">
        <f t="shared" si="132"/>
        <v>Small</v>
      </c>
      <c r="Q2706" s="24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5" t="str">
        <f t="shared" si="130"/>
        <v>Below Par</v>
      </c>
      <c r="AP2706" s="25" t="b">
        <f t="shared" si="131"/>
        <v>1</v>
      </c>
    </row>
    <row r="2707" spans="6:42" x14ac:dyDescent="0.3">
      <c r="F2707" s="24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5" t="str">
        <f t="shared" si="132"/>
        <v>Small</v>
      </c>
      <c r="Q2707" s="24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5" t="str">
        <f t="shared" si="130"/>
        <v>Below Par</v>
      </c>
      <c r="AP2707" s="25" t="b">
        <f t="shared" si="131"/>
        <v>1</v>
      </c>
    </row>
    <row r="2708" spans="6:42" x14ac:dyDescent="0.3">
      <c r="F2708" s="24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5" t="str">
        <f t="shared" si="132"/>
        <v>Small</v>
      </c>
      <c r="Q2708" s="24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5" t="str">
        <f t="shared" si="130"/>
        <v>Below Par</v>
      </c>
      <c r="AP2708" s="25" t="b">
        <f t="shared" si="131"/>
        <v>1</v>
      </c>
    </row>
    <row r="2709" spans="6:42" x14ac:dyDescent="0.3">
      <c r="F2709" s="24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5" t="str">
        <f t="shared" si="132"/>
        <v>Small</v>
      </c>
      <c r="Q2709" s="24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5" t="str">
        <f t="shared" si="130"/>
        <v>Below Par</v>
      </c>
      <c r="AP2709" s="25" t="b">
        <f t="shared" si="131"/>
        <v>1</v>
      </c>
    </row>
    <row r="2710" spans="6:42" x14ac:dyDescent="0.3">
      <c r="F2710" s="24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5" t="str">
        <f t="shared" si="132"/>
        <v>Small</v>
      </c>
      <c r="Q2710" s="24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5" t="str">
        <f t="shared" si="130"/>
        <v>Below Par</v>
      </c>
      <c r="AP2710" s="25" t="b">
        <f t="shared" si="131"/>
        <v>1</v>
      </c>
    </row>
    <row r="2711" spans="6:42" x14ac:dyDescent="0.3">
      <c r="F2711" s="24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5" t="str">
        <f t="shared" si="132"/>
        <v>Small</v>
      </c>
      <c r="Q2711" s="24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5" t="str">
        <f t="shared" si="130"/>
        <v>Below Par</v>
      </c>
      <c r="AP2711" s="25" t="b">
        <f t="shared" si="131"/>
        <v>1</v>
      </c>
    </row>
    <row r="2712" spans="6:42" x14ac:dyDescent="0.3">
      <c r="F2712" s="24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5" t="str">
        <f t="shared" si="132"/>
        <v>Small</v>
      </c>
      <c r="Q2712" s="24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5" t="str">
        <f t="shared" si="130"/>
        <v>Below Par</v>
      </c>
      <c r="AP2712" s="25" t="b">
        <f t="shared" si="131"/>
        <v>1</v>
      </c>
    </row>
    <row r="2713" spans="6:42" x14ac:dyDescent="0.3">
      <c r="F2713" s="24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5" t="str">
        <f t="shared" si="132"/>
        <v>Small</v>
      </c>
      <c r="Q2713" s="24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5" t="str">
        <f t="shared" si="130"/>
        <v>Below Par</v>
      </c>
      <c r="AP2713" s="25" t="b">
        <f t="shared" si="131"/>
        <v>1</v>
      </c>
    </row>
    <row r="2714" spans="6:42" x14ac:dyDescent="0.3">
      <c r="F2714" s="24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5" t="str">
        <f t="shared" si="132"/>
        <v>Small</v>
      </c>
      <c r="Q2714" s="24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5" t="str">
        <f t="shared" si="130"/>
        <v>Par</v>
      </c>
      <c r="AP2714" s="25" t="b">
        <f t="shared" si="131"/>
        <v>1</v>
      </c>
    </row>
    <row r="2715" spans="6:42" x14ac:dyDescent="0.3">
      <c r="F2715" s="24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5" t="str">
        <f t="shared" si="132"/>
        <v>Small</v>
      </c>
      <c r="Q2715" s="24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5" t="str">
        <f t="shared" si="130"/>
        <v>Below Par</v>
      </c>
      <c r="AP2715" s="25" t="b">
        <f t="shared" si="131"/>
        <v>1</v>
      </c>
    </row>
    <row r="2716" spans="6:42" x14ac:dyDescent="0.3">
      <c r="F2716" s="24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5" t="str">
        <f t="shared" si="132"/>
        <v>Small</v>
      </c>
      <c r="Q2716" s="24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5" t="str">
        <f t="shared" si="130"/>
        <v>Below Par</v>
      </c>
      <c r="AP2716" s="25" t="b">
        <f t="shared" si="131"/>
        <v>1</v>
      </c>
    </row>
    <row r="2717" spans="6:42" x14ac:dyDescent="0.3">
      <c r="F2717" s="24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5" t="str">
        <f t="shared" si="132"/>
        <v>Small</v>
      </c>
      <c r="Q2717" s="24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5" t="str">
        <f t="shared" si="130"/>
        <v>Below Par</v>
      </c>
      <c r="AP2717" s="25" t="b">
        <f t="shared" si="131"/>
        <v>1</v>
      </c>
    </row>
    <row r="2718" spans="6:42" x14ac:dyDescent="0.3">
      <c r="F2718" s="24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5" t="str">
        <f t="shared" si="132"/>
        <v>Small</v>
      </c>
      <c r="Q2718" s="24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5" t="str">
        <f t="shared" si="130"/>
        <v>Below Par</v>
      </c>
      <c r="AP2718" s="25" t="b">
        <f t="shared" si="131"/>
        <v>1</v>
      </c>
    </row>
    <row r="2719" spans="6:42" x14ac:dyDescent="0.3">
      <c r="F2719" s="24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5" t="str">
        <f t="shared" si="132"/>
        <v>Small</v>
      </c>
      <c r="Q2719" s="24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5" t="str">
        <f t="shared" si="130"/>
        <v>Below Par</v>
      </c>
      <c r="AP2719" s="25" t="b">
        <f t="shared" si="131"/>
        <v>1</v>
      </c>
    </row>
    <row r="2720" spans="6:42" x14ac:dyDescent="0.3">
      <c r="F2720" s="24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5" t="str">
        <f t="shared" si="132"/>
        <v>Small</v>
      </c>
      <c r="Q2720" s="24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5" t="str">
        <f t="shared" si="130"/>
        <v>Average</v>
      </c>
      <c r="AP2720" s="25" t="b">
        <f t="shared" si="131"/>
        <v>1</v>
      </c>
    </row>
    <row r="2721" spans="6:42" x14ac:dyDescent="0.3">
      <c r="F2721" s="24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5" t="str">
        <f t="shared" si="132"/>
        <v>Large</v>
      </c>
      <c r="Q2721" s="24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5" t="str">
        <f t="shared" si="130"/>
        <v>Below Par</v>
      </c>
      <c r="AP2721" s="25" t="b">
        <f t="shared" si="131"/>
        <v>1</v>
      </c>
    </row>
    <row r="2722" spans="6:42" x14ac:dyDescent="0.3">
      <c r="F2722" s="24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5" t="str">
        <f t="shared" si="132"/>
        <v>Small</v>
      </c>
      <c r="Q2722" s="24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5" t="str">
        <f t="shared" si="130"/>
        <v>Below Par</v>
      </c>
      <c r="AP2722" s="25" t="b">
        <f t="shared" si="131"/>
        <v>1</v>
      </c>
    </row>
    <row r="2723" spans="6:42" x14ac:dyDescent="0.3">
      <c r="F2723" s="24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5" t="str">
        <f t="shared" si="132"/>
        <v>Small</v>
      </c>
      <c r="Q2723" s="24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5" t="str">
        <f t="shared" si="130"/>
        <v>Below Par</v>
      </c>
      <c r="AP2723" s="25" t="b">
        <f t="shared" si="131"/>
        <v>1</v>
      </c>
    </row>
    <row r="2724" spans="6:42" x14ac:dyDescent="0.3">
      <c r="F2724" s="24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5" t="str">
        <f t="shared" si="132"/>
        <v>Small</v>
      </c>
      <c r="Q2724" s="24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5" t="str">
        <f t="shared" si="130"/>
        <v>Below Par</v>
      </c>
      <c r="AP2724" s="25" t="b">
        <f t="shared" si="131"/>
        <v>1</v>
      </c>
    </row>
    <row r="2725" spans="6:42" x14ac:dyDescent="0.3">
      <c r="F2725" s="24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5" t="str">
        <f t="shared" si="132"/>
        <v>Small</v>
      </c>
      <c r="Q2725" s="24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5" t="str">
        <f t="shared" si="130"/>
        <v>Below Par</v>
      </c>
      <c r="AP2725" s="25" t="b">
        <f t="shared" si="131"/>
        <v>1</v>
      </c>
    </row>
    <row r="2726" spans="6:42" x14ac:dyDescent="0.3">
      <c r="F2726" s="24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5" t="str">
        <f t="shared" si="132"/>
        <v>Small</v>
      </c>
      <c r="Q2726" s="24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5" t="str">
        <f t="shared" si="130"/>
        <v>Below Par</v>
      </c>
      <c r="AP2726" s="25" t="b">
        <f t="shared" si="131"/>
        <v>1</v>
      </c>
    </row>
    <row r="2727" spans="6:42" x14ac:dyDescent="0.3">
      <c r="F2727" s="24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5" t="str">
        <f t="shared" si="132"/>
        <v>Small</v>
      </c>
      <c r="Q2727" s="24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5" t="str">
        <f t="shared" si="130"/>
        <v>Below Par</v>
      </c>
      <c r="AP2727" s="25" t="b">
        <f t="shared" si="131"/>
        <v>1</v>
      </c>
    </row>
    <row r="2728" spans="6:42" x14ac:dyDescent="0.3">
      <c r="F2728" s="24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5" t="str">
        <f t="shared" si="132"/>
        <v>Small</v>
      </c>
      <c r="Q2728" s="24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5" t="str">
        <f t="shared" si="130"/>
        <v>Below Par</v>
      </c>
      <c r="AP2728" s="25" t="b">
        <f t="shared" si="131"/>
        <v>1</v>
      </c>
    </row>
    <row r="2729" spans="6:42" x14ac:dyDescent="0.3">
      <c r="F2729" s="24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5" t="str">
        <f t="shared" si="132"/>
        <v>Small</v>
      </c>
      <c r="Q2729" s="24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5" t="str">
        <f t="shared" si="130"/>
        <v>Below Par</v>
      </c>
      <c r="AP2729" s="25" t="b">
        <f t="shared" si="131"/>
        <v>1</v>
      </c>
    </row>
    <row r="2730" spans="6:42" x14ac:dyDescent="0.3">
      <c r="F2730" s="24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5" t="str">
        <f t="shared" si="132"/>
        <v>Small</v>
      </c>
      <c r="Q2730" s="24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5" t="str">
        <f t="shared" si="130"/>
        <v>Below Par</v>
      </c>
      <c r="AP2730" s="25" t="b">
        <f t="shared" si="131"/>
        <v>1</v>
      </c>
    </row>
    <row r="2731" spans="6:42" x14ac:dyDescent="0.3">
      <c r="F2731" s="24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5" t="str">
        <f t="shared" si="132"/>
        <v>Small</v>
      </c>
      <c r="Q2731" s="24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5" t="str">
        <f t="shared" si="130"/>
        <v>Below Par</v>
      </c>
      <c r="AP2731" s="25" t="b">
        <f t="shared" si="131"/>
        <v>1</v>
      </c>
    </row>
    <row r="2732" spans="6:42" x14ac:dyDescent="0.3">
      <c r="F2732" s="24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5" t="str">
        <f t="shared" si="132"/>
        <v>Small</v>
      </c>
      <c r="Q2732" s="24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5" t="str">
        <f t="shared" si="130"/>
        <v>Below Par</v>
      </c>
      <c r="AP2732" s="25" t="b">
        <f t="shared" si="131"/>
        <v>1</v>
      </c>
    </row>
    <row r="2733" spans="6:42" x14ac:dyDescent="0.3">
      <c r="F2733" s="24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5" t="str">
        <f t="shared" si="132"/>
        <v>Small</v>
      </c>
      <c r="Q2733" s="24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5" t="str">
        <f t="shared" si="130"/>
        <v>Below Par</v>
      </c>
      <c r="AP2733" s="25" t="b">
        <f t="shared" si="131"/>
        <v>1</v>
      </c>
    </row>
    <row r="2734" spans="6:42" x14ac:dyDescent="0.3">
      <c r="F2734" s="24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5" t="str">
        <f t="shared" si="132"/>
        <v>Small</v>
      </c>
      <c r="Q2734" s="24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5" t="str">
        <f t="shared" si="130"/>
        <v>Below Par</v>
      </c>
      <c r="AP2734" s="25" t="b">
        <f t="shared" si="131"/>
        <v>1</v>
      </c>
    </row>
    <row r="2735" spans="6:42" x14ac:dyDescent="0.3">
      <c r="F2735" s="24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5" t="str">
        <f t="shared" si="132"/>
        <v>Small</v>
      </c>
      <c r="Q2735" s="24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5" t="str">
        <f t="shared" si="130"/>
        <v>Excellent</v>
      </c>
      <c r="AP2735" s="25" t="b">
        <f t="shared" si="131"/>
        <v>1</v>
      </c>
    </row>
    <row r="2736" spans="6:42" x14ac:dyDescent="0.3">
      <c r="F2736" s="24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5" t="str">
        <f t="shared" si="132"/>
        <v>Large</v>
      </c>
      <c r="Q2736" s="24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5" t="str">
        <f t="shared" si="130"/>
        <v>Below Par</v>
      </c>
      <c r="AP2736" s="25" t="b">
        <f t="shared" si="131"/>
        <v>1</v>
      </c>
    </row>
    <row r="2737" spans="6:42" x14ac:dyDescent="0.3">
      <c r="F2737" s="24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5" t="str">
        <f t="shared" si="132"/>
        <v>Small</v>
      </c>
      <c r="Q2737" s="24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5" t="str">
        <f t="shared" si="130"/>
        <v>Above Average</v>
      </c>
      <c r="AP2737" s="25" t="b">
        <f t="shared" si="131"/>
        <v>1</v>
      </c>
    </row>
    <row r="2738" spans="6:42" x14ac:dyDescent="0.3">
      <c r="F2738" s="24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5" t="str">
        <f t="shared" si="132"/>
        <v>Large</v>
      </c>
      <c r="Q2738" s="24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5" t="str">
        <f t="shared" si="130"/>
        <v>Below Par</v>
      </c>
      <c r="AP2738" s="25" t="b">
        <f t="shared" si="131"/>
        <v>1</v>
      </c>
    </row>
    <row r="2739" spans="6:42" x14ac:dyDescent="0.3">
      <c r="F2739" s="24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5" t="str">
        <f t="shared" si="132"/>
        <v>Small</v>
      </c>
      <c r="Q2739" s="24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5" t="str">
        <f t="shared" si="130"/>
        <v>Below Par</v>
      </c>
      <c r="AP2739" s="25" t="b">
        <f t="shared" si="131"/>
        <v>1</v>
      </c>
    </row>
    <row r="2740" spans="6:42" x14ac:dyDescent="0.3">
      <c r="F2740" s="24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5" t="str">
        <f t="shared" si="132"/>
        <v>Small</v>
      </c>
      <c r="Q2740" s="24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5" t="str">
        <f t="shared" si="130"/>
        <v>Above Average</v>
      </c>
      <c r="AP2740" s="25" t="b">
        <f t="shared" si="131"/>
        <v>1</v>
      </c>
    </row>
    <row r="2741" spans="6:42" x14ac:dyDescent="0.3">
      <c r="F2741" s="24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5" t="str">
        <f t="shared" si="132"/>
        <v>Large</v>
      </c>
      <c r="Q2741" s="24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5" t="str">
        <f t="shared" si="130"/>
        <v>Below Par</v>
      </c>
      <c r="AP2741" s="25" t="b">
        <f t="shared" si="131"/>
        <v>1</v>
      </c>
    </row>
    <row r="2742" spans="6:42" x14ac:dyDescent="0.3">
      <c r="F2742" s="24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5" t="str">
        <f t="shared" si="132"/>
        <v>Small</v>
      </c>
      <c r="Q2742" s="24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5" t="str">
        <f t="shared" si="130"/>
        <v>Below Par</v>
      </c>
      <c r="AP2742" s="25" t="b">
        <f t="shared" si="131"/>
        <v>1</v>
      </c>
    </row>
    <row r="2743" spans="6:42" x14ac:dyDescent="0.3">
      <c r="F2743" s="24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5" t="str">
        <f t="shared" si="132"/>
        <v>Small</v>
      </c>
      <c r="Q2743" s="24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5" t="str">
        <f t="shared" si="130"/>
        <v>Below Par</v>
      </c>
      <c r="AP2743" s="25" t="b">
        <f t="shared" si="131"/>
        <v>1</v>
      </c>
    </row>
    <row r="2744" spans="6:42" x14ac:dyDescent="0.3">
      <c r="F2744" s="24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5" t="str">
        <f t="shared" si="132"/>
        <v>Small</v>
      </c>
      <c r="Q2744" s="24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5" t="str">
        <f t="shared" si="130"/>
        <v>Average</v>
      </c>
      <c r="AP2744" s="25" t="b">
        <f t="shared" si="131"/>
        <v>1</v>
      </c>
    </row>
    <row r="2745" spans="6:42" x14ac:dyDescent="0.3">
      <c r="F2745" s="24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5" t="str">
        <f t="shared" si="132"/>
        <v>Large</v>
      </c>
      <c r="Q2745" s="24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5" t="str">
        <f t="shared" si="130"/>
        <v>Below Par</v>
      </c>
      <c r="AP2745" s="25" t="b">
        <f t="shared" si="131"/>
        <v>1</v>
      </c>
    </row>
    <row r="2746" spans="6:42" x14ac:dyDescent="0.3">
      <c r="F2746" s="24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5" t="str">
        <f t="shared" si="132"/>
        <v>Small</v>
      </c>
      <c r="Q2746" s="24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5" t="str">
        <f t="shared" si="130"/>
        <v>Below Par</v>
      </c>
      <c r="AP2746" s="25" t="b">
        <f t="shared" si="131"/>
        <v>1</v>
      </c>
    </row>
    <row r="2747" spans="6:42" x14ac:dyDescent="0.3">
      <c r="F2747" s="24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5" t="str">
        <f t="shared" si="132"/>
        <v>Small</v>
      </c>
      <c r="Q2747" s="24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5" t="str">
        <f t="shared" si="130"/>
        <v>Below Par</v>
      </c>
      <c r="AP2747" s="25" t="b">
        <f t="shared" si="131"/>
        <v>1</v>
      </c>
    </row>
    <row r="2748" spans="6:42" x14ac:dyDescent="0.3">
      <c r="F2748" s="24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5" t="str">
        <f t="shared" si="132"/>
        <v>Small</v>
      </c>
      <c r="Q2748" s="24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5" t="str">
        <f t="shared" si="130"/>
        <v>Below Par</v>
      </c>
      <c r="AP2748" s="25" t="b">
        <f t="shared" si="131"/>
        <v>1</v>
      </c>
    </row>
    <row r="2749" spans="6:42" x14ac:dyDescent="0.3">
      <c r="F2749" s="24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5" t="str">
        <f t="shared" si="132"/>
        <v>Small</v>
      </c>
      <c r="Q2749" s="24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5" t="str">
        <f t="shared" si="130"/>
        <v>Below Par</v>
      </c>
      <c r="AP2749" s="25" t="b">
        <f t="shared" si="131"/>
        <v>1</v>
      </c>
    </row>
    <row r="2750" spans="6:42" x14ac:dyDescent="0.3">
      <c r="F2750" s="24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5" t="str">
        <f t="shared" si="132"/>
        <v>Small</v>
      </c>
      <c r="Q2750" s="24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5" t="str">
        <f t="shared" si="130"/>
        <v>Below Par</v>
      </c>
      <c r="AP2750" s="25" t="b">
        <f t="shared" si="131"/>
        <v>1</v>
      </c>
    </row>
    <row r="2751" spans="6:42" x14ac:dyDescent="0.3">
      <c r="F2751" s="24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5" t="str">
        <f t="shared" si="132"/>
        <v>Small</v>
      </c>
      <c r="Q2751" s="24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5" t="str">
        <f t="shared" si="130"/>
        <v>Average</v>
      </c>
      <c r="AP2751" s="25" t="b">
        <f t="shared" si="131"/>
        <v>1</v>
      </c>
    </row>
    <row r="2752" spans="6:42" x14ac:dyDescent="0.3">
      <c r="F2752" s="24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5" t="str">
        <f t="shared" si="132"/>
        <v>Large</v>
      </c>
      <c r="Q2752" s="24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5" t="str">
        <f t="shared" si="130"/>
        <v>Below Par</v>
      </c>
      <c r="AP2752" s="25" t="b">
        <f t="shared" si="131"/>
        <v>1</v>
      </c>
    </row>
    <row r="2753" spans="6:42" x14ac:dyDescent="0.3">
      <c r="F2753" s="24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5" t="str">
        <f t="shared" si="132"/>
        <v>Small</v>
      </c>
      <c r="Q2753" s="24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5" t="str">
        <f t="shared" si="130"/>
        <v>Below Par</v>
      </c>
      <c r="AP2753" s="25" t="b">
        <f t="shared" si="131"/>
        <v>1</v>
      </c>
    </row>
    <row r="2754" spans="6:42" x14ac:dyDescent="0.3">
      <c r="F2754" s="24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5" t="str">
        <f t="shared" si="132"/>
        <v>Small</v>
      </c>
      <c r="Q2754" s="24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5" t="str">
        <f t="shared" si="130"/>
        <v>Below Par</v>
      </c>
      <c r="AP2754" s="25" t="b">
        <f t="shared" si="131"/>
        <v>1</v>
      </c>
    </row>
    <row r="2755" spans="6:42" x14ac:dyDescent="0.3">
      <c r="F2755" s="24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5" t="str">
        <f t="shared" si="132"/>
        <v>Small</v>
      </c>
      <c r="Q2755" s="24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5" t="str">
        <f t="shared" si="130"/>
        <v>Below Par</v>
      </c>
      <c r="AP2755" s="25" t="b">
        <f t="shared" si="131"/>
        <v>1</v>
      </c>
    </row>
    <row r="2756" spans="6:42" x14ac:dyDescent="0.3">
      <c r="F2756" s="24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5" t="str">
        <f t="shared" si="132"/>
        <v>Small</v>
      </c>
      <c r="Q2756" s="24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5" t="str">
        <f t="shared" si="130"/>
        <v>Below Par</v>
      </c>
      <c r="AP2756" s="25" t="b">
        <f t="shared" si="131"/>
        <v>1</v>
      </c>
    </row>
    <row r="2757" spans="6:42" x14ac:dyDescent="0.3">
      <c r="F2757" s="24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5" t="str">
        <f t="shared" si="132"/>
        <v>Small</v>
      </c>
      <c r="Q2757" s="24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5" t="str">
        <f t="shared" si="130"/>
        <v>Below Par</v>
      </c>
      <c r="AP2757" s="25" t="b">
        <f t="shared" si="131"/>
        <v>1</v>
      </c>
    </row>
    <row r="2758" spans="6:42" x14ac:dyDescent="0.3">
      <c r="F2758" s="24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5" t="str">
        <f t="shared" si="132"/>
        <v>Small</v>
      </c>
      <c r="Q2758" s="24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5" t="str">
        <f t="shared" si="130"/>
        <v>Below Par</v>
      </c>
      <c r="AP2758" s="25" t="b">
        <f t="shared" si="131"/>
        <v>1</v>
      </c>
    </row>
    <row r="2759" spans="6:42" x14ac:dyDescent="0.3">
      <c r="F2759" s="24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5" t="str">
        <f t="shared" si="132"/>
        <v>Small</v>
      </c>
      <c r="Q2759" s="24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5" t="str">
        <f t="shared" si="130"/>
        <v>Below Par</v>
      </c>
      <c r="AP2759" s="25" t="b">
        <f t="shared" si="131"/>
        <v>1</v>
      </c>
    </row>
    <row r="2760" spans="6:42" x14ac:dyDescent="0.3">
      <c r="F2760" s="24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5" t="str">
        <f t="shared" si="132"/>
        <v>Small</v>
      </c>
      <c r="Q2760" s="24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5" t="str">
        <f t="shared" si="130"/>
        <v>Below Par</v>
      </c>
      <c r="AP2760" s="25" t="b">
        <f t="shared" si="131"/>
        <v>1</v>
      </c>
    </row>
    <row r="2761" spans="6:42" x14ac:dyDescent="0.3">
      <c r="F2761" s="24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5" t="str">
        <f t="shared" si="132"/>
        <v>Small</v>
      </c>
      <c r="Q2761" s="24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5" t="str">
        <f t="shared" si="130"/>
        <v>Below Par</v>
      </c>
      <c r="AP2761" s="25" t="b">
        <f t="shared" si="131"/>
        <v>1</v>
      </c>
    </row>
    <row r="2762" spans="6:42" x14ac:dyDescent="0.3">
      <c r="F2762" s="24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5" t="str">
        <f t="shared" si="132"/>
        <v>Small</v>
      </c>
      <c r="Q2762" s="24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5" t="str">
        <f t="shared" si="130"/>
        <v>Below Par</v>
      </c>
      <c r="AP2762" s="25" t="b">
        <f t="shared" si="131"/>
        <v>1</v>
      </c>
    </row>
    <row r="2763" spans="6:42" x14ac:dyDescent="0.3">
      <c r="F2763" s="24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5" t="str">
        <f t="shared" si="132"/>
        <v>Small</v>
      </c>
      <c r="Q2763" s="24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5" t="str">
        <f t="shared" si="130"/>
        <v>Below Par</v>
      </c>
      <c r="AP2763" s="25" t="b">
        <f t="shared" si="131"/>
        <v>1</v>
      </c>
    </row>
    <row r="2764" spans="6:42" x14ac:dyDescent="0.3">
      <c r="F2764" s="24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5" t="str">
        <f t="shared" si="132"/>
        <v>Small</v>
      </c>
      <c r="Q2764" s="24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5" t="str">
        <f t="shared" ref="V2764:V2827" si="133">IF(U2764&gt;=$X$80,$Y$80,IF(U2764&gt;=$X$79,$Y$79,IF(U2764&gt;=$X$78,$Y$78,IF(U2764&gt;=$X$77,$Y$77,$Y$76))))</f>
        <v>Below Par</v>
      </c>
      <c r="AP2764" s="25" t="b">
        <f t="shared" ref="AP2764:AP2827" si="134">VLOOKUP(U2764,$X$76:$Y$80,2)=V2764</f>
        <v>1</v>
      </c>
    </row>
    <row r="2765" spans="6:42" x14ac:dyDescent="0.3">
      <c r="F2765" s="24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5" t="str">
        <f t="shared" si="132"/>
        <v>Small</v>
      </c>
      <c r="Q2765" s="24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5" t="str">
        <f t="shared" si="133"/>
        <v>Below Par</v>
      </c>
      <c r="AP2765" s="25" t="b">
        <f t="shared" si="134"/>
        <v>1</v>
      </c>
    </row>
    <row r="2766" spans="6:42" x14ac:dyDescent="0.3">
      <c r="F2766" s="24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5" t="str">
        <f t="shared" ref="K2766:K2829" si="135">IF(J2766&gt;=$M$79,"Large","Small")</f>
        <v>Small</v>
      </c>
      <c r="Q2766" s="24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5" t="str">
        <f t="shared" si="133"/>
        <v>Below Par</v>
      </c>
      <c r="AP2766" s="25" t="b">
        <f t="shared" si="134"/>
        <v>1</v>
      </c>
    </row>
    <row r="2767" spans="6:42" x14ac:dyDescent="0.3">
      <c r="F2767" s="24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5" t="str">
        <f t="shared" si="135"/>
        <v>Small</v>
      </c>
      <c r="Q2767" s="24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5" t="str">
        <f t="shared" si="133"/>
        <v>Below Par</v>
      </c>
      <c r="AP2767" s="25" t="b">
        <f t="shared" si="134"/>
        <v>1</v>
      </c>
    </row>
    <row r="2768" spans="6:42" x14ac:dyDescent="0.3">
      <c r="F2768" s="24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5" t="str">
        <f t="shared" si="135"/>
        <v>Small</v>
      </c>
      <c r="Q2768" s="24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5" t="str">
        <f t="shared" si="133"/>
        <v>Below Par</v>
      </c>
      <c r="AP2768" s="25" t="b">
        <f t="shared" si="134"/>
        <v>1</v>
      </c>
    </row>
    <row r="2769" spans="6:42" x14ac:dyDescent="0.3">
      <c r="F2769" s="24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5" t="str">
        <f t="shared" si="135"/>
        <v>Small</v>
      </c>
      <c r="Q2769" s="24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5" t="str">
        <f t="shared" si="133"/>
        <v>Average</v>
      </c>
      <c r="AP2769" s="25" t="b">
        <f t="shared" si="134"/>
        <v>1</v>
      </c>
    </row>
    <row r="2770" spans="6:42" x14ac:dyDescent="0.3">
      <c r="F2770" s="24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5" t="str">
        <f t="shared" si="135"/>
        <v>Large</v>
      </c>
      <c r="Q2770" s="24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5" t="str">
        <f t="shared" si="133"/>
        <v>Below Par</v>
      </c>
      <c r="AP2770" s="25" t="b">
        <f t="shared" si="134"/>
        <v>1</v>
      </c>
    </row>
    <row r="2771" spans="6:42" x14ac:dyDescent="0.3">
      <c r="F2771" s="24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5" t="str">
        <f t="shared" si="135"/>
        <v>Small</v>
      </c>
      <c r="Q2771" s="24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5" t="str">
        <f t="shared" si="133"/>
        <v>Below Par</v>
      </c>
      <c r="AP2771" s="25" t="b">
        <f t="shared" si="134"/>
        <v>1</v>
      </c>
    </row>
    <row r="2772" spans="6:42" x14ac:dyDescent="0.3">
      <c r="F2772" s="24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5" t="str">
        <f t="shared" si="135"/>
        <v>Small</v>
      </c>
      <c r="Q2772" s="24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5" t="str">
        <f t="shared" si="133"/>
        <v>Average</v>
      </c>
      <c r="AP2772" s="25" t="b">
        <f t="shared" si="134"/>
        <v>1</v>
      </c>
    </row>
    <row r="2773" spans="6:42" x14ac:dyDescent="0.3">
      <c r="F2773" s="24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5" t="str">
        <f t="shared" si="135"/>
        <v>Large</v>
      </c>
      <c r="Q2773" s="24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5" t="str">
        <f t="shared" si="133"/>
        <v>Below Par</v>
      </c>
      <c r="AP2773" s="25" t="b">
        <f t="shared" si="134"/>
        <v>1</v>
      </c>
    </row>
    <row r="2774" spans="6:42" x14ac:dyDescent="0.3">
      <c r="F2774" s="24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5" t="str">
        <f t="shared" si="135"/>
        <v>Small</v>
      </c>
      <c r="Q2774" s="24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5" t="str">
        <f t="shared" si="133"/>
        <v>Below Par</v>
      </c>
      <c r="AP2774" s="25" t="b">
        <f t="shared" si="134"/>
        <v>1</v>
      </c>
    </row>
    <row r="2775" spans="6:42" x14ac:dyDescent="0.3">
      <c r="F2775" s="24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5" t="str">
        <f t="shared" si="135"/>
        <v>Small</v>
      </c>
      <c r="Q2775" s="24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5" t="str">
        <f t="shared" si="133"/>
        <v>Below Par</v>
      </c>
      <c r="AP2775" s="25" t="b">
        <f t="shared" si="134"/>
        <v>1</v>
      </c>
    </row>
    <row r="2776" spans="6:42" x14ac:dyDescent="0.3">
      <c r="F2776" s="24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5" t="str">
        <f t="shared" si="135"/>
        <v>Small</v>
      </c>
      <c r="Q2776" s="24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5" t="str">
        <f t="shared" si="133"/>
        <v>Below Par</v>
      </c>
      <c r="AP2776" s="25" t="b">
        <f t="shared" si="134"/>
        <v>1</v>
      </c>
    </row>
    <row r="2777" spans="6:42" x14ac:dyDescent="0.3">
      <c r="F2777" s="24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5" t="str">
        <f t="shared" si="135"/>
        <v>Small</v>
      </c>
      <c r="Q2777" s="24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5" t="str">
        <f t="shared" si="133"/>
        <v>Below Par</v>
      </c>
      <c r="AP2777" s="25" t="b">
        <f t="shared" si="134"/>
        <v>1</v>
      </c>
    </row>
    <row r="2778" spans="6:42" x14ac:dyDescent="0.3">
      <c r="F2778" s="24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5" t="str">
        <f t="shared" si="135"/>
        <v>Small</v>
      </c>
      <c r="Q2778" s="24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5" t="str">
        <f t="shared" si="133"/>
        <v>Below Par</v>
      </c>
      <c r="AP2778" s="25" t="b">
        <f t="shared" si="134"/>
        <v>1</v>
      </c>
    </row>
    <row r="2779" spans="6:42" x14ac:dyDescent="0.3">
      <c r="F2779" s="24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5" t="str">
        <f t="shared" si="135"/>
        <v>Small</v>
      </c>
      <c r="Q2779" s="24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5" t="str">
        <f t="shared" si="133"/>
        <v>Below Par</v>
      </c>
      <c r="AP2779" s="25" t="b">
        <f t="shared" si="134"/>
        <v>1</v>
      </c>
    </row>
    <row r="2780" spans="6:42" x14ac:dyDescent="0.3">
      <c r="F2780" s="24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5" t="str">
        <f t="shared" si="135"/>
        <v>Small</v>
      </c>
      <c r="Q2780" s="24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5" t="str">
        <f t="shared" si="133"/>
        <v>Par</v>
      </c>
      <c r="AP2780" s="25" t="b">
        <f t="shared" si="134"/>
        <v>1</v>
      </c>
    </row>
    <row r="2781" spans="6:42" x14ac:dyDescent="0.3">
      <c r="F2781" s="24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5" t="str">
        <f t="shared" si="135"/>
        <v>Small</v>
      </c>
      <c r="Q2781" s="24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5" t="str">
        <f t="shared" si="133"/>
        <v>Below Par</v>
      </c>
      <c r="AP2781" s="25" t="b">
        <f t="shared" si="134"/>
        <v>1</v>
      </c>
    </row>
    <row r="2782" spans="6:42" x14ac:dyDescent="0.3">
      <c r="F2782" s="24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5" t="str">
        <f t="shared" si="135"/>
        <v>Small</v>
      </c>
      <c r="Q2782" s="24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5" t="str">
        <f t="shared" si="133"/>
        <v>Below Par</v>
      </c>
      <c r="AP2782" s="25" t="b">
        <f t="shared" si="134"/>
        <v>1</v>
      </c>
    </row>
    <row r="2783" spans="6:42" x14ac:dyDescent="0.3">
      <c r="F2783" s="24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5" t="str">
        <f t="shared" si="135"/>
        <v>Small</v>
      </c>
      <c r="Q2783" s="24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5" t="str">
        <f t="shared" si="133"/>
        <v>Below Par</v>
      </c>
      <c r="AP2783" s="25" t="b">
        <f t="shared" si="134"/>
        <v>1</v>
      </c>
    </row>
    <row r="2784" spans="6:42" x14ac:dyDescent="0.3">
      <c r="F2784" s="24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5" t="str">
        <f t="shared" si="135"/>
        <v>Small</v>
      </c>
      <c r="Q2784" s="24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5" t="str">
        <f t="shared" si="133"/>
        <v>Below Par</v>
      </c>
      <c r="AP2784" s="25" t="b">
        <f t="shared" si="134"/>
        <v>1</v>
      </c>
    </row>
    <row r="2785" spans="6:42" x14ac:dyDescent="0.3">
      <c r="F2785" s="24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5" t="str">
        <f t="shared" si="135"/>
        <v>Small</v>
      </c>
      <c r="Q2785" s="24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5" t="str">
        <f t="shared" si="133"/>
        <v>Below Par</v>
      </c>
      <c r="AP2785" s="25" t="b">
        <f t="shared" si="134"/>
        <v>1</v>
      </c>
    </row>
    <row r="2786" spans="6:42" x14ac:dyDescent="0.3">
      <c r="F2786" s="24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5" t="str">
        <f t="shared" si="135"/>
        <v>Small</v>
      </c>
      <c r="Q2786" s="24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5" t="str">
        <f t="shared" si="133"/>
        <v>Above Average</v>
      </c>
      <c r="AP2786" s="25" t="b">
        <f t="shared" si="134"/>
        <v>1</v>
      </c>
    </row>
    <row r="2787" spans="6:42" x14ac:dyDescent="0.3">
      <c r="F2787" s="24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5" t="str">
        <f t="shared" si="135"/>
        <v>Large</v>
      </c>
      <c r="Q2787" s="24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5" t="str">
        <f t="shared" si="133"/>
        <v>Below Par</v>
      </c>
      <c r="AP2787" s="25" t="b">
        <f t="shared" si="134"/>
        <v>1</v>
      </c>
    </row>
    <row r="2788" spans="6:42" x14ac:dyDescent="0.3">
      <c r="F2788" s="24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5" t="str">
        <f t="shared" si="135"/>
        <v>Small</v>
      </c>
      <c r="Q2788" s="24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5" t="str">
        <f t="shared" si="133"/>
        <v>Below Par</v>
      </c>
      <c r="AP2788" s="25" t="b">
        <f t="shared" si="134"/>
        <v>1</v>
      </c>
    </row>
    <row r="2789" spans="6:42" x14ac:dyDescent="0.3">
      <c r="F2789" s="24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5" t="str">
        <f t="shared" si="135"/>
        <v>Small</v>
      </c>
      <c r="Q2789" s="24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5" t="str">
        <f t="shared" si="133"/>
        <v>Below Par</v>
      </c>
      <c r="AP2789" s="25" t="b">
        <f t="shared" si="134"/>
        <v>1</v>
      </c>
    </row>
    <row r="2790" spans="6:42" x14ac:dyDescent="0.3">
      <c r="F2790" s="24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5" t="str">
        <f t="shared" si="135"/>
        <v>Small</v>
      </c>
      <c r="Q2790" s="24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5" t="str">
        <f t="shared" si="133"/>
        <v>Below Par</v>
      </c>
      <c r="AP2790" s="25" t="b">
        <f t="shared" si="134"/>
        <v>1</v>
      </c>
    </row>
    <row r="2791" spans="6:42" x14ac:dyDescent="0.3">
      <c r="F2791" s="24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5" t="str">
        <f t="shared" si="135"/>
        <v>Small</v>
      </c>
      <c r="Q2791" s="24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5" t="str">
        <f t="shared" si="133"/>
        <v>Average</v>
      </c>
      <c r="AP2791" s="25" t="b">
        <f t="shared" si="134"/>
        <v>1</v>
      </c>
    </row>
    <row r="2792" spans="6:42" x14ac:dyDescent="0.3">
      <c r="F2792" s="24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5" t="str">
        <f t="shared" si="135"/>
        <v>Large</v>
      </c>
      <c r="Q2792" s="24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5" t="str">
        <f t="shared" si="133"/>
        <v>Below Par</v>
      </c>
      <c r="AP2792" s="25" t="b">
        <f t="shared" si="134"/>
        <v>1</v>
      </c>
    </row>
    <row r="2793" spans="6:42" x14ac:dyDescent="0.3">
      <c r="F2793" s="24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5" t="str">
        <f t="shared" si="135"/>
        <v>Small</v>
      </c>
      <c r="Q2793" s="24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5" t="str">
        <f t="shared" si="133"/>
        <v>Below Par</v>
      </c>
      <c r="AP2793" s="25" t="b">
        <f t="shared" si="134"/>
        <v>1</v>
      </c>
    </row>
    <row r="2794" spans="6:42" x14ac:dyDescent="0.3">
      <c r="F2794" s="24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5" t="str">
        <f t="shared" si="135"/>
        <v>Small</v>
      </c>
      <c r="Q2794" s="24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5" t="str">
        <f t="shared" si="133"/>
        <v>Average</v>
      </c>
      <c r="AP2794" s="25" t="b">
        <f t="shared" si="134"/>
        <v>1</v>
      </c>
    </row>
    <row r="2795" spans="6:42" x14ac:dyDescent="0.3">
      <c r="F2795" s="24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5" t="str">
        <f t="shared" si="135"/>
        <v>Large</v>
      </c>
      <c r="Q2795" s="24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5" t="str">
        <f t="shared" si="133"/>
        <v>Average</v>
      </c>
      <c r="AP2795" s="25" t="b">
        <f t="shared" si="134"/>
        <v>1</v>
      </c>
    </row>
    <row r="2796" spans="6:42" x14ac:dyDescent="0.3">
      <c r="F2796" s="24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5" t="str">
        <f t="shared" si="135"/>
        <v>Large</v>
      </c>
      <c r="Q2796" s="24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5" t="str">
        <f t="shared" si="133"/>
        <v>Below Par</v>
      </c>
      <c r="AP2796" s="25" t="b">
        <f t="shared" si="134"/>
        <v>1</v>
      </c>
    </row>
    <row r="2797" spans="6:42" x14ac:dyDescent="0.3">
      <c r="F2797" s="24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5" t="str">
        <f t="shared" si="135"/>
        <v>Small</v>
      </c>
      <c r="Q2797" s="24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5" t="str">
        <f t="shared" si="133"/>
        <v>Par</v>
      </c>
      <c r="AP2797" s="25" t="b">
        <f t="shared" si="134"/>
        <v>1</v>
      </c>
    </row>
    <row r="2798" spans="6:42" x14ac:dyDescent="0.3">
      <c r="F2798" s="24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5" t="str">
        <f t="shared" si="135"/>
        <v>Small</v>
      </c>
      <c r="Q2798" s="24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5" t="str">
        <f t="shared" si="133"/>
        <v>Average</v>
      </c>
      <c r="AP2798" s="25" t="b">
        <f t="shared" si="134"/>
        <v>1</v>
      </c>
    </row>
    <row r="2799" spans="6:42" x14ac:dyDescent="0.3">
      <c r="F2799" s="24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5" t="str">
        <f t="shared" si="135"/>
        <v>Large</v>
      </c>
      <c r="Q2799" s="24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5" t="str">
        <f t="shared" si="133"/>
        <v>Below Par</v>
      </c>
      <c r="AP2799" s="25" t="b">
        <f t="shared" si="134"/>
        <v>1</v>
      </c>
    </row>
    <row r="2800" spans="6:42" x14ac:dyDescent="0.3">
      <c r="F2800" s="24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5" t="str">
        <f t="shared" si="135"/>
        <v>Small</v>
      </c>
      <c r="Q2800" s="24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5" t="str">
        <f t="shared" si="133"/>
        <v>Below Par</v>
      </c>
      <c r="AP2800" s="25" t="b">
        <f t="shared" si="134"/>
        <v>1</v>
      </c>
    </row>
    <row r="2801" spans="6:42" x14ac:dyDescent="0.3">
      <c r="F2801" s="24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5" t="str">
        <f t="shared" si="135"/>
        <v>Small</v>
      </c>
      <c r="Q2801" s="24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5" t="str">
        <f t="shared" si="133"/>
        <v>Average</v>
      </c>
      <c r="AP2801" s="25" t="b">
        <f t="shared" si="134"/>
        <v>1</v>
      </c>
    </row>
    <row r="2802" spans="6:42" x14ac:dyDescent="0.3">
      <c r="F2802" s="24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5" t="str">
        <f t="shared" si="135"/>
        <v>Large</v>
      </c>
      <c r="Q2802" s="24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5" t="str">
        <f t="shared" si="133"/>
        <v>Below Par</v>
      </c>
      <c r="AP2802" s="25" t="b">
        <f t="shared" si="134"/>
        <v>1</v>
      </c>
    </row>
    <row r="2803" spans="6:42" x14ac:dyDescent="0.3">
      <c r="F2803" s="24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5" t="str">
        <f t="shared" si="135"/>
        <v>Small</v>
      </c>
      <c r="Q2803" s="24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5" t="str">
        <f t="shared" si="133"/>
        <v>Below Par</v>
      </c>
      <c r="AP2803" s="25" t="b">
        <f t="shared" si="134"/>
        <v>1</v>
      </c>
    </row>
    <row r="2804" spans="6:42" x14ac:dyDescent="0.3">
      <c r="F2804" s="24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5" t="str">
        <f t="shared" si="135"/>
        <v>Small</v>
      </c>
      <c r="Q2804" s="24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5" t="str">
        <f t="shared" si="133"/>
        <v>Below Par</v>
      </c>
      <c r="AP2804" s="25" t="b">
        <f t="shared" si="134"/>
        <v>1</v>
      </c>
    </row>
    <row r="2805" spans="6:42" x14ac:dyDescent="0.3">
      <c r="F2805" s="24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5" t="str">
        <f t="shared" si="135"/>
        <v>Small</v>
      </c>
      <c r="Q2805" s="24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5" t="str">
        <f t="shared" si="133"/>
        <v>Below Par</v>
      </c>
      <c r="AP2805" s="25" t="b">
        <f t="shared" si="134"/>
        <v>1</v>
      </c>
    </row>
    <row r="2806" spans="6:42" x14ac:dyDescent="0.3">
      <c r="F2806" s="24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5" t="str">
        <f t="shared" si="135"/>
        <v>Small</v>
      </c>
      <c r="Q2806" s="24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5" t="str">
        <f t="shared" si="133"/>
        <v>Below Par</v>
      </c>
      <c r="AP2806" s="25" t="b">
        <f t="shared" si="134"/>
        <v>1</v>
      </c>
    </row>
    <row r="2807" spans="6:42" x14ac:dyDescent="0.3">
      <c r="F2807" s="24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5" t="str">
        <f t="shared" si="135"/>
        <v>Small</v>
      </c>
      <c r="Q2807" s="24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5" t="str">
        <f t="shared" si="133"/>
        <v>Below Par</v>
      </c>
      <c r="AP2807" s="25" t="b">
        <f t="shared" si="134"/>
        <v>1</v>
      </c>
    </row>
    <row r="2808" spans="6:42" x14ac:dyDescent="0.3">
      <c r="F2808" s="24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5" t="str">
        <f t="shared" si="135"/>
        <v>Small</v>
      </c>
      <c r="Q2808" s="24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5" t="str">
        <f t="shared" si="133"/>
        <v>Below Par</v>
      </c>
      <c r="AP2808" s="25" t="b">
        <f t="shared" si="134"/>
        <v>1</v>
      </c>
    </row>
    <row r="2809" spans="6:42" x14ac:dyDescent="0.3">
      <c r="F2809" s="24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5" t="str">
        <f t="shared" si="135"/>
        <v>Small</v>
      </c>
      <c r="Q2809" s="24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5" t="str">
        <f t="shared" si="133"/>
        <v>Below Par</v>
      </c>
      <c r="AP2809" s="25" t="b">
        <f t="shared" si="134"/>
        <v>1</v>
      </c>
    </row>
    <row r="2810" spans="6:42" x14ac:dyDescent="0.3">
      <c r="F2810" s="24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5" t="str">
        <f t="shared" si="135"/>
        <v>Small</v>
      </c>
      <c r="Q2810" s="24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5" t="str">
        <f t="shared" si="133"/>
        <v>Below Par</v>
      </c>
      <c r="AP2810" s="25" t="b">
        <f t="shared" si="134"/>
        <v>1</v>
      </c>
    </row>
    <row r="2811" spans="6:42" x14ac:dyDescent="0.3">
      <c r="F2811" s="24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5" t="str">
        <f t="shared" si="135"/>
        <v>Small</v>
      </c>
      <c r="Q2811" s="24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5" t="str">
        <f t="shared" si="133"/>
        <v>Below Par</v>
      </c>
      <c r="AP2811" s="25" t="b">
        <f t="shared" si="134"/>
        <v>1</v>
      </c>
    </row>
    <row r="2812" spans="6:42" x14ac:dyDescent="0.3">
      <c r="F2812" s="24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5" t="str">
        <f t="shared" si="135"/>
        <v>Small</v>
      </c>
      <c r="Q2812" s="24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5" t="str">
        <f t="shared" si="133"/>
        <v>Below Par</v>
      </c>
      <c r="AP2812" s="25" t="b">
        <f t="shared" si="134"/>
        <v>1</v>
      </c>
    </row>
    <row r="2813" spans="6:42" x14ac:dyDescent="0.3">
      <c r="F2813" s="24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5" t="str">
        <f t="shared" si="135"/>
        <v>Small</v>
      </c>
      <c r="Q2813" s="24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5" t="str">
        <f t="shared" si="133"/>
        <v>Below Par</v>
      </c>
      <c r="AP2813" s="25" t="b">
        <f t="shared" si="134"/>
        <v>1</v>
      </c>
    </row>
    <row r="2814" spans="6:42" x14ac:dyDescent="0.3">
      <c r="F2814" s="24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5" t="str">
        <f t="shared" si="135"/>
        <v>Small</v>
      </c>
      <c r="Q2814" s="24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5" t="str">
        <f t="shared" si="133"/>
        <v>Below Par</v>
      </c>
      <c r="AP2814" s="25" t="b">
        <f t="shared" si="134"/>
        <v>1</v>
      </c>
    </row>
    <row r="2815" spans="6:42" x14ac:dyDescent="0.3">
      <c r="F2815" s="24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5" t="str">
        <f t="shared" si="135"/>
        <v>Small</v>
      </c>
      <c r="Q2815" s="24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5" t="str">
        <f t="shared" si="133"/>
        <v>Below Par</v>
      </c>
      <c r="AP2815" s="25" t="b">
        <f t="shared" si="134"/>
        <v>1</v>
      </c>
    </row>
    <row r="2816" spans="6:42" x14ac:dyDescent="0.3">
      <c r="F2816" s="24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5" t="str">
        <f t="shared" si="135"/>
        <v>Small</v>
      </c>
      <c r="Q2816" s="24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5" t="str">
        <f t="shared" si="133"/>
        <v>Below Par</v>
      </c>
      <c r="AP2816" s="25" t="b">
        <f t="shared" si="134"/>
        <v>1</v>
      </c>
    </row>
    <row r="2817" spans="6:42" x14ac:dyDescent="0.3">
      <c r="F2817" s="24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5" t="str">
        <f t="shared" si="135"/>
        <v>Small</v>
      </c>
      <c r="Q2817" s="24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5" t="str">
        <f t="shared" si="133"/>
        <v>Below Par</v>
      </c>
      <c r="AP2817" s="25" t="b">
        <f t="shared" si="134"/>
        <v>1</v>
      </c>
    </row>
    <row r="2818" spans="6:42" x14ac:dyDescent="0.3">
      <c r="F2818" s="24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5" t="str">
        <f t="shared" si="135"/>
        <v>Small</v>
      </c>
      <c r="Q2818" s="24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5" t="str">
        <f t="shared" si="133"/>
        <v>Below Par</v>
      </c>
      <c r="AP2818" s="25" t="b">
        <f t="shared" si="134"/>
        <v>1</v>
      </c>
    </row>
    <row r="2819" spans="6:42" x14ac:dyDescent="0.3">
      <c r="F2819" s="24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5" t="str">
        <f t="shared" si="135"/>
        <v>Small</v>
      </c>
      <c r="Q2819" s="24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5" t="str">
        <f t="shared" si="133"/>
        <v>Below Par</v>
      </c>
      <c r="AP2819" s="25" t="b">
        <f t="shared" si="134"/>
        <v>1</v>
      </c>
    </row>
    <row r="2820" spans="6:42" x14ac:dyDescent="0.3">
      <c r="F2820" s="24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5" t="str">
        <f t="shared" si="135"/>
        <v>Small</v>
      </c>
      <c r="Q2820" s="24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5" t="str">
        <f t="shared" si="133"/>
        <v>Below Par</v>
      </c>
      <c r="AP2820" s="25" t="b">
        <f t="shared" si="134"/>
        <v>1</v>
      </c>
    </row>
    <row r="2821" spans="6:42" x14ac:dyDescent="0.3">
      <c r="F2821" s="24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5" t="str">
        <f t="shared" si="135"/>
        <v>Small</v>
      </c>
      <c r="Q2821" s="24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5" t="str">
        <f t="shared" si="133"/>
        <v>Below Par</v>
      </c>
      <c r="AP2821" s="25" t="b">
        <f t="shared" si="134"/>
        <v>1</v>
      </c>
    </row>
    <row r="2822" spans="6:42" x14ac:dyDescent="0.3">
      <c r="F2822" s="24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5" t="str">
        <f t="shared" si="135"/>
        <v>Small</v>
      </c>
      <c r="Q2822" s="24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5" t="str">
        <f t="shared" si="133"/>
        <v>Par</v>
      </c>
      <c r="AP2822" s="25" t="b">
        <f t="shared" si="134"/>
        <v>1</v>
      </c>
    </row>
    <row r="2823" spans="6:42" x14ac:dyDescent="0.3">
      <c r="F2823" s="24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5" t="str">
        <f t="shared" si="135"/>
        <v>Small</v>
      </c>
      <c r="Q2823" s="24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5" t="str">
        <f t="shared" si="133"/>
        <v>Below Par</v>
      </c>
      <c r="AP2823" s="25" t="b">
        <f t="shared" si="134"/>
        <v>1</v>
      </c>
    </row>
    <row r="2824" spans="6:42" x14ac:dyDescent="0.3">
      <c r="F2824" s="24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5" t="str">
        <f t="shared" si="135"/>
        <v>Small</v>
      </c>
      <c r="Q2824" s="24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5" t="str">
        <f t="shared" si="133"/>
        <v>Below Par</v>
      </c>
      <c r="AP2824" s="25" t="b">
        <f t="shared" si="134"/>
        <v>1</v>
      </c>
    </row>
    <row r="2825" spans="6:42" x14ac:dyDescent="0.3">
      <c r="F2825" s="24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5" t="str">
        <f t="shared" si="135"/>
        <v>Small</v>
      </c>
      <c r="Q2825" s="24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5" t="str">
        <f t="shared" si="133"/>
        <v>Below Par</v>
      </c>
      <c r="AP2825" s="25" t="b">
        <f t="shared" si="134"/>
        <v>1</v>
      </c>
    </row>
    <row r="2826" spans="6:42" x14ac:dyDescent="0.3">
      <c r="F2826" s="24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5" t="str">
        <f t="shared" si="135"/>
        <v>Small</v>
      </c>
      <c r="Q2826" s="24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5" t="str">
        <f t="shared" si="133"/>
        <v>Below Par</v>
      </c>
      <c r="AP2826" s="25" t="b">
        <f t="shared" si="134"/>
        <v>1</v>
      </c>
    </row>
    <row r="2827" spans="6:42" x14ac:dyDescent="0.3">
      <c r="F2827" s="24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5" t="str">
        <f t="shared" si="135"/>
        <v>Small</v>
      </c>
      <c r="Q2827" s="24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5" t="str">
        <f t="shared" si="133"/>
        <v>Below Par</v>
      </c>
      <c r="AP2827" s="25" t="b">
        <f t="shared" si="134"/>
        <v>1</v>
      </c>
    </row>
    <row r="2828" spans="6:42" x14ac:dyDescent="0.3">
      <c r="F2828" s="24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5" t="str">
        <f t="shared" si="135"/>
        <v>Small</v>
      </c>
      <c r="Q2828" s="24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5" t="str">
        <f t="shared" ref="V2828:V2891" si="136">IF(U2828&gt;=$X$80,$Y$80,IF(U2828&gt;=$X$79,$Y$79,IF(U2828&gt;=$X$78,$Y$78,IF(U2828&gt;=$X$77,$Y$77,$Y$76))))</f>
        <v>Below Par</v>
      </c>
      <c r="AP2828" s="25" t="b">
        <f t="shared" ref="AP2828:AP2891" si="137">VLOOKUP(U2828,$X$76:$Y$80,2)=V2828</f>
        <v>1</v>
      </c>
    </row>
    <row r="2829" spans="6:42" x14ac:dyDescent="0.3">
      <c r="F2829" s="24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5" t="str">
        <f t="shared" si="135"/>
        <v>Small</v>
      </c>
      <c r="Q2829" s="24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5" t="str">
        <f t="shared" si="136"/>
        <v>Below Par</v>
      </c>
      <c r="AP2829" s="25" t="b">
        <f t="shared" si="137"/>
        <v>1</v>
      </c>
    </row>
    <row r="2830" spans="6:42" x14ac:dyDescent="0.3">
      <c r="F2830" s="24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5" t="str">
        <f t="shared" ref="K2830:K2893" si="138">IF(J2830&gt;=$M$79,"Large","Small")</f>
        <v>Small</v>
      </c>
      <c r="Q2830" s="24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5" t="str">
        <f t="shared" si="136"/>
        <v>Below Par</v>
      </c>
      <c r="AP2830" s="25" t="b">
        <f t="shared" si="137"/>
        <v>1</v>
      </c>
    </row>
    <row r="2831" spans="6:42" x14ac:dyDescent="0.3">
      <c r="F2831" s="24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5" t="str">
        <f t="shared" si="138"/>
        <v>Small</v>
      </c>
      <c r="Q2831" s="24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5" t="str">
        <f t="shared" si="136"/>
        <v>Average</v>
      </c>
      <c r="AP2831" s="25" t="b">
        <f t="shared" si="137"/>
        <v>1</v>
      </c>
    </row>
    <row r="2832" spans="6:42" x14ac:dyDescent="0.3">
      <c r="F2832" s="24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5" t="str">
        <f t="shared" si="138"/>
        <v>Large</v>
      </c>
      <c r="Q2832" s="24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5" t="str">
        <f t="shared" si="136"/>
        <v>Below Par</v>
      </c>
      <c r="AP2832" s="25" t="b">
        <f t="shared" si="137"/>
        <v>1</v>
      </c>
    </row>
    <row r="2833" spans="6:42" x14ac:dyDescent="0.3">
      <c r="F2833" s="24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5" t="str">
        <f t="shared" si="138"/>
        <v>Small</v>
      </c>
      <c r="Q2833" s="24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5" t="str">
        <f t="shared" si="136"/>
        <v>Average</v>
      </c>
      <c r="AP2833" s="25" t="b">
        <f t="shared" si="137"/>
        <v>1</v>
      </c>
    </row>
    <row r="2834" spans="6:42" x14ac:dyDescent="0.3">
      <c r="F2834" s="24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5" t="str">
        <f t="shared" si="138"/>
        <v>Large</v>
      </c>
      <c r="Q2834" s="24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5" t="str">
        <f t="shared" si="136"/>
        <v>Below Par</v>
      </c>
      <c r="AP2834" s="25" t="b">
        <f t="shared" si="137"/>
        <v>1</v>
      </c>
    </row>
    <row r="2835" spans="6:42" x14ac:dyDescent="0.3">
      <c r="F2835" s="24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5" t="str">
        <f t="shared" si="138"/>
        <v>Small</v>
      </c>
      <c r="Q2835" s="24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5" t="str">
        <f t="shared" si="136"/>
        <v>Average</v>
      </c>
      <c r="AP2835" s="25" t="b">
        <f t="shared" si="137"/>
        <v>1</v>
      </c>
    </row>
    <row r="2836" spans="6:42" x14ac:dyDescent="0.3">
      <c r="F2836" s="24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5" t="str">
        <f t="shared" si="138"/>
        <v>Large</v>
      </c>
      <c r="Q2836" s="24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5" t="str">
        <f t="shared" si="136"/>
        <v>Below Par</v>
      </c>
      <c r="AP2836" s="25" t="b">
        <f t="shared" si="137"/>
        <v>1</v>
      </c>
    </row>
    <row r="2837" spans="6:42" x14ac:dyDescent="0.3">
      <c r="F2837" s="24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5" t="str">
        <f t="shared" si="138"/>
        <v>Small</v>
      </c>
      <c r="Q2837" s="24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5" t="str">
        <f t="shared" si="136"/>
        <v>Below Par</v>
      </c>
      <c r="AP2837" s="25" t="b">
        <f t="shared" si="137"/>
        <v>1</v>
      </c>
    </row>
    <row r="2838" spans="6:42" x14ac:dyDescent="0.3">
      <c r="F2838" s="24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5" t="str">
        <f t="shared" si="138"/>
        <v>Small</v>
      </c>
      <c r="Q2838" s="24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5" t="str">
        <f t="shared" si="136"/>
        <v>Below Par</v>
      </c>
      <c r="AP2838" s="25" t="b">
        <f t="shared" si="137"/>
        <v>1</v>
      </c>
    </row>
    <row r="2839" spans="6:42" x14ac:dyDescent="0.3">
      <c r="F2839" s="24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5" t="str">
        <f t="shared" si="138"/>
        <v>Small</v>
      </c>
      <c r="Q2839" s="24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5" t="str">
        <f t="shared" si="136"/>
        <v>Average</v>
      </c>
      <c r="AP2839" s="25" t="b">
        <f t="shared" si="137"/>
        <v>1</v>
      </c>
    </row>
    <row r="2840" spans="6:42" x14ac:dyDescent="0.3">
      <c r="F2840" s="24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5" t="str">
        <f t="shared" si="138"/>
        <v>Large</v>
      </c>
      <c r="Q2840" s="24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5" t="str">
        <f t="shared" si="136"/>
        <v>Below Par</v>
      </c>
      <c r="AP2840" s="25" t="b">
        <f t="shared" si="137"/>
        <v>1</v>
      </c>
    </row>
    <row r="2841" spans="6:42" x14ac:dyDescent="0.3">
      <c r="F2841" s="24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5" t="str">
        <f t="shared" si="138"/>
        <v>Small</v>
      </c>
      <c r="Q2841" s="24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5" t="str">
        <f t="shared" si="136"/>
        <v>Below Par</v>
      </c>
      <c r="AP2841" s="25" t="b">
        <f t="shared" si="137"/>
        <v>1</v>
      </c>
    </row>
    <row r="2842" spans="6:42" x14ac:dyDescent="0.3">
      <c r="F2842" s="24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5" t="str">
        <f t="shared" si="138"/>
        <v>Small</v>
      </c>
      <c r="Q2842" s="24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5" t="str">
        <f t="shared" si="136"/>
        <v>Below Par</v>
      </c>
      <c r="AP2842" s="25" t="b">
        <f t="shared" si="137"/>
        <v>1</v>
      </c>
    </row>
    <row r="2843" spans="6:42" x14ac:dyDescent="0.3">
      <c r="F2843" s="24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5" t="str">
        <f t="shared" si="138"/>
        <v>Small</v>
      </c>
      <c r="Q2843" s="24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5" t="str">
        <f t="shared" si="136"/>
        <v>Average</v>
      </c>
      <c r="AP2843" s="25" t="b">
        <f t="shared" si="137"/>
        <v>1</v>
      </c>
    </row>
    <row r="2844" spans="6:42" x14ac:dyDescent="0.3">
      <c r="F2844" s="24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5" t="str">
        <f t="shared" si="138"/>
        <v>Large</v>
      </c>
      <c r="Q2844" s="24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5" t="str">
        <f t="shared" si="136"/>
        <v>Below Par</v>
      </c>
      <c r="AP2844" s="25" t="b">
        <f t="shared" si="137"/>
        <v>1</v>
      </c>
    </row>
    <row r="2845" spans="6:42" x14ac:dyDescent="0.3">
      <c r="F2845" s="24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5" t="str">
        <f t="shared" si="138"/>
        <v>Small</v>
      </c>
      <c r="Q2845" s="24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5" t="str">
        <f t="shared" si="136"/>
        <v>Below Par</v>
      </c>
      <c r="AP2845" s="25" t="b">
        <f t="shared" si="137"/>
        <v>1</v>
      </c>
    </row>
    <row r="2846" spans="6:42" x14ac:dyDescent="0.3">
      <c r="F2846" s="24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5" t="str">
        <f t="shared" si="138"/>
        <v>Small</v>
      </c>
      <c r="Q2846" s="24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5" t="str">
        <f t="shared" si="136"/>
        <v>Below Par</v>
      </c>
      <c r="AP2846" s="25" t="b">
        <f t="shared" si="137"/>
        <v>1</v>
      </c>
    </row>
    <row r="2847" spans="6:42" x14ac:dyDescent="0.3">
      <c r="F2847" s="24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5" t="str">
        <f t="shared" si="138"/>
        <v>Small</v>
      </c>
      <c r="Q2847" s="24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5" t="str">
        <f t="shared" si="136"/>
        <v>Below Par</v>
      </c>
      <c r="AP2847" s="25" t="b">
        <f t="shared" si="137"/>
        <v>1</v>
      </c>
    </row>
    <row r="2848" spans="6:42" x14ac:dyDescent="0.3">
      <c r="F2848" s="24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5" t="str">
        <f t="shared" si="138"/>
        <v>Small</v>
      </c>
      <c r="Q2848" s="24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5" t="str">
        <f t="shared" si="136"/>
        <v>Average</v>
      </c>
      <c r="AP2848" s="25" t="b">
        <f t="shared" si="137"/>
        <v>1</v>
      </c>
    </row>
    <row r="2849" spans="6:42" x14ac:dyDescent="0.3">
      <c r="F2849" s="24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5" t="str">
        <f t="shared" si="138"/>
        <v>Large</v>
      </c>
      <c r="Q2849" s="24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5" t="str">
        <f t="shared" si="136"/>
        <v>Below Par</v>
      </c>
      <c r="AP2849" s="25" t="b">
        <f t="shared" si="137"/>
        <v>1</v>
      </c>
    </row>
    <row r="2850" spans="6:42" x14ac:dyDescent="0.3">
      <c r="F2850" s="24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5" t="str">
        <f t="shared" si="138"/>
        <v>Small</v>
      </c>
      <c r="Q2850" s="24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5" t="str">
        <f t="shared" si="136"/>
        <v>Below Par</v>
      </c>
      <c r="AP2850" s="25" t="b">
        <f t="shared" si="137"/>
        <v>1</v>
      </c>
    </row>
    <row r="2851" spans="6:42" x14ac:dyDescent="0.3">
      <c r="F2851" s="24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5" t="str">
        <f t="shared" si="138"/>
        <v>Small</v>
      </c>
      <c r="Q2851" s="24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5" t="str">
        <f t="shared" si="136"/>
        <v>Below Par</v>
      </c>
      <c r="AP2851" s="25" t="b">
        <f t="shared" si="137"/>
        <v>1</v>
      </c>
    </row>
    <row r="2852" spans="6:42" x14ac:dyDescent="0.3">
      <c r="F2852" s="24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5" t="str">
        <f t="shared" si="138"/>
        <v>Small</v>
      </c>
      <c r="Q2852" s="24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5" t="str">
        <f t="shared" si="136"/>
        <v>Below Par</v>
      </c>
      <c r="AP2852" s="25" t="b">
        <f t="shared" si="137"/>
        <v>1</v>
      </c>
    </row>
    <row r="2853" spans="6:42" x14ac:dyDescent="0.3">
      <c r="F2853" s="24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5" t="str">
        <f t="shared" si="138"/>
        <v>Small</v>
      </c>
      <c r="Q2853" s="24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5" t="str">
        <f t="shared" si="136"/>
        <v>Below Par</v>
      </c>
      <c r="AP2853" s="25" t="b">
        <f t="shared" si="137"/>
        <v>1</v>
      </c>
    </row>
    <row r="2854" spans="6:42" x14ac:dyDescent="0.3">
      <c r="F2854" s="24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5" t="str">
        <f t="shared" si="138"/>
        <v>Small</v>
      </c>
      <c r="Q2854" s="24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5" t="str">
        <f t="shared" si="136"/>
        <v>Below Par</v>
      </c>
      <c r="AP2854" s="25" t="b">
        <f t="shared" si="137"/>
        <v>1</v>
      </c>
    </row>
    <row r="2855" spans="6:42" x14ac:dyDescent="0.3">
      <c r="F2855" s="24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5" t="str">
        <f t="shared" si="138"/>
        <v>Small</v>
      </c>
      <c r="Q2855" s="24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5" t="str">
        <f t="shared" si="136"/>
        <v>Below Par</v>
      </c>
      <c r="AP2855" s="25" t="b">
        <f t="shared" si="137"/>
        <v>1</v>
      </c>
    </row>
    <row r="2856" spans="6:42" x14ac:dyDescent="0.3">
      <c r="F2856" s="24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5" t="str">
        <f t="shared" si="138"/>
        <v>Small</v>
      </c>
      <c r="Q2856" s="24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5" t="str">
        <f t="shared" si="136"/>
        <v>Below Par</v>
      </c>
      <c r="AP2856" s="25" t="b">
        <f t="shared" si="137"/>
        <v>1</v>
      </c>
    </row>
    <row r="2857" spans="6:42" x14ac:dyDescent="0.3">
      <c r="F2857" s="24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5" t="str">
        <f t="shared" si="138"/>
        <v>Small</v>
      </c>
      <c r="Q2857" s="24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5" t="str">
        <f t="shared" si="136"/>
        <v>Average</v>
      </c>
      <c r="AP2857" s="25" t="b">
        <f t="shared" si="137"/>
        <v>1</v>
      </c>
    </row>
    <row r="2858" spans="6:42" x14ac:dyDescent="0.3">
      <c r="F2858" s="24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5" t="str">
        <f t="shared" si="138"/>
        <v>Large</v>
      </c>
      <c r="Q2858" s="24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5" t="str">
        <f t="shared" si="136"/>
        <v>Below Par</v>
      </c>
      <c r="AP2858" s="25" t="b">
        <f t="shared" si="137"/>
        <v>1</v>
      </c>
    </row>
    <row r="2859" spans="6:42" x14ac:dyDescent="0.3">
      <c r="F2859" s="24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5" t="str">
        <f t="shared" si="138"/>
        <v>Small</v>
      </c>
      <c r="Q2859" s="24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5" t="str">
        <f t="shared" si="136"/>
        <v>Below Par</v>
      </c>
      <c r="AP2859" s="25" t="b">
        <f t="shared" si="137"/>
        <v>1</v>
      </c>
    </row>
    <row r="2860" spans="6:42" x14ac:dyDescent="0.3">
      <c r="F2860" s="24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5" t="str">
        <f t="shared" si="138"/>
        <v>Small</v>
      </c>
      <c r="Q2860" s="24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5" t="str">
        <f t="shared" si="136"/>
        <v>Below Par</v>
      </c>
      <c r="AP2860" s="25" t="b">
        <f t="shared" si="137"/>
        <v>1</v>
      </c>
    </row>
    <row r="2861" spans="6:42" x14ac:dyDescent="0.3">
      <c r="F2861" s="24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5" t="str">
        <f t="shared" si="138"/>
        <v>Small</v>
      </c>
      <c r="Q2861" s="24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5" t="str">
        <f t="shared" si="136"/>
        <v>Below Par</v>
      </c>
      <c r="AP2861" s="25" t="b">
        <f t="shared" si="137"/>
        <v>1</v>
      </c>
    </row>
    <row r="2862" spans="6:42" x14ac:dyDescent="0.3">
      <c r="F2862" s="24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5" t="str">
        <f t="shared" si="138"/>
        <v>Small</v>
      </c>
      <c r="Q2862" s="24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5" t="str">
        <f t="shared" si="136"/>
        <v>Below Par</v>
      </c>
      <c r="AP2862" s="25" t="b">
        <f t="shared" si="137"/>
        <v>1</v>
      </c>
    </row>
    <row r="2863" spans="6:42" x14ac:dyDescent="0.3">
      <c r="F2863" s="24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5" t="str">
        <f t="shared" si="138"/>
        <v>Small</v>
      </c>
      <c r="Q2863" s="24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5" t="str">
        <f t="shared" si="136"/>
        <v>Below Par</v>
      </c>
      <c r="AP2863" s="25" t="b">
        <f t="shared" si="137"/>
        <v>1</v>
      </c>
    </row>
    <row r="2864" spans="6:42" x14ac:dyDescent="0.3">
      <c r="F2864" s="24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5" t="str">
        <f t="shared" si="138"/>
        <v>Small</v>
      </c>
      <c r="Q2864" s="24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5" t="str">
        <f t="shared" si="136"/>
        <v>Below Par</v>
      </c>
      <c r="AP2864" s="25" t="b">
        <f t="shared" si="137"/>
        <v>1</v>
      </c>
    </row>
    <row r="2865" spans="6:42" x14ac:dyDescent="0.3">
      <c r="F2865" s="24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5" t="str">
        <f t="shared" si="138"/>
        <v>Small</v>
      </c>
      <c r="Q2865" s="24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5" t="str">
        <f t="shared" si="136"/>
        <v>Below Par</v>
      </c>
      <c r="AP2865" s="25" t="b">
        <f t="shared" si="137"/>
        <v>1</v>
      </c>
    </row>
    <row r="2866" spans="6:42" x14ac:dyDescent="0.3">
      <c r="F2866" s="24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5" t="str">
        <f t="shared" si="138"/>
        <v>Small</v>
      </c>
      <c r="Q2866" s="24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5" t="str">
        <f t="shared" si="136"/>
        <v>Below Par</v>
      </c>
      <c r="AP2866" s="25" t="b">
        <f t="shared" si="137"/>
        <v>1</v>
      </c>
    </row>
    <row r="2867" spans="6:42" x14ac:dyDescent="0.3">
      <c r="F2867" s="24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5" t="str">
        <f t="shared" si="138"/>
        <v>Small</v>
      </c>
      <c r="Q2867" s="24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5" t="str">
        <f t="shared" si="136"/>
        <v>Below Par</v>
      </c>
      <c r="AP2867" s="25" t="b">
        <f t="shared" si="137"/>
        <v>1</v>
      </c>
    </row>
    <row r="2868" spans="6:42" x14ac:dyDescent="0.3">
      <c r="F2868" s="24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5" t="str">
        <f t="shared" si="138"/>
        <v>Small</v>
      </c>
      <c r="Q2868" s="24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5" t="str">
        <f t="shared" si="136"/>
        <v>Below Par</v>
      </c>
      <c r="AP2868" s="25" t="b">
        <f t="shared" si="137"/>
        <v>1</v>
      </c>
    </row>
    <row r="2869" spans="6:42" x14ac:dyDescent="0.3">
      <c r="F2869" s="24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5" t="str">
        <f t="shared" si="138"/>
        <v>Small</v>
      </c>
      <c r="Q2869" s="24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5" t="str">
        <f t="shared" si="136"/>
        <v>Below Par</v>
      </c>
      <c r="AP2869" s="25" t="b">
        <f t="shared" si="137"/>
        <v>1</v>
      </c>
    </row>
    <row r="2870" spans="6:42" x14ac:dyDescent="0.3">
      <c r="F2870" s="24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5" t="str">
        <f t="shared" si="138"/>
        <v>Small</v>
      </c>
      <c r="Q2870" s="24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5" t="str">
        <f t="shared" si="136"/>
        <v>Below Par</v>
      </c>
      <c r="AP2870" s="25" t="b">
        <f t="shared" si="137"/>
        <v>1</v>
      </c>
    </row>
    <row r="2871" spans="6:42" x14ac:dyDescent="0.3">
      <c r="F2871" s="24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5" t="str">
        <f t="shared" si="138"/>
        <v>Small</v>
      </c>
      <c r="Q2871" s="24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5" t="str">
        <f t="shared" si="136"/>
        <v>Below Par</v>
      </c>
      <c r="AP2871" s="25" t="b">
        <f t="shared" si="137"/>
        <v>1</v>
      </c>
    </row>
    <row r="2872" spans="6:42" x14ac:dyDescent="0.3">
      <c r="F2872" s="24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5" t="str">
        <f t="shared" si="138"/>
        <v>Small</v>
      </c>
      <c r="Q2872" s="24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5" t="str">
        <f t="shared" si="136"/>
        <v>Below Par</v>
      </c>
      <c r="AP2872" s="25" t="b">
        <f t="shared" si="137"/>
        <v>1</v>
      </c>
    </row>
    <row r="2873" spans="6:42" x14ac:dyDescent="0.3">
      <c r="F2873" s="24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5" t="str">
        <f t="shared" si="138"/>
        <v>Small</v>
      </c>
      <c r="Q2873" s="24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5" t="str">
        <f t="shared" si="136"/>
        <v>Below Par</v>
      </c>
      <c r="AP2873" s="25" t="b">
        <f t="shared" si="137"/>
        <v>1</v>
      </c>
    </row>
    <row r="2874" spans="6:42" x14ac:dyDescent="0.3">
      <c r="F2874" s="24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5" t="str">
        <f t="shared" si="138"/>
        <v>Small</v>
      </c>
      <c r="Q2874" s="24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5" t="str">
        <f t="shared" si="136"/>
        <v>Below Par</v>
      </c>
      <c r="AP2874" s="25" t="b">
        <f t="shared" si="137"/>
        <v>1</v>
      </c>
    </row>
    <row r="2875" spans="6:42" x14ac:dyDescent="0.3">
      <c r="F2875" s="24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5" t="str">
        <f t="shared" si="138"/>
        <v>Small</v>
      </c>
      <c r="Q2875" s="24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5" t="str">
        <f t="shared" si="136"/>
        <v>Below Par</v>
      </c>
      <c r="AP2875" s="25" t="b">
        <f t="shared" si="137"/>
        <v>1</v>
      </c>
    </row>
    <row r="2876" spans="6:42" x14ac:dyDescent="0.3">
      <c r="F2876" s="24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5" t="str">
        <f t="shared" si="138"/>
        <v>Small</v>
      </c>
      <c r="Q2876" s="24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5" t="str">
        <f t="shared" si="136"/>
        <v>Below Par</v>
      </c>
      <c r="AP2876" s="25" t="b">
        <f t="shared" si="137"/>
        <v>1</v>
      </c>
    </row>
    <row r="2877" spans="6:42" x14ac:dyDescent="0.3">
      <c r="F2877" s="24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5" t="str">
        <f t="shared" si="138"/>
        <v>Small</v>
      </c>
      <c r="Q2877" s="24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5" t="str">
        <f t="shared" si="136"/>
        <v>Below Par</v>
      </c>
      <c r="AP2877" s="25" t="b">
        <f t="shared" si="137"/>
        <v>1</v>
      </c>
    </row>
    <row r="2878" spans="6:42" x14ac:dyDescent="0.3">
      <c r="F2878" s="24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5" t="str">
        <f t="shared" si="138"/>
        <v>Small</v>
      </c>
      <c r="Q2878" s="24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5" t="str">
        <f t="shared" si="136"/>
        <v>Below Par</v>
      </c>
      <c r="AP2878" s="25" t="b">
        <f t="shared" si="137"/>
        <v>1</v>
      </c>
    </row>
    <row r="2879" spans="6:42" x14ac:dyDescent="0.3">
      <c r="F2879" s="24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5" t="str">
        <f t="shared" si="138"/>
        <v>Small</v>
      </c>
      <c r="Q2879" s="24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5" t="str">
        <f t="shared" si="136"/>
        <v>Below Par</v>
      </c>
      <c r="AP2879" s="25" t="b">
        <f t="shared" si="137"/>
        <v>1</v>
      </c>
    </row>
    <row r="2880" spans="6:42" x14ac:dyDescent="0.3">
      <c r="F2880" s="24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5" t="str">
        <f t="shared" si="138"/>
        <v>Small</v>
      </c>
      <c r="Q2880" s="24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5" t="str">
        <f t="shared" si="136"/>
        <v>Below Par</v>
      </c>
      <c r="AP2880" s="25" t="b">
        <f t="shared" si="137"/>
        <v>1</v>
      </c>
    </row>
    <row r="2881" spans="6:42" x14ac:dyDescent="0.3">
      <c r="F2881" s="24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5" t="str">
        <f t="shared" si="138"/>
        <v>Small</v>
      </c>
      <c r="Q2881" s="24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5" t="str">
        <f t="shared" si="136"/>
        <v>Below Par</v>
      </c>
      <c r="AP2881" s="25" t="b">
        <f t="shared" si="137"/>
        <v>1</v>
      </c>
    </row>
    <row r="2882" spans="6:42" x14ac:dyDescent="0.3">
      <c r="F2882" s="24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5" t="str">
        <f t="shared" si="138"/>
        <v>Small</v>
      </c>
      <c r="Q2882" s="24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5" t="str">
        <f t="shared" si="136"/>
        <v>Below Par</v>
      </c>
      <c r="AP2882" s="25" t="b">
        <f t="shared" si="137"/>
        <v>1</v>
      </c>
    </row>
    <row r="2883" spans="6:42" x14ac:dyDescent="0.3">
      <c r="F2883" s="24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5" t="str">
        <f t="shared" si="138"/>
        <v>Small</v>
      </c>
      <c r="Q2883" s="24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5" t="str">
        <f t="shared" si="136"/>
        <v>Below Par</v>
      </c>
      <c r="AP2883" s="25" t="b">
        <f t="shared" si="137"/>
        <v>1</v>
      </c>
    </row>
    <row r="2884" spans="6:42" x14ac:dyDescent="0.3">
      <c r="F2884" s="24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5" t="str">
        <f t="shared" si="138"/>
        <v>Small</v>
      </c>
      <c r="Q2884" s="24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5" t="str">
        <f t="shared" si="136"/>
        <v>Above Average</v>
      </c>
      <c r="AP2884" s="25" t="b">
        <f t="shared" si="137"/>
        <v>1</v>
      </c>
    </row>
    <row r="2885" spans="6:42" x14ac:dyDescent="0.3">
      <c r="F2885" s="24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5" t="str">
        <f t="shared" si="138"/>
        <v>Large</v>
      </c>
      <c r="Q2885" s="24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5" t="str">
        <f t="shared" si="136"/>
        <v>Below Par</v>
      </c>
      <c r="AP2885" s="25" t="b">
        <f t="shared" si="137"/>
        <v>1</v>
      </c>
    </row>
    <row r="2886" spans="6:42" x14ac:dyDescent="0.3">
      <c r="F2886" s="24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5" t="str">
        <f t="shared" si="138"/>
        <v>Small</v>
      </c>
      <c r="Q2886" s="24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5" t="str">
        <f t="shared" si="136"/>
        <v>Below Par</v>
      </c>
      <c r="AP2886" s="25" t="b">
        <f t="shared" si="137"/>
        <v>1</v>
      </c>
    </row>
    <row r="2887" spans="6:42" x14ac:dyDescent="0.3">
      <c r="F2887" s="24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5" t="str">
        <f t="shared" si="138"/>
        <v>Small</v>
      </c>
      <c r="Q2887" s="24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5" t="str">
        <f t="shared" si="136"/>
        <v>Below Par</v>
      </c>
      <c r="AP2887" s="25" t="b">
        <f t="shared" si="137"/>
        <v>1</v>
      </c>
    </row>
    <row r="2888" spans="6:42" x14ac:dyDescent="0.3">
      <c r="F2888" s="24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5" t="str">
        <f t="shared" si="138"/>
        <v>Small</v>
      </c>
      <c r="Q2888" s="24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5" t="str">
        <f t="shared" si="136"/>
        <v>Below Par</v>
      </c>
      <c r="AP2888" s="25" t="b">
        <f t="shared" si="137"/>
        <v>1</v>
      </c>
    </row>
    <row r="2889" spans="6:42" x14ac:dyDescent="0.3">
      <c r="F2889" s="24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5" t="str">
        <f t="shared" si="138"/>
        <v>Small</v>
      </c>
      <c r="Q2889" s="24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5" t="str">
        <f t="shared" si="136"/>
        <v>Below Par</v>
      </c>
      <c r="AP2889" s="25" t="b">
        <f t="shared" si="137"/>
        <v>1</v>
      </c>
    </row>
    <row r="2890" spans="6:42" x14ac:dyDescent="0.3">
      <c r="F2890" s="24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5" t="str">
        <f t="shared" si="138"/>
        <v>Small</v>
      </c>
      <c r="Q2890" s="24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5" t="str">
        <f t="shared" si="136"/>
        <v>Below Par</v>
      </c>
      <c r="AP2890" s="25" t="b">
        <f t="shared" si="137"/>
        <v>1</v>
      </c>
    </row>
    <row r="2891" spans="6:42" x14ac:dyDescent="0.3">
      <c r="F2891" s="24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5" t="str">
        <f t="shared" si="138"/>
        <v>Small</v>
      </c>
      <c r="Q2891" s="24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5" t="str">
        <f t="shared" si="136"/>
        <v>Average</v>
      </c>
      <c r="AP2891" s="25" t="b">
        <f t="shared" si="137"/>
        <v>1</v>
      </c>
    </row>
    <row r="2892" spans="6:42" x14ac:dyDescent="0.3">
      <c r="F2892" s="24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5" t="str">
        <f t="shared" si="138"/>
        <v>Large</v>
      </c>
      <c r="Q2892" s="24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5" t="str">
        <f t="shared" ref="V2892:V2955" si="139">IF(U2892&gt;=$X$80,$Y$80,IF(U2892&gt;=$X$79,$Y$79,IF(U2892&gt;=$X$78,$Y$78,IF(U2892&gt;=$X$77,$Y$77,$Y$76))))</f>
        <v>Below Par</v>
      </c>
      <c r="AP2892" s="25" t="b">
        <f t="shared" ref="AP2892:AP2955" si="140">VLOOKUP(U2892,$X$76:$Y$80,2)=V2892</f>
        <v>1</v>
      </c>
    </row>
    <row r="2893" spans="6:42" x14ac:dyDescent="0.3">
      <c r="F2893" s="24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5" t="str">
        <f t="shared" si="138"/>
        <v>Small</v>
      </c>
      <c r="Q2893" s="24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5" t="str">
        <f t="shared" si="139"/>
        <v>Below Par</v>
      </c>
      <c r="AP2893" s="25" t="b">
        <f t="shared" si="140"/>
        <v>1</v>
      </c>
    </row>
    <row r="2894" spans="6:42" x14ac:dyDescent="0.3">
      <c r="F2894" s="24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5" t="str">
        <f t="shared" ref="K2894:K2957" si="141">IF(J2894&gt;=$M$79,"Large","Small")</f>
        <v>Small</v>
      </c>
      <c r="Q2894" s="24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5" t="str">
        <f t="shared" si="139"/>
        <v>Below Par</v>
      </c>
      <c r="AP2894" s="25" t="b">
        <f t="shared" si="140"/>
        <v>1</v>
      </c>
    </row>
    <row r="2895" spans="6:42" x14ac:dyDescent="0.3">
      <c r="F2895" s="24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5" t="str">
        <f t="shared" si="141"/>
        <v>Small</v>
      </c>
      <c r="Q2895" s="24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5" t="str">
        <f t="shared" si="139"/>
        <v>Below Par</v>
      </c>
      <c r="AP2895" s="25" t="b">
        <f t="shared" si="140"/>
        <v>1</v>
      </c>
    </row>
    <row r="2896" spans="6:42" x14ac:dyDescent="0.3">
      <c r="F2896" s="24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5" t="str">
        <f t="shared" si="141"/>
        <v>Small</v>
      </c>
      <c r="Q2896" s="24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5" t="str">
        <f t="shared" si="139"/>
        <v>Par</v>
      </c>
      <c r="AP2896" s="25" t="b">
        <f t="shared" si="140"/>
        <v>1</v>
      </c>
    </row>
    <row r="2897" spans="6:42" x14ac:dyDescent="0.3">
      <c r="F2897" s="24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5" t="str">
        <f t="shared" si="141"/>
        <v>Small</v>
      </c>
      <c r="Q2897" s="24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5" t="str">
        <f t="shared" si="139"/>
        <v>Below Par</v>
      </c>
      <c r="AP2897" s="25" t="b">
        <f t="shared" si="140"/>
        <v>1</v>
      </c>
    </row>
    <row r="2898" spans="6:42" x14ac:dyDescent="0.3">
      <c r="F2898" s="24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5" t="str">
        <f t="shared" si="141"/>
        <v>Small</v>
      </c>
      <c r="Q2898" s="24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5" t="str">
        <f t="shared" si="139"/>
        <v>Below Par</v>
      </c>
      <c r="AP2898" s="25" t="b">
        <f t="shared" si="140"/>
        <v>1</v>
      </c>
    </row>
    <row r="2899" spans="6:42" x14ac:dyDescent="0.3">
      <c r="F2899" s="24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5" t="str">
        <f t="shared" si="141"/>
        <v>Small</v>
      </c>
      <c r="Q2899" s="24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5" t="str">
        <f t="shared" si="139"/>
        <v>Below Par</v>
      </c>
      <c r="AP2899" s="25" t="b">
        <f t="shared" si="140"/>
        <v>1</v>
      </c>
    </row>
    <row r="2900" spans="6:42" x14ac:dyDescent="0.3">
      <c r="F2900" s="24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5" t="str">
        <f t="shared" si="141"/>
        <v>Small</v>
      </c>
      <c r="Q2900" s="24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5" t="str">
        <f t="shared" si="139"/>
        <v>Below Par</v>
      </c>
      <c r="AP2900" s="25" t="b">
        <f t="shared" si="140"/>
        <v>1</v>
      </c>
    </row>
    <row r="2901" spans="6:42" x14ac:dyDescent="0.3">
      <c r="F2901" s="24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5" t="str">
        <f t="shared" si="141"/>
        <v>Small</v>
      </c>
      <c r="Q2901" s="24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5" t="str">
        <f t="shared" si="139"/>
        <v>Below Par</v>
      </c>
      <c r="AP2901" s="25" t="b">
        <f t="shared" si="140"/>
        <v>1</v>
      </c>
    </row>
    <row r="2902" spans="6:42" x14ac:dyDescent="0.3">
      <c r="F2902" s="24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5" t="str">
        <f t="shared" si="141"/>
        <v>Small</v>
      </c>
      <c r="Q2902" s="24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5" t="str">
        <f t="shared" si="139"/>
        <v>Below Par</v>
      </c>
      <c r="AP2902" s="25" t="b">
        <f t="shared" si="140"/>
        <v>1</v>
      </c>
    </row>
    <row r="2903" spans="6:42" x14ac:dyDescent="0.3">
      <c r="F2903" s="24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5" t="str">
        <f t="shared" si="141"/>
        <v>Small</v>
      </c>
      <c r="Q2903" s="24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5" t="str">
        <f t="shared" si="139"/>
        <v>Below Par</v>
      </c>
      <c r="AP2903" s="25" t="b">
        <f t="shared" si="140"/>
        <v>1</v>
      </c>
    </row>
    <row r="2904" spans="6:42" x14ac:dyDescent="0.3">
      <c r="F2904" s="24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5" t="str">
        <f t="shared" si="141"/>
        <v>Small</v>
      </c>
      <c r="Q2904" s="24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5" t="str">
        <f t="shared" si="139"/>
        <v>Below Par</v>
      </c>
      <c r="AP2904" s="25" t="b">
        <f t="shared" si="140"/>
        <v>1</v>
      </c>
    </row>
    <row r="2905" spans="6:42" x14ac:dyDescent="0.3">
      <c r="F2905" s="24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5" t="str">
        <f t="shared" si="141"/>
        <v>Small</v>
      </c>
      <c r="Q2905" s="24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5" t="str">
        <f t="shared" si="139"/>
        <v>Below Par</v>
      </c>
      <c r="AP2905" s="25" t="b">
        <f t="shared" si="140"/>
        <v>1</v>
      </c>
    </row>
    <row r="2906" spans="6:42" x14ac:dyDescent="0.3">
      <c r="F2906" s="24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5" t="str">
        <f t="shared" si="141"/>
        <v>Small</v>
      </c>
      <c r="Q2906" s="24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5" t="str">
        <f t="shared" si="139"/>
        <v>Below Par</v>
      </c>
      <c r="AP2906" s="25" t="b">
        <f t="shared" si="140"/>
        <v>1</v>
      </c>
    </row>
    <row r="2907" spans="6:42" x14ac:dyDescent="0.3">
      <c r="F2907" s="24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5" t="str">
        <f t="shared" si="141"/>
        <v>Small</v>
      </c>
      <c r="Q2907" s="24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5" t="str">
        <f t="shared" si="139"/>
        <v>Below Par</v>
      </c>
      <c r="AP2907" s="25" t="b">
        <f t="shared" si="140"/>
        <v>1</v>
      </c>
    </row>
    <row r="2908" spans="6:42" x14ac:dyDescent="0.3">
      <c r="F2908" s="24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5" t="str">
        <f t="shared" si="141"/>
        <v>Small</v>
      </c>
      <c r="Q2908" s="24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5" t="str">
        <f t="shared" si="139"/>
        <v>Below Par</v>
      </c>
      <c r="AP2908" s="25" t="b">
        <f t="shared" si="140"/>
        <v>1</v>
      </c>
    </row>
    <row r="2909" spans="6:42" x14ac:dyDescent="0.3">
      <c r="F2909" s="24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5" t="str">
        <f t="shared" si="141"/>
        <v>Small</v>
      </c>
      <c r="Q2909" s="24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5" t="str">
        <f t="shared" si="139"/>
        <v>Below Par</v>
      </c>
      <c r="AP2909" s="25" t="b">
        <f t="shared" si="140"/>
        <v>1</v>
      </c>
    </row>
    <row r="2910" spans="6:42" x14ac:dyDescent="0.3">
      <c r="F2910" s="24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5" t="str">
        <f t="shared" si="141"/>
        <v>Small</v>
      </c>
      <c r="Q2910" s="24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5" t="str">
        <f t="shared" si="139"/>
        <v>Below Par</v>
      </c>
      <c r="AP2910" s="25" t="b">
        <f t="shared" si="140"/>
        <v>1</v>
      </c>
    </row>
    <row r="2911" spans="6:42" x14ac:dyDescent="0.3">
      <c r="F2911" s="24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5" t="str">
        <f t="shared" si="141"/>
        <v>Small</v>
      </c>
      <c r="Q2911" s="24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5" t="str">
        <f t="shared" si="139"/>
        <v>Below Par</v>
      </c>
      <c r="AP2911" s="25" t="b">
        <f t="shared" si="140"/>
        <v>1</v>
      </c>
    </row>
    <row r="2912" spans="6:42" x14ac:dyDescent="0.3">
      <c r="F2912" s="24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5" t="str">
        <f t="shared" si="141"/>
        <v>Small</v>
      </c>
      <c r="Q2912" s="24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5" t="str">
        <f t="shared" si="139"/>
        <v>Average</v>
      </c>
      <c r="AP2912" s="25" t="b">
        <f t="shared" si="140"/>
        <v>1</v>
      </c>
    </row>
    <row r="2913" spans="6:42" x14ac:dyDescent="0.3">
      <c r="F2913" s="24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5" t="str">
        <f t="shared" si="141"/>
        <v>Large</v>
      </c>
      <c r="Q2913" s="24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5" t="str">
        <f t="shared" si="139"/>
        <v>Below Par</v>
      </c>
      <c r="AP2913" s="25" t="b">
        <f t="shared" si="140"/>
        <v>1</v>
      </c>
    </row>
    <row r="2914" spans="6:42" x14ac:dyDescent="0.3">
      <c r="F2914" s="24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5" t="str">
        <f t="shared" si="141"/>
        <v>Small</v>
      </c>
      <c r="Q2914" s="24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5" t="str">
        <f t="shared" si="139"/>
        <v>Below Par</v>
      </c>
      <c r="AP2914" s="25" t="b">
        <f t="shared" si="140"/>
        <v>1</v>
      </c>
    </row>
    <row r="2915" spans="6:42" x14ac:dyDescent="0.3">
      <c r="F2915" s="24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5" t="str">
        <f t="shared" si="141"/>
        <v>Small</v>
      </c>
      <c r="Q2915" s="24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5" t="str">
        <f t="shared" si="139"/>
        <v>Below Par</v>
      </c>
      <c r="AP2915" s="25" t="b">
        <f t="shared" si="140"/>
        <v>1</v>
      </c>
    </row>
    <row r="2916" spans="6:42" x14ac:dyDescent="0.3">
      <c r="F2916" s="24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5" t="str">
        <f t="shared" si="141"/>
        <v>Small</v>
      </c>
      <c r="Q2916" s="24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5" t="str">
        <f t="shared" si="139"/>
        <v>Below Par</v>
      </c>
      <c r="AP2916" s="25" t="b">
        <f t="shared" si="140"/>
        <v>1</v>
      </c>
    </row>
    <row r="2917" spans="6:42" x14ac:dyDescent="0.3">
      <c r="F2917" s="24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5" t="str">
        <f t="shared" si="141"/>
        <v>Small</v>
      </c>
      <c r="Q2917" s="24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5" t="str">
        <f t="shared" si="139"/>
        <v>Below Par</v>
      </c>
      <c r="AP2917" s="25" t="b">
        <f t="shared" si="140"/>
        <v>1</v>
      </c>
    </row>
    <row r="2918" spans="6:42" x14ac:dyDescent="0.3">
      <c r="F2918" s="24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5" t="str">
        <f t="shared" si="141"/>
        <v>Small</v>
      </c>
      <c r="Q2918" s="24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5" t="str">
        <f t="shared" si="139"/>
        <v>Below Par</v>
      </c>
      <c r="AP2918" s="25" t="b">
        <f t="shared" si="140"/>
        <v>1</v>
      </c>
    </row>
    <row r="2919" spans="6:42" x14ac:dyDescent="0.3">
      <c r="F2919" s="24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5" t="str">
        <f t="shared" si="141"/>
        <v>Small</v>
      </c>
      <c r="Q2919" s="24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5" t="str">
        <f t="shared" si="139"/>
        <v>Below Par</v>
      </c>
      <c r="AP2919" s="25" t="b">
        <f t="shared" si="140"/>
        <v>1</v>
      </c>
    </row>
    <row r="2920" spans="6:42" x14ac:dyDescent="0.3">
      <c r="F2920" s="24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5" t="str">
        <f t="shared" si="141"/>
        <v>Small</v>
      </c>
      <c r="Q2920" s="24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5" t="str">
        <f t="shared" si="139"/>
        <v>Below Par</v>
      </c>
      <c r="AP2920" s="25" t="b">
        <f t="shared" si="140"/>
        <v>1</v>
      </c>
    </row>
    <row r="2921" spans="6:42" x14ac:dyDescent="0.3">
      <c r="F2921" s="24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5" t="str">
        <f t="shared" si="141"/>
        <v>Small</v>
      </c>
      <c r="Q2921" s="24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5" t="str">
        <f t="shared" si="139"/>
        <v>Average</v>
      </c>
      <c r="AP2921" s="25" t="b">
        <f t="shared" si="140"/>
        <v>1</v>
      </c>
    </row>
    <row r="2922" spans="6:42" x14ac:dyDescent="0.3">
      <c r="F2922" s="24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5" t="str">
        <f t="shared" si="141"/>
        <v>Large</v>
      </c>
      <c r="Q2922" s="24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5" t="str">
        <f t="shared" si="139"/>
        <v>Below Par</v>
      </c>
      <c r="AP2922" s="25" t="b">
        <f t="shared" si="140"/>
        <v>1</v>
      </c>
    </row>
    <row r="2923" spans="6:42" x14ac:dyDescent="0.3">
      <c r="F2923" s="24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5" t="str">
        <f t="shared" si="141"/>
        <v>Small</v>
      </c>
      <c r="Q2923" s="24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5" t="str">
        <f t="shared" si="139"/>
        <v>Below Par</v>
      </c>
      <c r="AP2923" s="25" t="b">
        <f t="shared" si="140"/>
        <v>1</v>
      </c>
    </row>
    <row r="2924" spans="6:42" x14ac:dyDescent="0.3">
      <c r="F2924" s="24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5" t="str">
        <f t="shared" si="141"/>
        <v>Small</v>
      </c>
      <c r="Q2924" s="24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5" t="str">
        <f t="shared" si="139"/>
        <v>Below Par</v>
      </c>
      <c r="AP2924" s="25" t="b">
        <f t="shared" si="140"/>
        <v>1</v>
      </c>
    </row>
    <row r="2925" spans="6:42" x14ac:dyDescent="0.3">
      <c r="F2925" s="24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5" t="str">
        <f t="shared" si="141"/>
        <v>Small</v>
      </c>
      <c r="Q2925" s="24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5" t="str">
        <f t="shared" si="139"/>
        <v>Below Par</v>
      </c>
      <c r="AP2925" s="25" t="b">
        <f t="shared" si="140"/>
        <v>1</v>
      </c>
    </row>
    <row r="2926" spans="6:42" x14ac:dyDescent="0.3">
      <c r="F2926" s="24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5" t="str">
        <f t="shared" si="141"/>
        <v>Small</v>
      </c>
      <c r="Q2926" s="24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5" t="str">
        <f t="shared" si="139"/>
        <v>Average</v>
      </c>
      <c r="AP2926" s="25" t="b">
        <f t="shared" si="140"/>
        <v>1</v>
      </c>
    </row>
    <row r="2927" spans="6:42" x14ac:dyDescent="0.3">
      <c r="F2927" s="24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5" t="str">
        <f t="shared" si="141"/>
        <v>Large</v>
      </c>
      <c r="Q2927" s="24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5" t="str">
        <f t="shared" si="139"/>
        <v>Below Par</v>
      </c>
      <c r="AP2927" s="25" t="b">
        <f t="shared" si="140"/>
        <v>1</v>
      </c>
    </row>
    <row r="2928" spans="6:42" x14ac:dyDescent="0.3">
      <c r="F2928" s="24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5" t="str">
        <f t="shared" si="141"/>
        <v>Small</v>
      </c>
      <c r="Q2928" s="24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5" t="str">
        <f t="shared" si="139"/>
        <v>Below Par</v>
      </c>
      <c r="AP2928" s="25" t="b">
        <f t="shared" si="140"/>
        <v>1</v>
      </c>
    </row>
    <row r="2929" spans="6:42" x14ac:dyDescent="0.3">
      <c r="F2929" s="24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5" t="str">
        <f t="shared" si="141"/>
        <v>Small</v>
      </c>
      <c r="Q2929" s="24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5" t="str">
        <f t="shared" si="139"/>
        <v>Below Par</v>
      </c>
      <c r="AP2929" s="25" t="b">
        <f t="shared" si="140"/>
        <v>1</v>
      </c>
    </row>
    <row r="2930" spans="6:42" x14ac:dyDescent="0.3">
      <c r="F2930" s="24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5" t="str">
        <f t="shared" si="141"/>
        <v>Small</v>
      </c>
      <c r="Q2930" s="24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5" t="str">
        <f t="shared" si="139"/>
        <v>Below Par</v>
      </c>
      <c r="AP2930" s="25" t="b">
        <f t="shared" si="140"/>
        <v>1</v>
      </c>
    </row>
    <row r="2931" spans="6:42" x14ac:dyDescent="0.3">
      <c r="F2931" s="24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5" t="str">
        <f t="shared" si="141"/>
        <v>Small</v>
      </c>
      <c r="Q2931" s="24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5" t="str">
        <f t="shared" si="139"/>
        <v>Below Par</v>
      </c>
      <c r="AP2931" s="25" t="b">
        <f t="shared" si="140"/>
        <v>1</v>
      </c>
    </row>
    <row r="2932" spans="6:42" x14ac:dyDescent="0.3">
      <c r="F2932" s="24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5" t="str">
        <f t="shared" si="141"/>
        <v>Small</v>
      </c>
      <c r="Q2932" s="24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5" t="str">
        <f t="shared" si="139"/>
        <v>Below Par</v>
      </c>
      <c r="AP2932" s="25" t="b">
        <f t="shared" si="140"/>
        <v>1</v>
      </c>
    </row>
    <row r="2933" spans="6:42" x14ac:dyDescent="0.3">
      <c r="F2933" s="24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5" t="str">
        <f t="shared" si="141"/>
        <v>Small</v>
      </c>
      <c r="Q2933" s="24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5" t="str">
        <f t="shared" si="139"/>
        <v>Below Par</v>
      </c>
      <c r="AP2933" s="25" t="b">
        <f t="shared" si="140"/>
        <v>1</v>
      </c>
    </row>
    <row r="2934" spans="6:42" x14ac:dyDescent="0.3">
      <c r="F2934" s="24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5" t="str">
        <f t="shared" si="141"/>
        <v>Small</v>
      </c>
      <c r="Q2934" s="24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5" t="str">
        <f t="shared" si="139"/>
        <v>Below Par</v>
      </c>
      <c r="AP2934" s="25" t="b">
        <f t="shared" si="140"/>
        <v>1</v>
      </c>
    </row>
    <row r="2935" spans="6:42" x14ac:dyDescent="0.3">
      <c r="F2935" s="24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5" t="str">
        <f t="shared" si="141"/>
        <v>Small</v>
      </c>
      <c r="Q2935" s="24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5" t="str">
        <f t="shared" si="139"/>
        <v>Below Par</v>
      </c>
      <c r="AP2935" s="25" t="b">
        <f t="shared" si="140"/>
        <v>1</v>
      </c>
    </row>
    <row r="2936" spans="6:42" x14ac:dyDescent="0.3">
      <c r="F2936" s="24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5" t="str">
        <f t="shared" si="141"/>
        <v>Small</v>
      </c>
      <c r="Q2936" s="24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5" t="str">
        <f t="shared" si="139"/>
        <v>Below Par</v>
      </c>
      <c r="AP2936" s="25" t="b">
        <f t="shared" si="140"/>
        <v>1</v>
      </c>
    </row>
    <row r="2937" spans="6:42" x14ac:dyDescent="0.3">
      <c r="F2937" s="24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5" t="str">
        <f t="shared" si="141"/>
        <v>Small</v>
      </c>
      <c r="Q2937" s="24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5" t="str">
        <f t="shared" si="139"/>
        <v>Below Par</v>
      </c>
      <c r="AP2937" s="25" t="b">
        <f t="shared" si="140"/>
        <v>1</v>
      </c>
    </row>
    <row r="2938" spans="6:42" x14ac:dyDescent="0.3">
      <c r="F2938" s="24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5" t="str">
        <f t="shared" si="141"/>
        <v>Small</v>
      </c>
      <c r="Q2938" s="24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5" t="str">
        <f t="shared" si="139"/>
        <v>Below Par</v>
      </c>
      <c r="AP2938" s="25" t="b">
        <f t="shared" si="140"/>
        <v>1</v>
      </c>
    </row>
    <row r="2939" spans="6:42" x14ac:dyDescent="0.3">
      <c r="F2939" s="24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5" t="str">
        <f t="shared" si="141"/>
        <v>Small</v>
      </c>
      <c r="Q2939" s="24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5" t="str">
        <f t="shared" si="139"/>
        <v>Excellent</v>
      </c>
      <c r="AP2939" s="25" t="b">
        <f t="shared" si="140"/>
        <v>1</v>
      </c>
    </row>
    <row r="2940" spans="6:42" x14ac:dyDescent="0.3">
      <c r="F2940" s="24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5" t="str">
        <f t="shared" si="141"/>
        <v>Large</v>
      </c>
      <c r="Q2940" s="24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5" t="str">
        <f t="shared" si="139"/>
        <v>Below Par</v>
      </c>
      <c r="AP2940" s="25" t="b">
        <f t="shared" si="140"/>
        <v>1</v>
      </c>
    </row>
    <row r="2941" spans="6:42" x14ac:dyDescent="0.3">
      <c r="F2941" s="24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5" t="str">
        <f t="shared" si="141"/>
        <v>Small</v>
      </c>
      <c r="Q2941" s="24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5" t="str">
        <f t="shared" si="139"/>
        <v>Below Par</v>
      </c>
      <c r="AP2941" s="25" t="b">
        <f t="shared" si="140"/>
        <v>1</v>
      </c>
    </row>
    <row r="2942" spans="6:42" x14ac:dyDescent="0.3">
      <c r="F2942" s="24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5" t="str">
        <f t="shared" si="141"/>
        <v>Small</v>
      </c>
      <c r="Q2942" s="24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5" t="str">
        <f t="shared" si="139"/>
        <v>Below Par</v>
      </c>
      <c r="AP2942" s="25" t="b">
        <f t="shared" si="140"/>
        <v>1</v>
      </c>
    </row>
    <row r="2943" spans="6:42" x14ac:dyDescent="0.3">
      <c r="F2943" s="24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5" t="str">
        <f t="shared" si="141"/>
        <v>Small</v>
      </c>
      <c r="Q2943" s="24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5" t="str">
        <f t="shared" si="139"/>
        <v>Below Par</v>
      </c>
      <c r="AP2943" s="25" t="b">
        <f t="shared" si="140"/>
        <v>1</v>
      </c>
    </row>
    <row r="2944" spans="6:42" x14ac:dyDescent="0.3">
      <c r="F2944" s="24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5" t="str">
        <f t="shared" si="141"/>
        <v>Small</v>
      </c>
      <c r="Q2944" s="24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5" t="str">
        <f t="shared" si="139"/>
        <v>Below Par</v>
      </c>
      <c r="AP2944" s="25" t="b">
        <f t="shared" si="140"/>
        <v>1</v>
      </c>
    </row>
    <row r="2945" spans="6:42" x14ac:dyDescent="0.3">
      <c r="F2945" s="24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5" t="str">
        <f t="shared" si="141"/>
        <v>Small</v>
      </c>
      <c r="Q2945" s="24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5" t="str">
        <f t="shared" si="139"/>
        <v>Below Par</v>
      </c>
      <c r="AP2945" s="25" t="b">
        <f t="shared" si="140"/>
        <v>1</v>
      </c>
    </row>
    <row r="2946" spans="6:42" x14ac:dyDescent="0.3">
      <c r="F2946" s="24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5" t="str">
        <f t="shared" si="141"/>
        <v>Small</v>
      </c>
      <c r="Q2946" s="24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5" t="str">
        <f t="shared" si="139"/>
        <v>Below Par</v>
      </c>
      <c r="AP2946" s="25" t="b">
        <f t="shared" si="140"/>
        <v>1</v>
      </c>
    </row>
    <row r="2947" spans="6:42" x14ac:dyDescent="0.3">
      <c r="F2947" s="24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5" t="str">
        <f t="shared" si="141"/>
        <v>Small</v>
      </c>
      <c r="Q2947" s="24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5" t="str">
        <f t="shared" si="139"/>
        <v>Below Par</v>
      </c>
      <c r="AP2947" s="25" t="b">
        <f t="shared" si="140"/>
        <v>1</v>
      </c>
    </row>
    <row r="2948" spans="6:42" x14ac:dyDescent="0.3">
      <c r="F2948" s="24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5" t="str">
        <f t="shared" si="141"/>
        <v>Small</v>
      </c>
      <c r="Q2948" s="24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5" t="str">
        <f t="shared" si="139"/>
        <v>Below Par</v>
      </c>
      <c r="AP2948" s="25" t="b">
        <f t="shared" si="140"/>
        <v>1</v>
      </c>
    </row>
    <row r="2949" spans="6:42" x14ac:dyDescent="0.3">
      <c r="F2949" s="24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5" t="str">
        <f t="shared" si="141"/>
        <v>Small</v>
      </c>
      <c r="Q2949" s="24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5" t="str">
        <f t="shared" si="139"/>
        <v>Below Par</v>
      </c>
      <c r="AP2949" s="25" t="b">
        <f t="shared" si="140"/>
        <v>1</v>
      </c>
    </row>
    <row r="2950" spans="6:42" x14ac:dyDescent="0.3">
      <c r="F2950" s="24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5" t="str">
        <f t="shared" si="141"/>
        <v>Small</v>
      </c>
      <c r="Q2950" s="24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5" t="str">
        <f t="shared" si="139"/>
        <v>Below Par</v>
      </c>
      <c r="AP2950" s="25" t="b">
        <f t="shared" si="140"/>
        <v>1</v>
      </c>
    </row>
    <row r="2951" spans="6:42" x14ac:dyDescent="0.3">
      <c r="F2951" s="24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5" t="str">
        <f t="shared" si="141"/>
        <v>Small</v>
      </c>
      <c r="Q2951" s="24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5" t="str">
        <f t="shared" si="139"/>
        <v>Below Par</v>
      </c>
      <c r="AP2951" s="25" t="b">
        <f t="shared" si="140"/>
        <v>1</v>
      </c>
    </row>
    <row r="2952" spans="6:42" x14ac:dyDescent="0.3">
      <c r="F2952" s="24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5" t="str">
        <f t="shared" si="141"/>
        <v>Small</v>
      </c>
      <c r="Q2952" s="24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5" t="str">
        <f t="shared" si="139"/>
        <v>Below Par</v>
      </c>
      <c r="AP2952" s="25" t="b">
        <f t="shared" si="140"/>
        <v>1</v>
      </c>
    </row>
    <row r="2953" spans="6:42" x14ac:dyDescent="0.3">
      <c r="F2953" s="24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5" t="str">
        <f t="shared" si="141"/>
        <v>Small</v>
      </c>
      <c r="Q2953" s="24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5" t="str">
        <f t="shared" si="139"/>
        <v>Below Par</v>
      </c>
      <c r="AP2953" s="25" t="b">
        <f t="shared" si="140"/>
        <v>1</v>
      </c>
    </row>
    <row r="2954" spans="6:42" x14ac:dyDescent="0.3">
      <c r="F2954" s="24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5" t="str">
        <f t="shared" si="141"/>
        <v>Small</v>
      </c>
      <c r="Q2954" s="24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5" t="str">
        <f t="shared" si="139"/>
        <v>Below Par</v>
      </c>
      <c r="AP2954" s="25" t="b">
        <f t="shared" si="140"/>
        <v>1</v>
      </c>
    </row>
    <row r="2955" spans="6:42" x14ac:dyDescent="0.3">
      <c r="F2955" s="24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5" t="str">
        <f t="shared" si="141"/>
        <v>Small</v>
      </c>
      <c r="Q2955" s="24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5" t="str">
        <f t="shared" si="139"/>
        <v>Below Par</v>
      </c>
      <c r="AP2955" s="25" t="b">
        <f t="shared" si="140"/>
        <v>1</v>
      </c>
    </row>
    <row r="2956" spans="6:42" x14ac:dyDescent="0.3">
      <c r="F2956" s="24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5" t="str">
        <f t="shared" si="141"/>
        <v>Small</v>
      </c>
      <c r="Q2956" s="24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5" t="str">
        <f t="shared" ref="V2956:V3019" si="142">IF(U2956&gt;=$X$80,$Y$80,IF(U2956&gt;=$X$79,$Y$79,IF(U2956&gt;=$X$78,$Y$78,IF(U2956&gt;=$X$77,$Y$77,$Y$76))))</f>
        <v>Below Par</v>
      </c>
      <c r="AP2956" s="25" t="b">
        <f t="shared" ref="AP2956:AP3019" si="143">VLOOKUP(U2956,$X$76:$Y$80,2)=V2956</f>
        <v>1</v>
      </c>
    </row>
    <row r="2957" spans="6:42" x14ac:dyDescent="0.3">
      <c r="F2957" s="24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5" t="str">
        <f t="shared" si="141"/>
        <v>Small</v>
      </c>
      <c r="Q2957" s="24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5" t="str">
        <f t="shared" si="142"/>
        <v>Below Par</v>
      </c>
      <c r="AP2957" s="25" t="b">
        <f t="shared" si="143"/>
        <v>1</v>
      </c>
    </row>
    <row r="2958" spans="6:42" x14ac:dyDescent="0.3">
      <c r="F2958" s="24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5" t="str">
        <f t="shared" ref="K2958:K3021" si="144">IF(J2958&gt;=$M$79,"Large","Small")</f>
        <v>Small</v>
      </c>
      <c r="Q2958" s="24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5" t="str">
        <f t="shared" si="142"/>
        <v>Below Par</v>
      </c>
      <c r="AP2958" s="25" t="b">
        <f t="shared" si="143"/>
        <v>1</v>
      </c>
    </row>
    <row r="2959" spans="6:42" x14ac:dyDescent="0.3">
      <c r="F2959" s="24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5" t="str">
        <f t="shared" si="144"/>
        <v>Small</v>
      </c>
      <c r="Q2959" s="24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5" t="str">
        <f t="shared" si="142"/>
        <v>Below Par</v>
      </c>
      <c r="AP2959" s="25" t="b">
        <f t="shared" si="143"/>
        <v>1</v>
      </c>
    </row>
    <row r="2960" spans="6:42" x14ac:dyDescent="0.3">
      <c r="F2960" s="24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5" t="str">
        <f t="shared" si="144"/>
        <v>Small</v>
      </c>
      <c r="Q2960" s="24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5" t="str">
        <f t="shared" si="142"/>
        <v>Below Par</v>
      </c>
      <c r="AP2960" s="25" t="b">
        <f t="shared" si="143"/>
        <v>1</v>
      </c>
    </row>
    <row r="2961" spans="6:42" x14ac:dyDescent="0.3">
      <c r="F2961" s="24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5" t="str">
        <f t="shared" si="144"/>
        <v>Small</v>
      </c>
      <c r="Q2961" s="24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5" t="str">
        <f t="shared" si="142"/>
        <v>Below Par</v>
      </c>
      <c r="AP2961" s="25" t="b">
        <f t="shared" si="143"/>
        <v>1</v>
      </c>
    </row>
    <row r="2962" spans="6:42" x14ac:dyDescent="0.3">
      <c r="F2962" s="24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5" t="str">
        <f t="shared" si="144"/>
        <v>Small</v>
      </c>
      <c r="Q2962" s="24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5" t="str">
        <f t="shared" si="142"/>
        <v>Below Par</v>
      </c>
      <c r="AP2962" s="25" t="b">
        <f t="shared" si="143"/>
        <v>1</v>
      </c>
    </row>
    <row r="2963" spans="6:42" x14ac:dyDescent="0.3">
      <c r="F2963" s="24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5" t="str">
        <f t="shared" si="144"/>
        <v>Small</v>
      </c>
      <c r="Q2963" s="24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5" t="str">
        <f t="shared" si="142"/>
        <v>Below Par</v>
      </c>
      <c r="AP2963" s="25" t="b">
        <f t="shared" si="143"/>
        <v>1</v>
      </c>
    </row>
    <row r="2964" spans="6:42" x14ac:dyDescent="0.3">
      <c r="F2964" s="24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5" t="str">
        <f t="shared" si="144"/>
        <v>Small</v>
      </c>
      <c r="Q2964" s="24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5" t="str">
        <f t="shared" si="142"/>
        <v>Below Par</v>
      </c>
      <c r="AP2964" s="25" t="b">
        <f t="shared" si="143"/>
        <v>1</v>
      </c>
    </row>
    <row r="2965" spans="6:42" x14ac:dyDescent="0.3">
      <c r="F2965" s="24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5" t="str">
        <f t="shared" si="144"/>
        <v>Small</v>
      </c>
      <c r="Q2965" s="24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5" t="str">
        <f t="shared" si="142"/>
        <v>Below Par</v>
      </c>
      <c r="AP2965" s="25" t="b">
        <f t="shared" si="143"/>
        <v>1</v>
      </c>
    </row>
    <row r="2966" spans="6:42" x14ac:dyDescent="0.3">
      <c r="F2966" s="24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5" t="str">
        <f t="shared" si="144"/>
        <v>Small</v>
      </c>
      <c r="Q2966" s="24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5" t="str">
        <f t="shared" si="142"/>
        <v>Below Par</v>
      </c>
      <c r="AP2966" s="25" t="b">
        <f t="shared" si="143"/>
        <v>1</v>
      </c>
    </row>
    <row r="2967" spans="6:42" x14ac:dyDescent="0.3">
      <c r="F2967" s="24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5" t="str">
        <f t="shared" si="144"/>
        <v>Small</v>
      </c>
      <c r="Q2967" s="24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5" t="str">
        <f t="shared" si="142"/>
        <v>Below Par</v>
      </c>
      <c r="AP2967" s="25" t="b">
        <f t="shared" si="143"/>
        <v>1</v>
      </c>
    </row>
    <row r="2968" spans="6:42" x14ac:dyDescent="0.3">
      <c r="F2968" s="24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5" t="str">
        <f t="shared" si="144"/>
        <v>Small</v>
      </c>
      <c r="Q2968" s="24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5" t="str">
        <f t="shared" si="142"/>
        <v>Below Par</v>
      </c>
      <c r="AP2968" s="25" t="b">
        <f t="shared" si="143"/>
        <v>1</v>
      </c>
    </row>
    <row r="2969" spans="6:42" x14ac:dyDescent="0.3">
      <c r="F2969" s="24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5" t="str">
        <f t="shared" si="144"/>
        <v>Small</v>
      </c>
      <c r="Q2969" s="24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5" t="str">
        <f t="shared" si="142"/>
        <v>Below Par</v>
      </c>
      <c r="AP2969" s="25" t="b">
        <f t="shared" si="143"/>
        <v>1</v>
      </c>
    </row>
    <row r="2970" spans="6:42" x14ac:dyDescent="0.3">
      <c r="F2970" s="24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5" t="str">
        <f t="shared" si="144"/>
        <v>Small</v>
      </c>
      <c r="Q2970" s="24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5" t="str">
        <f t="shared" si="142"/>
        <v>Below Par</v>
      </c>
      <c r="AP2970" s="25" t="b">
        <f t="shared" si="143"/>
        <v>1</v>
      </c>
    </row>
    <row r="2971" spans="6:42" x14ac:dyDescent="0.3">
      <c r="F2971" s="24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5" t="str">
        <f t="shared" si="144"/>
        <v>Small</v>
      </c>
      <c r="Q2971" s="24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5" t="str">
        <f t="shared" si="142"/>
        <v>Below Par</v>
      </c>
      <c r="AP2971" s="25" t="b">
        <f t="shared" si="143"/>
        <v>1</v>
      </c>
    </row>
    <row r="2972" spans="6:42" x14ac:dyDescent="0.3">
      <c r="F2972" s="24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5" t="str">
        <f t="shared" si="144"/>
        <v>Small</v>
      </c>
      <c r="Q2972" s="24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5" t="str">
        <f t="shared" si="142"/>
        <v>Below Par</v>
      </c>
      <c r="AP2972" s="25" t="b">
        <f t="shared" si="143"/>
        <v>1</v>
      </c>
    </row>
    <row r="2973" spans="6:42" x14ac:dyDescent="0.3">
      <c r="F2973" s="24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5" t="str">
        <f t="shared" si="144"/>
        <v>Small</v>
      </c>
      <c r="Q2973" s="24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5" t="str">
        <f t="shared" si="142"/>
        <v>Average</v>
      </c>
      <c r="AP2973" s="25" t="b">
        <f t="shared" si="143"/>
        <v>1</v>
      </c>
    </row>
    <row r="2974" spans="6:42" x14ac:dyDescent="0.3">
      <c r="F2974" s="24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5" t="str">
        <f t="shared" si="144"/>
        <v>Large</v>
      </c>
      <c r="Q2974" s="24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5" t="str">
        <f t="shared" si="142"/>
        <v>Below Par</v>
      </c>
      <c r="AP2974" s="25" t="b">
        <f t="shared" si="143"/>
        <v>1</v>
      </c>
    </row>
    <row r="2975" spans="6:42" x14ac:dyDescent="0.3">
      <c r="F2975" s="24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5" t="str">
        <f t="shared" si="144"/>
        <v>Small</v>
      </c>
      <c r="Q2975" s="24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5" t="str">
        <f t="shared" si="142"/>
        <v>Below Par</v>
      </c>
      <c r="AP2975" s="25" t="b">
        <f t="shared" si="143"/>
        <v>1</v>
      </c>
    </row>
    <row r="2976" spans="6:42" x14ac:dyDescent="0.3">
      <c r="F2976" s="24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5" t="str">
        <f t="shared" si="144"/>
        <v>Small</v>
      </c>
      <c r="Q2976" s="24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5" t="str">
        <f t="shared" si="142"/>
        <v>Below Par</v>
      </c>
      <c r="AP2976" s="25" t="b">
        <f t="shared" si="143"/>
        <v>1</v>
      </c>
    </row>
    <row r="2977" spans="6:42" x14ac:dyDescent="0.3">
      <c r="F2977" s="24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5" t="str">
        <f t="shared" si="144"/>
        <v>Small</v>
      </c>
      <c r="Q2977" s="24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5" t="str">
        <f t="shared" si="142"/>
        <v>Below Par</v>
      </c>
      <c r="AP2977" s="25" t="b">
        <f t="shared" si="143"/>
        <v>1</v>
      </c>
    </row>
    <row r="2978" spans="6:42" x14ac:dyDescent="0.3">
      <c r="F2978" s="24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5" t="str">
        <f t="shared" si="144"/>
        <v>Small</v>
      </c>
      <c r="Q2978" s="24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5" t="str">
        <f t="shared" si="142"/>
        <v>Below Par</v>
      </c>
      <c r="AP2978" s="25" t="b">
        <f t="shared" si="143"/>
        <v>1</v>
      </c>
    </row>
    <row r="2979" spans="6:42" x14ac:dyDescent="0.3">
      <c r="F2979" s="24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5" t="str">
        <f t="shared" si="144"/>
        <v>Small</v>
      </c>
      <c r="Q2979" s="24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5" t="str">
        <f t="shared" si="142"/>
        <v>Below Par</v>
      </c>
      <c r="AP2979" s="25" t="b">
        <f t="shared" si="143"/>
        <v>1</v>
      </c>
    </row>
    <row r="2980" spans="6:42" x14ac:dyDescent="0.3">
      <c r="F2980" s="24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5" t="str">
        <f t="shared" si="144"/>
        <v>Small</v>
      </c>
      <c r="Q2980" s="24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5" t="str">
        <f t="shared" si="142"/>
        <v>Below Par</v>
      </c>
      <c r="AP2980" s="25" t="b">
        <f t="shared" si="143"/>
        <v>1</v>
      </c>
    </row>
    <row r="2981" spans="6:42" x14ac:dyDescent="0.3">
      <c r="F2981" s="24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5" t="str">
        <f t="shared" si="144"/>
        <v>Small</v>
      </c>
      <c r="Q2981" s="24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5" t="str">
        <f t="shared" si="142"/>
        <v>Below Par</v>
      </c>
      <c r="AP2981" s="25" t="b">
        <f t="shared" si="143"/>
        <v>1</v>
      </c>
    </row>
    <row r="2982" spans="6:42" x14ac:dyDescent="0.3">
      <c r="F2982" s="24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5" t="str">
        <f t="shared" si="144"/>
        <v>Small</v>
      </c>
      <c r="Q2982" s="24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5" t="str">
        <f t="shared" si="142"/>
        <v>Par</v>
      </c>
      <c r="AP2982" s="25" t="b">
        <f t="shared" si="143"/>
        <v>1</v>
      </c>
    </row>
    <row r="2983" spans="6:42" x14ac:dyDescent="0.3">
      <c r="F2983" s="24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5" t="str">
        <f t="shared" si="144"/>
        <v>Small</v>
      </c>
      <c r="Q2983" s="24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5" t="str">
        <f t="shared" si="142"/>
        <v>Below Par</v>
      </c>
      <c r="AP2983" s="25" t="b">
        <f t="shared" si="143"/>
        <v>1</v>
      </c>
    </row>
    <row r="2984" spans="6:42" x14ac:dyDescent="0.3">
      <c r="F2984" s="24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5" t="str">
        <f t="shared" si="144"/>
        <v>Small</v>
      </c>
      <c r="Q2984" s="24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5" t="str">
        <f t="shared" si="142"/>
        <v>Below Par</v>
      </c>
      <c r="AP2984" s="25" t="b">
        <f t="shared" si="143"/>
        <v>1</v>
      </c>
    </row>
    <row r="2985" spans="6:42" x14ac:dyDescent="0.3">
      <c r="F2985" s="24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5" t="str">
        <f t="shared" si="144"/>
        <v>Small</v>
      </c>
      <c r="Q2985" s="24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5" t="str">
        <f t="shared" si="142"/>
        <v>Below Par</v>
      </c>
      <c r="AP2985" s="25" t="b">
        <f t="shared" si="143"/>
        <v>1</v>
      </c>
    </row>
    <row r="2986" spans="6:42" x14ac:dyDescent="0.3">
      <c r="F2986" s="24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5" t="str">
        <f t="shared" si="144"/>
        <v>Small</v>
      </c>
      <c r="Q2986" s="24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5" t="str">
        <f t="shared" si="142"/>
        <v>Below Par</v>
      </c>
      <c r="AP2986" s="25" t="b">
        <f t="shared" si="143"/>
        <v>1</v>
      </c>
    </row>
    <row r="2987" spans="6:42" x14ac:dyDescent="0.3">
      <c r="F2987" s="24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5" t="str">
        <f t="shared" si="144"/>
        <v>Small</v>
      </c>
      <c r="Q2987" s="24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5" t="str">
        <f t="shared" si="142"/>
        <v>Below Par</v>
      </c>
      <c r="AP2987" s="25" t="b">
        <f t="shared" si="143"/>
        <v>1</v>
      </c>
    </row>
    <row r="2988" spans="6:42" x14ac:dyDescent="0.3">
      <c r="F2988" s="24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5" t="str">
        <f t="shared" si="144"/>
        <v>Small</v>
      </c>
      <c r="Q2988" s="24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5" t="str">
        <f t="shared" si="142"/>
        <v>Below Par</v>
      </c>
      <c r="AP2988" s="25" t="b">
        <f t="shared" si="143"/>
        <v>1</v>
      </c>
    </row>
    <row r="2989" spans="6:42" x14ac:dyDescent="0.3">
      <c r="F2989" s="24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5" t="str">
        <f t="shared" si="144"/>
        <v>Small</v>
      </c>
      <c r="Q2989" s="24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5" t="str">
        <f t="shared" si="142"/>
        <v>Below Par</v>
      </c>
      <c r="AP2989" s="25" t="b">
        <f t="shared" si="143"/>
        <v>1</v>
      </c>
    </row>
    <row r="2990" spans="6:42" x14ac:dyDescent="0.3">
      <c r="F2990" s="24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5" t="str">
        <f t="shared" si="144"/>
        <v>Small</v>
      </c>
      <c r="Q2990" s="24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5" t="str">
        <f t="shared" si="142"/>
        <v>Below Par</v>
      </c>
      <c r="AP2990" s="25" t="b">
        <f t="shared" si="143"/>
        <v>1</v>
      </c>
    </row>
    <row r="2991" spans="6:42" x14ac:dyDescent="0.3">
      <c r="F2991" s="24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5" t="str">
        <f t="shared" si="144"/>
        <v>Small</v>
      </c>
      <c r="Q2991" s="24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5" t="str">
        <f t="shared" si="142"/>
        <v>Below Par</v>
      </c>
      <c r="AP2991" s="25" t="b">
        <f t="shared" si="143"/>
        <v>1</v>
      </c>
    </row>
    <row r="2992" spans="6:42" x14ac:dyDescent="0.3">
      <c r="F2992" s="24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5" t="str">
        <f t="shared" si="144"/>
        <v>Small</v>
      </c>
      <c r="Q2992" s="24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5" t="str">
        <f t="shared" si="142"/>
        <v>Below Par</v>
      </c>
      <c r="AP2992" s="25" t="b">
        <f t="shared" si="143"/>
        <v>1</v>
      </c>
    </row>
    <row r="2993" spans="6:42" x14ac:dyDescent="0.3">
      <c r="F2993" s="24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5" t="str">
        <f t="shared" si="144"/>
        <v>Small</v>
      </c>
      <c r="Q2993" s="24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5" t="str">
        <f t="shared" si="142"/>
        <v>Below Par</v>
      </c>
      <c r="AP2993" s="25" t="b">
        <f t="shared" si="143"/>
        <v>1</v>
      </c>
    </row>
    <row r="2994" spans="6:42" x14ac:dyDescent="0.3">
      <c r="F2994" s="24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5" t="str">
        <f t="shared" si="144"/>
        <v>Small</v>
      </c>
      <c r="Q2994" s="24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5" t="str">
        <f t="shared" si="142"/>
        <v>Below Par</v>
      </c>
      <c r="AP2994" s="25" t="b">
        <f t="shared" si="143"/>
        <v>1</v>
      </c>
    </row>
    <row r="2995" spans="6:42" x14ac:dyDescent="0.3">
      <c r="F2995" s="24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5" t="str">
        <f t="shared" si="144"/>
        <v>Small</v>
      </c>
      <c r="Q2995" s="24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5" t="str">
        <f t="shared" si="142"/>
        <v>Below Par</v>
      </c>
      <c r="AP2995" s="25" t="b">
        <f t="shared" si="143"/>
        <v>1</v>
      </c>
    </row>
    <row r="2996" spans="6:42" x14ac:dyDescent="0.3">
      <c r="F2996" s="24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5" t="str">
        <f t="shared" si="144"/>
        <v>Small</v>
      </c>
      <c r="Q2996" s="24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5" t="str">
        <f t="shared" si="142"/>
        <v>Below Par</v>
      </c>
      <c r="AP2996" s="25" t="b">
        <f t="shared" si="143"/>
        <v>1</v>
      </c>
    </row>
    <row r="2997" spans="6:42" x14ac:dyDescent="0.3">
      <c r="F2997" s="24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5" t="str">
        <f t="shared" si="144"/>
        <v>Small</v>
      </c>
      <c r="Q2997" s="24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5" t="str">
        <f t="shared" si="142"/>
        <v>Below Par</v>
      </c>
      <c r="AP2997" s="25" t="b">
        <f t="shared" si="143"/>
        <v>1</v>
      </c>
    </row>
    <row r="2998" spans="6:42" x14ac:dyDescent="0.3">
      <c r="F2998" s="24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5" t="str">
        <f t="shared" si="144"/>
        <v>Small</v>
      </c>
      <c r="Q2998" s="24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5" t="str">
        <f t="shared" si="142"/>
        <v>Above Average</v>
      </c>
      <c r="AP2998" s="25" t="b">
        <f t="shared" si="143"/>
        <v>1</v>
      </c>
    </row>
    <row r="2999" spans="6:42" x14ac:dyDescent="0.3">
      <c r="F2999" s="24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5" t="str">
        <f t="shared" si="144"/>
        <v>Large</v>
      </c>
      <c r="Q2999" s="24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5" t="str">
        <f t="shared" si="142"/>
        <v>Below Par</v>
      </c>
      <c r="AP2999" s="25" t="b">
        <f t="shared" si="143"/>
        <v>1</v>
      </c>
    </row>
    <row r="3000" spans="6:42" x14ac:dyDescent="0.3">
      <c r="F3000" s="24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5" t="str">
        <f t="shared" si="144"/>
        <v>Small</v>
      </c>
      <c r="Q3000" s="24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5" t="str">
        <f t="shared" si="142"/>
        <v>Below Par</v>
      </c>
      <c r="AP3000" s="25" t="b">
        <f t="shared" si="143"/>
        <v>1</v>
      </c>
    </row>
    <row r="3001" spans="6:42" x14ac:dyDescent="0.3">
      <c r="F3001" s="24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5" t="str">
        <f t="shared" si="144"/>
        <v>Small</v>
      </c>
      <c r="Q3001" s="24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5" t="str">
        <f t="shared" si="142"/>
        <v>Average</v>
      </c>
      <c r="AP3001" s="25" t="b">
        <f t="shared" si="143"/>
        <v>1</v>
      </c>
    </row>
    <row r="3002" spans="6:42" x14ac:dyDescent="0.3">
      <c r="F3002" s="24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5" t="str">
        <f t="shared" si="144"/>
        <v>Large</v>
      </c>
      <c r="Q3002" s="24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5" t="str">
        <f t="shared" si="142"/>
        <v>Below Par</v>
      </c>
      <c r="AP3002" s="25" t="b">
        <f t="shared" si="143"/>
        <v>1</v>
      </c>
    </row>
    <row r="3003" spans="6:42" x14ac:dyDescent="0.3">
      <c r="F3003" s="24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5" t="str">
        <f t="shared" si="144"/>
        <v>Small</v>
      </c>
      <c r="Q3003" s="24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5" t="str">
        <f t="shared" si="142"/>
        <v>Below Par</v>
      </c>
      <c r="AP3003" s="25" t="b">
        <f t="shared" si="143"/>
        <v>1</v>
      </c>
    </row>
    <row r="3004" spans="6:42" x14ac:dyDescent="0.3">
      <c r="F3004" s="24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5" t="str">
        <f t="shared" si="144"/>
        <v>Small</v>
      </c>
      <c r="Q3004" s="24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5" t="str">
        <f t="shared" si="142"/>
        <v>Below Par</v>
      </c>
      <c r="AP3004" s="25" t="b">
        <f t="shared" si="143"/>
        <v>1</v>
      </c>
    </row>
    <row r="3005" spans="6:42" x14ac:dyDescent="0.3">
      <c r="F3005" s="24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5" t="str">
        <f t="shared" si="144"/>
        <v>Small</v>
      </c>
      <c r="Q3005" s="24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5" t="str">
        <f t="shared" si="142"/>
        <v>Below Par</v>
      </c>
      <c r="AP3005" s="25" t="b">
        <f t="shared" si="143"/>
        <v>1</v>
      </c>
    </row>
    <row r="3006" spans="6:42" x14ac:dyDescent="0.3">
      <c r="F3006" s="24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5" t="str">
        <f t="shared" si="144"/>
        <v>Small</v>
      </c>
      <c r="Q3006" s="24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5" t="str">
        <f t="shared" si="142"/>
        <v>Below Par</v>
      </c>
      <c r="AP3006" s="25" t="b">
        <f t="shared" si="143"/>
        <v>1</v>
      </c>
    </row>
    <row r="3007" spans="6:42" x14ac:dyDescent="0.3">
      <c r="F3007" s="24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5" t="str">
        <f t="shared" si="144"/>
        <v>Small</v>
      </c>
      <c r="Q3007" s="24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5" t="str">
        <f t="shared" si="142"/>
        <v>Below Par</v>
      </c>
      <c r="AP3007" s="25" t="b">
        <f t="shared" si="143"/>
        <v>1</v>
      </c>
    </row>
    <row r="3008" spans="6:42" x14ac:dyDescent="0.3">
      <c r="F3008" s="24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5" t="str">
        <f t="shared" si="144"/>
        <v>Small</v>
      </c>
      <c r="Q3008" s="24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5" t="str">
        <f t="shared" si="142"/>
        <v>Below Par</v>
      </c>
      <c r="AP3008" s="25" t="b">
        <f t="shared" si="143"/>
        <v>1</v>
      </c>
    </row>
    <row r="3009" spans="6:42" x14ac:dyDescent="0.3">
      <c r="F3009" s="24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5" t="str">
        <f t="shared" si="144"/>
        <v>Small</v>
      </c>
      <c r="Q3009" s="24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5" t="str">
        <f t="shared" si="142"/>
        <v>Below Par</v>
      </c>
      <c r="AP3009" s="25" t="b">
        <f t="shared" si="143"/>
        <v>1</v>
      </c>
    </row>
    <row r="3010" spans="6:42" x14ac:dyDescent="0.3">
      <c r="F3010" s="24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5" t="str">
        <f t="shared" si="144"/>
        <v>Small</v>
      </c>
      <c r="Q3010" s="24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5" t="str">
        <f t="shared" si="142"/>
        <v>Below Par</v>
      </c>
      <c r="AP3010" s="25" t="b">
        <f t="shared" si="143"/>
        <v>1</v>
      </c>
    </row>
    <row r="3011" spans="6:42" x14ac:dyDescent="0.3">
      <c r="F3011" s="24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5" t="str">
        <f t="shared" si="144"/>
        <v>Small</v>
      </c>
      <c r="Q3011" s="24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5" t="str">
        <f t="shared" si="142"/>
        <v>Below Par</v>
      </c>
      <c r="AP3011" s="25" t="b">
        <f t="shared" si="143"/>
        <v>1</v>
      </c>
    </row>
    <row r="3012" spans="6:42" x14ac:dyDescent="0.3">
      <c r="F3012" s="24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5" t="str">
        <f t="shared" si="144"/>
        <v>Small</v>
      </c>
      <c r="Q3012" s="24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5" t="str">
        <f t="shared" si="142"/>
        <v>Below Par</v>
      </c>
      <c r="AP3012" s="25" t="b">
        <f t="shared" si="143"/>
        <v>1</v>
      </c>
    </row>
    <row r="3013" spans="6:42" x14ac:dyDescent="0.3">
      <c r="F3013" s="24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5" t="str">
        <f t="shared" si="144"/>
        <v>Small</v>
      </c>
      <c r="Q3013" s="24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5" t="str">
        <f t="shared" si="142"/>
        <v>Above Average</v>
      </c>
      <c r="AP3013" s="25" t="b">
        <f t="shared" si="143"/>
        <v>1</v>
      </c>
    </row>
    <row r="3014" spans="6:42" x14ac:dyDescent="0.3">
      <c r="F3014" s="24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5" t="str">
        <f t="shared" si="144"/>
        <v>Large</v>
      </c>
      <c r="Q3014" s="24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5" t="str">
        <f t="shared" si="142"/>
        <v>Below Par</v>
      </c>
      <c r="AP3014" s="25" t="b">
        <f t="shared" si="143"/>
        <v>1</v>
      </c>
    </row>
    <row r="3015" spans="6:42" x14ac:dyDescent="0.3">
      <c r="F3015" s="24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5" t="str">
        <f t="shared" si="144"/>
        <v>Small</v>
      </c>
      <c r="Q3015" s="24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5" t="str">
        <f t="shared" si="142"/>
        <v>Below Par</v>
      </c>
      <c r="AP3015" s="25" t="b">
        <f t="shared" si="143"/>
        <v>1</v>
      </c>
    </row>
    <row r="3016" spans="6:42" x14ac:dyDescent="0.3">
      <c r="F3016" s="24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5" t="str">
        <f t="shared" si="144"/>
        <v>Small</v>
      </c>
      <c r="Q3016" s="24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5" t="str">
        <f t="shared" si="142"/>
        <v>Below Par</v>
      </c>
      <c r="AP3016" s="25" t="b">
        <f t="shared" si="143"/>
        <v>1</v>
      </c>
    </row>
    <row r="3017" spans="6:42" x14ac:dyDescent="0.3">
      <c r="F3017" s="24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5" t="str">
        <f t="shared" si="144"/>
        <v>Small</v>
      </c>
      <c r="Q3017" s="24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5" t="str">
        <f t="shared" si="142"/>
        <v>Average</v>
      </c>
      <c r="AP3017" s="25" t="b">
        <f t="shared" si="143"/>
        <v>1</v>
      </c>
    </row>
    <row r="3018" spans="6:42" x14ac:dyDescent="0.3">
      <c r="F3018" s="24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5" t="str">
        <f t="shared" si="144"/>
        <v>Large</v>
      </c>
      <c r="Q3018" s="24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5" t="str">
        <f t="shared" si="142"/>
        <v>Below Par</v>
      </c>
      <c r="AP3018" s="25" t="b">
        <f t="shared" si="143"/>
        <v>1</v>
      </c>
    </row>
    <row r="3019" spans="6:42" x14ac:dyDescent="0.3">
      <c r="F3019" s="24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5" t="str">
        <f t="shared" si="144"/>
        <v>Small</v>
      </c>
      <c r="Q3019" s="24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5" t="str">
        <f t="shared" si="142"/>
        <v>Below Par</v>
      </c>
      <c r="AP3019" s="25" t="b">
        <f t="shared" si="143"/>
        <v>1</v>
      </c>
    </row>
    <row r="3020" spans="6:42" x14ac:dyDescent="0.3">
      <c r="F3020" s="24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5" t="str">
        <f t="shared" si="144"/>
        <v>Small</v>
      </c>
      <c r="Q3020" s="24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5" t="str">
        <f t="shared" ref="V3020:V3083" si="145">IF(U3020&gt;=$X$80,$Y$80,IF(U3020&gt;=$X$79,$Y$79,IF(U3020&gt;=$X$78,$Y$78,IF(U3020&gt;=$X$77,$Y$77,$Y$76))))</f>
        <v>Below Par</v>
      </c>
      <c r="AP3020" s="25" t="b">
        <f t="shared" ref="AP3020:AP3083" si="146">VLOOKUP(U3020,$X$76:$Y$80,2)=V3020</f>
        <v>1</v>
      </c>
    </row>
    <row r="3021" spans="6:42" x14ac:dyDescent="0.3">
      <c r="F3021" s="24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5" t="str">
        <f t="shared" si="144"/>
        <v>Small</v>
      </c>
      <c r="Q3021" s="24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5" t="str">
        <f t="shared" si="145"/>
        <v>Average</v>
      </c>
      <c r="AP3021" s="25" t="b">
        <f t="shared" si="146"/>
        <v>1</v>
      </c>
    </row>
    <row r="3022" spans="6:42" x14ac:dyDescent="0.3">
      <c r="F3022" s="24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5" t="str">
        <f t="shared" ref="K3022:K3085" si="147">IF(J3022&gt;=$M$79,"Large","Small")</f>
        <v>Large</v>
      </c>
      <c r="Q3022" s="24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5" t="str">
        <f t="shared" si="145"/>
        <v>Below Par</v>
      </c>
      <c r="AP3022" s="25" t="b">
        <f t="shared" si="146"/>
        <v>1</v>
      </c>
    </row>
    <row r="3023" spans="6:42" x14ac:dyDescent="0.3">
      <c r="F3023" s="24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5" t="str">
        <f t="shared" si="147"/>
        <v>Small</v>
      </c>
      <c r="Q3023" s="24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5" t="str">
        <f t="shared" si="145"/>
        <v>Below Par</v>
      </c>
      <c r="AP3023" s="25" t="b">
        <f t="shared" si="146"/>
        <v>1</v>
      </c>
    </row>
    <row r="3024" spans="6:42" x14ac:dyDescent="0.3">
      <c r="F3024" s="24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5" t="str">
        <f t="shared" si="147"/>
        <v>Small</v>
      </c>
      <c r="Q3024" s="24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5" t="str">
        <f t="shared" si="145"/>
        <v>Below Par</v>
      </c>
      <c r="AP3024" s="25" t="b">
        <f t="shared" si="146"/>
        <v>1</v>
      </c>
    </row>
    <row r="3025" spans="6:42" x14ac:dyDescent="0.3">
      <c r="F3025" s="24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5" t="str">
        <f t="shared" si="147"/>
        <v>Small</v>
      </c>
      <c r="Q3025" s="24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5" t="str">
        <f t="shared" si="145"/>
        <v>Below Par</v>
      </c>
      <c r="AP3025" s="25" t="b">
        <f t="shared" si="146"/>
        <v>1</v>
      </c>
    </row>
    <row r="3026" spans="6:42" x14ac:dyDescent="0.3">
      <c r="F3026" s="24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5" t="str">
        <f t="shared" si="147"/>
        <v>Small</v>
      </c>
      <c r="Q3026" s="24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5" t="str">
        <f t="shared" si="145"/>
        <v>Below Par</v>
      </c>
      <c r="AP3026" s="25" t="b">
        <f t="shared" si="146"/>
        <v>1</v>
      </c>
    </row>
    <row r="3027" spans="6:42" x14ac:dyDescent="0.3">
      <c r="F3027" s="24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5" t="str">
        <f t="shared" si="147"/>
        <v>Small</v>
      </c>
      <c r="Q3027" s="24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5" t="str">
        <f t="shared" si="145"/>
        <v>Below Par</v>
      </c>
      <c r="AP3027" s="25" t="b">
        <f t="shared" si="146"/>
        <v>1</v>
      </c>
    </row>
    <row r="3028" spans="6:42" x14ac:dyDescent="0.3">
      <c r="F3028" s="24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5" t="str">
        <f t="shared" si="147"/>
        <v>Small</v>
      </c>
      <c r="Q3028" s="24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5" t="str">
        <f t="shared" si="145"/>
        <v>Below Par</v>
      </c>
      <c r="AP3028" s="25" t="b">
        <f t="shared" si="146"/>
        <v>1</v>
      </c>
    </row>
    <row r="3029" spans="6:42" x14ac:dyDescent="0.3">
      <c r="F3029" s="24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5" t="str">
        <f t="shared" si="147"/>
        <v>Small</v>
      </c>
      <c r="Q3029" s="24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5" t="str">
        <f t="shared" si="145"/>
        <v>Below Par</v>
      </c>
      <c r="AP3029" s="25" t="b">
        <f t="shared" si="146"/>
        <v>1</v>
      </c>
    </row>
    <row r="3030" spans="6:42" x14ac:dyDescent="0.3">
      <c r="F3030" s="24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5" t="str">
        <f t="shared" si="147"/>
        <v>Small</v>
      </c>
      <c r="Q3030" s="24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5" t="str">
        <f t="shared" si="145"/>
        <v>Below Par</v>
      </c>
      <c r="AP3030" s="25" t="b">
        <f t="shared" si="146"/>
        <v>1</v>
      </c>
    </row>
    <row r="3031" spans="6:42" x14ac:dyDescent="0.3">
      <c r="F3031" s="24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5" t="str">
        <f t="shared" si="147"/>
        <v>Small</v>
      </c>
      <c r="Q3031" s="24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5" t="str">
        <f t="shared" si="145"/>
        <v>Below Par</v>
      </c>
      <c r="AP3031" s="25" t="b">
        <f t="shared" si="146"/>
        <v>1</v>
      </c>
    </row>
    <row r="3032" spans="6:42" x14ac:dyDescent="0.3">
      <c r="F3032" s="24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5" t="str">
        <f t="shared" si="147"/>
        <v>Small</v>
      </c>
      <c r="Q3032" s="24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5" t="str">
        <f t="shared" si="145"/>
        <v>Below Par</v>
      </c>
      <c r="AP3032" s="25" t="b">
        <f t="shared" si="146"/>
        <v>1</v>
      </c>
    </row>
    <row r="3033" spans="6:42" x14ac:dyDescent="0.3">
      <c r="F3033" s="24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5" t="str">
        <f t="shared" si="147"/>
        <v>Small</v>
      </c>
      <c r="Q3033" s="24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5" t="str">
        <f t="shared" si="145"/>
        <v>Below Par</v>
      </c>
      <c r="AP3033" s="25" t="b">
        <f t="shared" si="146"/>
        <v>1</v>
      </c>
    </row>
    <row r="3034" spans="6:42" x14ac:dyDescent="0.3">
      <c r="F3034" s="24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5" t="str">
        <f t="shared" si="147"/>
        <v>Small</v>
      </c>
      <c r="Q3034" s="24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5" t="str">
        <f t="shared" si="145"/>
        <v>Below Par</v>
      </c>
      <c r="AP3034" s="25" t="b">
        <f t="shared" si="146"/>
        <v>1</v>
      </c>
    </row>
    <row r="3035" spans="6:42" x14ac:dyDescent="0.3">
      <c r="F3035" s="24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5" t="str">
        <f t="shared" si="147"/>
        <v>Small</v>
      </c>
      <c r="Q3035" s="24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5" t="str">
        <f t="shared" si="145"/>
        <v>Below Par</v>
      </c>
      <c r="AP3035" s="25" t="b">
        <f t="shared" si="146"/>
        <v>1</v>
      </c>
    </row>
    <row r="3036" spans="6:42" x14ac:dyDescent="0.3">
      <c r="F3036" s="24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5" t="str">
        <f t="shared" si="147"/>
        <v>Small</v>
      </c>
      <c r="Q3036" s="24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5" t="str">
        <f t="shared" si="145"/>
        <v>Below Par</v>
      </c>
      <c r="AP3036" s="25" t="b">
        <f t="shared" si="146"/>
        <v>1</v>
      </c>
    </row>
    <row r="3037" spans="6:42" x14ac:dyDescent="0.3">
      <c r="F3037" s="24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5" t="str">
        <f t="shared" si="147"/>
        <v>Small</v>
      </c>
      <c r="Q3037" s="24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5" t="str">
        <f t="shared" si="145"/>
        <v>Below Par</v>
      </c>
      <c r="AP3037" s="25" t="b">
        <f t="shared" si="146"/>
        <v>1</v>
      </c>
    </row>
    <row r="3038" spans="6:42" x14ac:dyDescent="0.3">
      <c r="F3038" s="24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5" t="str">
        <f t="shared" si="147"/>
        <v>Small</v>
      </c>
      <c r="Q3038" s="24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5" t="str">
        <f t="shared" si="145"/>
        <v>Below Par</v>
      </c>
      <c r="AP3038" s="25" t="b">
        <f t="shared" si="146"/>
        <v>1</v>
      </c>
    </row>
    <row r="3039" spans="6:42" x14ac:dyDescent="0.3">
      <c r="F3039" s="24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5" t="str">
        <f t="shared" si="147"/>
        <v>Small</v>
      </c>
      <c r="Q3039" s="24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5" t="str">
        <f t="shared" si="145"/>
        <v>Below Par</v>
      </c>
      <c r="AP3039" s="25" t="b">
        <f t="shared" si="146"/>
        <v>1</v>
      </c>
    </row>
    <row r="3040" spans="6:42" x14ac:dyDescent="0.3">
      <c r="F3040" s="24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5" t="str">
        <f t="shared" si="147"/>
        <v>Small</v>
      </c>
      <c r="Q3040" s="24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5" t="str">
        <f t="shared" si="145"/>
        <v>Below Par</v>
      </c>
      <c r="AP3040" s="25" t="b">
        <f t="shared" si="146"/>
        <v>1</v>
      </c>
    </row>
    <row r="3041" spans="6:42" x14ac:dyDescent="0.3">
      <c r="F3041" s="24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5" t="str">
        <f t="shared" si="147"/>
        <v>Small</v>
      </c>
      <c r="Q3041" s="24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5" t="str">
        <f t="shared" si="145"/>
        <v>Below Par</v>
      </c>
      <c r="AP3041" s="25" t="b">
        <f t="shared" si="146"/>
        <v>1</v>
      </c>
    </row>
    <row r="3042" spans="6:42" x14ac:dyDescent="0.3">
      <c r="F3042" s="24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5" t="str">
        <f t="shared" si="147"/>
        <v>Small</v>
      </c>
      <c r="Q3042" s="24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5" t="str">
        <f t="shared" si="145"/>
        <v>Below Par</v>
      </c>
      <c r="AP3042" s="25" t="b">
        <f t="shared" si="146"/>
        <v>1</v>
      </c>
    </row>
    <row r="3043" spans="6:42" x14ac:dyDescent="0.3">
      <c r="F3043" s="24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5" t="str">
        <f t="shared" si="147"/>
        <v>Small</v>
      </c>
      <c r="Q3043" s="24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5" t="str">
        <f t="shared" si="145"/>
        <v>Below Par</v>
      </c>
      <c r="AP3043" s="25" t="b">
        <f t="shared" si="146"/>
        <v>1</v>
      </c>
    </row>
    <row r="3044" spans="6:42" x14ac:dyDescent="0.3">
      <c r="F3044" s="24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5" t="str">
        <f t="shared" si="147"/>
        <v>Small</v>
      </c>
      <c r="Q3044" s="24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5" t="str">
        <f t="shared" si="145"/>
        <v>Below Par</v>
      </c>
      <c r="AP3044" s="25" t="b">
        <f t="shared" si="146"/>
        <v>1</v>
      </c>
    </row>
    <row r="3045" spans="6:42" x14ac:dyDescent="0.3">
      <c r="F3045" s="24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5" t="str">
        <f t="shared" si="147"/>
        <v>Small</v>
      </c>
      <c r="Q3045" s="24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5" t="str">
        <f t="shared" si="145"/>
        <v>Below Par</v>
      </c>
      <c r="AP3045" s="25" t="b">
        <f t="shared" si="146"/>
        <v>1</v>
      </c>
    </row>
    <row r="3046" spans="6:42" x14ac:dyDescent="0.3">
      <c r="F3046" s="24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5" t="str">
        <f t="shared" si="147"/>
        <v>Small</v>
      </c>
      <c r="Q3046" s="24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5" t="str">
        <f t="shared" si="145"/>
        <v>Below Par</v>
      </c>
      <c r="AP3046" s="25" t="b">
        <f t="shared" si="146"/>
        <v>1</v>
      </c>
    </row>
    <row r="3047" spans="6:42" x14ac:dyDescent="0.3">
      <c r="F3047" s="24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5" t="str">
        <f t="shared" si="147"/>
        <v>Small</v>
      </c>
      <c r="Q3047" s="24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5" t="str">
        <f t="shared" si="145"/>
        <v>Below Par</v>
      </c>
      <c r="AP3047" s="25" t="b">
        <f t="shared" si="146"/>
        <v>1</v>
      </c>
    </row>
    <row r="3048" spans="6:42" x14ac:dyDescent="0.3">
      <c r="F3048" s="24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5" t="str">
        <f t="shared" si="147"/>
        <v>Small</v>
      </c>
      <c r="Q3048" s="24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5" t="str">
        <f t="shared" si="145"/>
        <v>Below Par</v>
      </c>
      <c r="AP3048" s="25" t="b">
        <f t="shared" si="146"/>
        <v>1</v>
      </c>
    </row>
    <row r="3049" spans="6:42" x14ac:dyDescent="0.3">
      <c r="F3049" s="24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5" t="str">
        <f t="shared" si="147"/>
        <v>Small</v>
      </c>
      <c r="Q3049" s="24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5" t="str">
        <f t="shared" si="145"/>
        <v>Below Par</v>
      </c>
      <c r="AP3049" s="25" t="b">
        <f t="shared" si="146"/>
        <v>1</v>
      </c>
    </row>
    <row r="3050" spans="6:42" x14ac:dyDescent="0.3">
      <c r="F3050" s="24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5" t="str">
        <f t="shared" si="147"/>
        <v>Small</v>
      </c>
      <c r="Q3050" s="24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5" t="str">
        <f t="shared" si="145"/>
        <v>Below Par</v>
      </c>
      <c r="AP3050" s="25" t="b">
        <f t="shared" si="146"/>
        <v>1</v>
      </c>
    </row>
    <row r="3051" spans="6:42" x14ac:dyDescent="0.3">
      <c r="F3051" s="24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5" t="str">
        <f t="shared" si="147"/>
        <v>Small</v>
      </c>
      <c r="Q3051" s="24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5" t="str">
        <f t="shared" si="145"/>
        <v>Below Par</v>
      </c>
      <c r="AP3051" s="25" t="b">
        <f t="shared" si="146"/>
        <v>1</v>
      </c>
    </row>
    <row r="3052" spans="6:42" x14ac:dyDescent="0.3">
      <c r="F3052" s="24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5" t="str">
        <f t="shared" si="147"/>
        <v>Small</v>
      </c>
      <c r="Q3052" s="24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5" t="str">
        <f t="shared" si="145"/>
        <v>Below Par</v>
      </c>
      <c r="AP3052" s="25" t="b">
        <f t="shared" si="146"/>
        <v>1</v>
      </c>
    </row>
    <row r="3053" spans="6:42" x14ac:dyDescent="0.3">
      <c r="F3053" s="24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5" t="str">
        <f t="shared" si="147"/>
        <v>Small</v>
      </c>
      <c r="Q3053" s="24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5" t="str">
        <f t="shared" si="145"/>
        <v>Below Par</v>
      </c>
      <c r="AP3053" s="25" t="b">
        <f t="shared" si="146"/>
        <v>1</v>
      </c>
    </row>
    <row r="3054" spans="6:42" x14ac:dyDescent="0.3">
      <c r="F3054" s="24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5" t="str">
        <f t="shared" si="147"/>
        <v>Small</v>
      </c>
      <c r="Q3054" s="24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5" t="str">
        <f t="shared" si="145"/>
        <v>Below Par</v>
      </c>
      <c r="AP3054" s="25" t="b">
        <f t="shared" si="146"/>
        <v>1</v>
      </c>
    </row>
    <row r="3055" spans="6:42" x14ac:dyDescent="0.3">
      <c r="F3055" s="24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5" t="str">
        <f t="shared" si="147"/>
        <v>Small</v>
      </c>
      <c r="Q3055" s="24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5" t="str">
        <f t="shared" si="145"/>
        <v>Below Par</v>
      </c>
      <c r="AP3055" s="25" t="b">
        <f t="shared" si="146"/>
        <v>1</v>
      </c>
    </row>
    <row r="3056" spans="6:42" x14ac:dyDescent="0.3">
      <c r="F3056" s="24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5" t="str">
        <f t="shared" si="147"/>
        <v>Small</v>
      </c>
      <c r="Q3056" s="24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5" t="str">
        <f t="shared" si="145"/>
        <v>Below Par</v>
      </c>
      <c r="AP3056" s="25" t="b">
        <f t="shared" si="146"/>
        <v>1</v>
      </c>
    </row>
    <row r="3057" spans="6:42" x14ac:dyDescent="0.3">
      <c r="F3057" s="24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5" t="str">
        <f t="shared" si="147"/>
        <v>Small</v>
      </c>
      <c r="Q3057" s="24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5" t="str">
        <f t="shared" si="145"/>
        <v>Below Par</v>
      </c>
      <c r="AP3057" s="25" t="b">
        <f t="shared" si="146"/>
        <v>1</v>
      </c>
    </row>
    <row r="3058" spans="6:42" x14ac:dyDescent="0.3">
      <c r="F3058" s="24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5" t="str">
        <f t="shared" si="147"/>
        <v>Small</v>
      </c>
      <c r="Q3058" s="24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5" t="str">
        <f t="shared" si="145"/>
        <v>Below Par</v>
      </c>
      <c r="AP3058" s="25" t="b">
        <f t="shared" si="146"/>
        <v>1</v>
      </c>
    </row>
    <row r="3059" spans="6:42" x14ac:dyDescent="0.3">
      <c r="F3059" s="24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5" t="str">
        <f t="shared" si="147"/>
        <v>Small</v>
      </c>
      <c r="Q3059" s="24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5" t="str">
        <f t="shared" si="145"/>
        <v>Below Par</v>
      </c>
      <c r="AP3059" s="25" t="b">
        <f t="shared" si="146"/>
        <v>1</v>
      </c>
    </row>
    <row r="3060" spans="6:42" x14ac:dyDescent="0.3">
      <c r="F3060" s="24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5" t="str">
        <f t="shared" si="147"/>
        <v>Small</v>
      </c>
      <c r="Q3060" s="24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5" t="str">
        <f t="shared" si="145"/>
        <v>Below Par</v>
      </c>
      <c r="AP3060" s="25" t="b">
        <f t="shared" si="146"/>
        <v>1</v>
      </c>
    </row>
    <row r="3061" spans="6:42" x14ac:dyDescent="0.3">
      <c r="F3061" s="24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5" t="str">
        <f t="shared" si="147"/>
        <v>Small</v>
      </c>
      <c r="Q3061" s="24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5" t="str">
        <f t="shared" si="145"/>
        <v>Below Par</v>
      </c>
      <c r="AP3061" s="25" t="b">
        <f t="shared" si="146"/>
        <v>1</v>
      </c>
    </row>
    <row r="3062" spans="6:42" x14ac:dyDescent="0.3">
      <c r="F3062" s="24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5" t="str">
        <f t="shared" si="147"/>
        <v>Small</v>
      </c>
      <c r="Q3062" s="24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5" t="str">
        <f t="shared" si="145"/>
        <v>Below Par</v>
      </c>
      <c r="AP3062" s="25" t="b">
        <f t="shared" si="146"/>
        <v>1</v>
      </c>
    </row>
    <row r="3063" spans="6:42" x14ac:dyDescent="0.3">
      <c r="F3063" s="24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5" t="str">
        <f t="shared" si="147"/>
        <v>Small</v>
      </c>
      <c r="Q3063" s="24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5" t="str">
        <f t="shared" si="145"/>
        <v>Below Par</v>
      </c>
      <c r="AP3063" s="25" t="b">
        <f t="shared" si="146"/>
        <v>1</v>
      </c>
    </row>
    <row r="3064" spans="6:42" x14ac:dyDescent="0.3">
      <c r="F3064" s="24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5" t="str">
        <f t="shared" si="147"/>
        <v>Small</v>
      </c>
      <c r="Q3064" s="24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5" t="str">
        <f t="shared" si="145"/>
        <v>Average</v>
      </c>
      <c r="AP3064" s="25" t="b">
        <f t="shared" si="146"/>
        <v>1</v>
      </c>
    </row>
    <row r="3065" spans="6:42" x14ac:dyDescent="0.3">
      <c r="F3065" s="24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5" t="str">
        <f t="shared" si="147"/>
        <v>Large</v>
      </c>
      <c r="Q3065" s="24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5" t="str">
        <f t="shared" si="145"/>
        <v>Below Par</v>
      </c>
      <c r="AP3065" s="25" t="b">
        <f t="shared" si="146"/>
        <v>1</v>
      </c>
    </row>
    <row r="3066" spans="6:42" x14ac:dyDescent="0.3">
      <c r="F3066" s="24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5" t="str">
        <f t="shared" si="147"/>
        <v>Small</v>
      </c>
      <c r="Q3066" s="24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5" t="str">
        <f t="shared" si="145"/>
        <v>Below Par</v>
      </c>
      <c r="AP3066" s="25" t="b">
        <f t="shared" si="146"/>
        <v>1</v>
      </c>
    </row>
    <row r="3067" spans="6:42" x14ac:dyDescent="0.3">
      <c r="F3067" s="24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5" t="str">
        <f t="shared" si="147"/>
        <v>Small</v>
      </c>
      <c r="Q3067" s="24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5" t="str">
        <f t="shared" si="145"/>
        <v>Above Average</v>
      </c>
      <c r="AP3067" s="25" t="b">
        <f t="shared" si="146"/>
        <v>1</v>
      </c>
    </row>
    <row r="3068" spans="6:42" x14ac:dyDescent="0.3">
      <c r="F3068" s="24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5" t="str">
        <f t="shared" si="147"/>
        <v>Large</v>
      </c>
      <c r="Q3068" s="24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5" t="str">
        <f t="shared" si="145"/>
        <v>Below Par</v>
      </c>
      <c r="AP3068" s="25" t="b">
        <f t="shared" si="146"/>
        <v>1</v>
      </c>
    </row>
    <row r="3069" spans="6:42" x14ac:dyDescent="0.3">
      <c r="F3069" s="24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5" t="str">
        <f t="shared" si="147"/>
        <v>Small</v>
      </c>
      <c r="Q3069" s="24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5" t="str">
        <f t="shared" si="145"/>
        <v>Below Par</v>
      </c>
      <c r="AP3069" s="25" t="b">
        <f t="shared" si="146"/>
        <v>1</v>
      </c>
    </row>
    <row r="3070" spans="6:42" x14ac:dyDescent="0.3">
      <c r="F3070" s="24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5" t="str">
        <f t="shared" si="147"/>
        <v>Small</v>
      </c>
      <c r="Q3070" s="24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5" t="str">
        <f t="shared" si="145"/>
        <v>Below Par</v>
      </c>
      <c r="AP3070" s="25" t="b">
        <f t="shared" si="146"/>
        <v>1</v>
      </c>
    </row>
    <row r="3071" spans="6:42" x14ac:dyDescent="0.3">
      <c r="F3071" s="24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5" t="str">
        <f t="shared" si="147"/>
        <v>Small</v>
      </c>
      <c r="Q3071" s="24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5" t="str">
        <f t="shared" si="145"/>
        <v>Below Par</v>
      </c>
      <c r="AP3071" s="25" t="b">
        <f t="shared" si="146"/>
        <v>1</v>
      </c>
    </row>
    <row r="3072" spans="6:42" x14ac:dyDescent="0.3">
      <c r="F3072" s="24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5" t="str">
        <f t="shared" si="147"/>
        <v>Small</v>
      </c>
      <c r="Q3072" s="24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5" t="str">
        <f t="shared" si="145"/>
        <v>Below Par</v>
      </c>
      <c r="AP3072" s="25" t="b">
        <f t="shared" si="146"/>
        <v>1</v>
      </c>
    </row>
    <row r="3073" spans="6:42" x14ac:dyDescent="0.3">
      <c r="F3073" s="24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5" t="str">
        <f t="shared" si="147"/>
        <v>Small</v>
      </c>
      <c r="Q3073" s="24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5" t="str">
        <f t="shared" si="145"/>
        <v>Below Par</v>
      </c>
      <c r="AP3073" s="25" t="b">
        <f t="shared" si="146"/>
        <v>1</v>
      </c>
    </row>
    <row r="3074" spans="6:42" x14ac:dyDescent="0.3">
      <c r="F3074" s="24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5" t="str">
        <f t="shared" si="147"/>
        <v>Small</v>
      </c>
      <c r="Q3074" s="24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5" t="str">
        <f t="shared" si="145"/>
        <v>Below Par</v>
      </c>
      <c r="AP3074" s="25" t="b">
        <f t="shared" si="146"/>
        <v>1</v>
      </c>
    </row>
    <row r="3075" spans="6:42" x14ac:dyDescent="0.3">
      <c r="F3075" s="24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5" t="str">
        <f t="shared" si="147"/>
        <v>Small</v>
      </c>
      <c r="Q3075" s="24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5" t="str">
        <f t="shared" si="145"/>
        <v>Below Par</v>
      </c>
      <c r="AP3075" s="25" t="b">
        <f t="shared" si="146"/>
        <v>1</v>
      </c>
    </row>
    <row r="3076" spans="6:42" x14ac:dyDescent="0.3">
      <c r="F3076" s="24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5" t="str">
        <f t="shared" si="147"/>
        <v>Small</v>
      </c>
      <c r="Q3076" s="24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5" t="str">
        <f t="shared" si="145"/>
        <v>Below Par</v>
      </c>
      <c r="AP3076" s="25" t="b">
        <f t="shared" si="146"/>
        <v>1</v>
      </c>
    </row>
    <row r="3077" spans="6:42" x14ac:dyDescent="0.3">
      <c r="F3077" s="24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5" t="str">
        <f t="shared" si="147"/>
        <v>Small</v>
      </c>
      <c r="Q3077" s="24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5" t="str">
        <f t="shared" si="145"/>
        <v>Below Par</v>
      </c>
      <c r="AP3077" s="25" t="b">
        <f t="shared" si="146"/>
        <v>1</v>
      </c>
    </row>
    <row r="3078" spans="6:42" x14ac:dyDescent="0.3">
      <c r="F3078" s="24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5" t="str">
        <f t="shared" si="147"/>
        <v>Small</v>
      </c>
      <c r="Q3078" s="24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5" t="str">
        <f t="shared" si="145"/>
        <v>Below Par</v>
      </c>
      <c r="AP3078" s="25" t="b">
        <f t="shared" si="146"/>
        <v>1</v>
      </c>
    </row>
    <row r="3079" spans="6:42" x14ac:dyDescent="0.3">
      <c r="F3079" s="24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5" t="str">
        <f t="shared" si="147"/>
        <v>Small</v>
      </c>
      <c r="Q3079" s="24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5" t="str">
        <f t="shared" si="145"/>
        <v>Below Par</v>
      </c>
      <c r="AP3079" s="25" t="b">
        <f t="shared" si="146"/>
        <v>1</v>
      </c>
    </row>
    <row r="3080" spans="6:42" x14ac:dyDescent="0.3">
      <c r="F3080" s="24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5" t="str">
        <f t="shared" si="147"/>
        <v>Small</v>
      </c>
      <c r="Q3080" s="24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5" t="str">
        <f t="shared" si="145"/>
        <v>Below Par</v>
      </c>
      <c r="AP3080" s="25" t="b">
        <f t="shared" si="146"/>
        <v>1</v>
      </c>
    </row>
    <row r="3081" spans="6:42" x14ac:dyDescent="0.3">
      <c r="F3081" s="24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5" t="str">
        <f t="shared" si="147"/>
        <v>Small</v>
      </c>
      <c r="Q3081" s="24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5" t="str">
        <f t="shared" si="145"/>
        <v>Below Par</v>
      </c>
      <c r="AP3081" s="25" t="b">
        <f t="shared" si="146"/>
        <v>1</v>
      </c>
    </row>
    <row r="3082" spans="6:42" x14ac:dyDescent="0.3">
      <c r="F3082" s="24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5" t="str">
        <f t="shared" si="147"/>
        <v>Small</v>
      </c>
      <c r="Q3082" s="24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5" t="str">
        <f t="shared" si="145"/>
        <v>Below Par</v>
      </c>
      <c r="AP3082" s="25" t="b">
        <f t="shared" si="146"/>
        <v>1</v>
      </c>
    </row>
    <row r="3083" spans="6:42" x14ac:dyDescent="0.3">
      <c r="F3083" s="24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5" t="str">
        <f t="shared" si="147"/>
        <v>Small</v>
      </c>
      <c r="Q3083" s="24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5" t="str">
        <f t="shared" si="145"/>
        <v>Below Par</v>
      </c>
      <c r="AP3083" s="25" t="b">
        <f t="shared" si="146"/>
        <v>1</v>
      </c>
    </row>
    <row r="3084" spans="6:42" x14ac:dyDescent="0.3">
      <c r="F3084" s="24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5" t="str">
        <f t="shared" si="147"/>
        <v>Small</v>
      </c>
      <c r="Q3084" s="24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5" t="str">
        <f t="shared" ref="V3084:V3147" si="148">IF(U3084&gt;=$X$80,$Y$80,IF(U3084&gt;=$X$79,$Y$79,IF(U3084&gt;=$X$78,$Y$78,IF(U3084&gt;=$X$77,$Y$77,$Y$76))))</f>
        <v>Below Par</v>
      </c>
      <c r="AP3084" s="25" t="b">
        <f t="shared" ref="AP3084:AP3147" si="149">VLOOKUP(U3084,$X$76:$Y$80,2)=V3084</f>
        <v>1</v>
      </c>
    </row>
    <row r="3085" spans="6:42" x14ac:dyDescent="0.3">
      <c r="F3085" s="24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5" t="str">
        <f t="shared" si="147"/>
        <v>Small</v>
      </c>
      <c r="Q3085" s="24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5" t="str">
        <f t="shared" si="148"/>
        <v>Below Par</v>
      </c>
      <c r="AP3085" s="25" t="b">
        <f t="shared" si="149"/>
        <v>1</v>
      </c>
    </row>
    <row r="3086" spans="6:42" x14ac:dyDescent="0.3">
      <c r="F3086" s="24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5" t="str">
        <f t="shared" ref="K3086:K3149" si="150">IF(J3086&gt;=$M$79,"Large","Small")</f>
        <v>Small</v>
      </c>
      <c r="Q3086" s="24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5" t="str">
        <f t="shared" si="148"/>
        <v>Below Par</v>
      </c>
      <c r="AP3086" s="25" t="b">
        <f t="shared" si="149"/>
        <v>1</v>
      </c>
    </row>
    <row r="3087" spans="6:42" x14ac:dyDescent="0.3">
      <c r="F3087" s="24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5" t="str">
        <f t="shared" si="150"/>
        <v>Small</v>
      </c>
      <c r="Q3087" s="24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5" t="str">
        <f t="shared" si="148"/>
        <v>Below Par</v>
      </c>
      <c r="AP3087" s="25" t="b">
        <f t="shared" si="149"/>
        <v>1</v>
      </c>
    </row>
    <row r="3088" spans="6:42" x14ac:dyDescent="0.3">
      <c r="F3088" s="24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5" t="str">
        <f t="shared" si="150"/>
        <v>Small</v>
      </c>
      <c r="Q3088" s="24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5" t="str">
        <f t="shared" si="148"/>
        <v>Average</v>
      </c>
      <c r="AP3088" s="25" t="b">
        <f t="shared" si="149"/>
        <v>1</v>
      </c>
    </row>
    <row r="3089" spans="6:42" x14ac:dyDescent="0.3">
      <c r="F3089" s="24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5" t="str">
        <f t="shared" si="150"/>
        <v>Large</v>
      </c>
      <c r="Q3089" s="24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5" t="str">
        <f t="shared" si="148"/>
        <v>Below Par</v>
      </c>
      <c r="AP3089" s="25" t="b">
        <f t="shared" si="149"/>
        <v>1</v>
      </c>
    </row>
    <row r="3090" spans="6:42" x14ac:dyDescent="0.3">
      <c r="F3090" s="24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5" t="str">
        <f t="shared" si="150"/>
        <v>Small</v>
      </c>
      <c r="Q3090" s="24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5" t="str">
        <f t="shared" si="148"/>
        <v>Below Par</v>
      </c>
      <c r="AP3090" s="25" t="b">
        <f t="shared" si="149"/>
        <v>1</v>
      </c>
    </row>
    <row r="3091" spans="6:42" x14ac:dyDescent="0.3">
      <c r="F3091" s="24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5" t="str">
        <f t="shared" si="150"/>
        <v>Small</v>
      </c>
      <c r="Q3091" s="24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5" t="str">
        <f t="shared" si="148"/>
        <v>Below Par</v>
      </c>
      <c r="AP3091" s="25" t="b">
        <f t="shared" si="149"/>
        <v>1</v>
      </c>
    </row>
    <row r="3092" spans="6:42" x14ac:dyDescent="0.3">
      <c r="F3092" s="24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5" t="str">
        <f t="shared" si="150"/>
        <v>Small</v>
      </c>
      <c r="Q3092" s="24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5" t="str">
        <f t="shared" si="148"/>
        <v>Below Par</v>
      </c>
      <c r="AP3092" s="25" t="b">
        <f t="shared" si="149"/>
        <v>1</v>
      </c>
    </row>
    <row r="3093" spans="6:42" x14ac:dyDescent="0.3">
      <c r="F3093" s="24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5" t="str">
        <f t="shared" si="150"/>
        <v>Small</v>
      </c>
      <c r="Q3093" s="24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5" t="str">
        <f t="shared" si="148"/>
        <v>Below Par</v>
      </c>
      <c r="AP3093" s="25" t="b">
        <f t="shared" si="149"/>
        <v>1</v>
      </c>
    </row>
    <row r="3094" spans="6:42" x14ac:dyDescent="0.3">
      <c r="F3094" s="24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5" t="str">
        <f t="shared" si="150"/>
        <v>Small</v>
      </c>
      <c r="Q3094" s="24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5" t="str">
        <f t="shared" si="148"/>
        <v>Below Par</v>
      </c>
      <c r="AP3094" s="25" t="b">
        <f t="shared" si="149"/>
        <v>1</v>
      </c>
    </row>
    <row r="3095" spans="6:42" x14ac:dyDescent="0.3">
      <c r="F3095" s="24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5" t="str">
        <f t="shared" si="150"/>
        <v>Small</v>
      </c>
      <c r="Q3095" s="24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5" t="str">
        <f t="shared" si="148"/>
        <v>Below Par</v>
      </c>
      <c r="AP3095" s="25" t="b">
        <f t="shared" si="149"/>
        <v>1</v>
      </c>
    </row>
    <row r="3096" spans="6:42" x14ac:dyDescent="0.3">
      <c r="F3096" s="24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5" t="str">
        <f t="shared" si="150"/>
        <v>Small</v>
      </c>
      <c r="Q3096" s="24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5" t="str">
        <f t="shared" si="148"/>
        <v>Below Par</v>
      </c>
      <c r="AP3096" s="25" t="b">
        <f t="shared" si="149"/>
        <v>1</v>
      </c>
    </row>
    <row r="3097" spans="6:42" x14ac:dyDescent="0.3">
      <c r="F3097" s="24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5" t="str">
        <f t="shared" si="150"/>
        <v>Small</v>
      </c>
      <c r="Q3097" s="24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5" t="str">
        <f t="shared" si="148"/>
        <v>Below Par</v>
      </c>
      <c r="AP3097" s="25" t="b">
        <f t="shared" si="149"/>
        <v>1</v>
      </c>
    </row>
    <row r="3098" spans="6:42" x14ac:dyDescent="0.3">
      <c r="F3098" s="24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5" t="str">
        <f t="shared" si="150"/>
        <v>Small</v>
      </c>
      <c r="Q3098" s="24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5" t="str">
        <f t="shared" si="148"/>
        <v>Below Par</v>
      </c>
      <c r="AP3098" s="25" t="b">
        <f t="shared" si="149"/>
        <v>1</v>
      </c>
    </row>
    <row r="3099" spans="6:42" x14ac:dyDescent="0.3">
      <c r="F3099" s="24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5" t="str">
        <f t="shared" si="150"/>
        <v>Small</v>
      </c>
      <c r="Q3099" s="24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5" t="str">
        <f t="shared" si="148"/>
        <v>Below Par</v>
      </c>
      <c r="AP3099" s="25" t="b">
        <f t="shared" si="149"/>
        <v>1</v>
      </c>
    </row>
    <row r="3100" spans="6:42" x14ac:dyDescent="0.3">
      <c r="F3100" s="24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5" t="str">
        <f t="shared" si="150"/>
        <v>Small</v>
      </c>
      <c r="Q3100" s="24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5" t="str">
        <f t="shared" si="148"/>
        <v>Below Par</v>
      </c>
      <c r="AP3100" s="25" t="b">
        <f t="shared" si="149"/>
        <v>1</v>
      </c>
    </row>
    <row r="3101" spans="6:42" x14ac:dyDescent="0.3">
      <c r="F3101" s="24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5" t="str">
        <f t="shared" si="150"/>
        <v>Small</v>
      </c>
      <c r="Q3101" s="24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5" t="str">
        <f t="shared" si="148"/>
        <v>Below Par</v>
      </c>
      <c r="AP3101" s="25" t="b">
        <f t="shared" si="149"/>
        <v>1</v>
      </c>
    </row>
    <row r="3102" spans="6:42" x14ac:dyDescent="0.3">
      <c r="F3102" s="24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5" t="str">
        <f t="shared" si="150"/>
        <v>Small</v>
      </c>
      <c r="Q3102" s="24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5" t="str">
        <f t="shared" si="148"/>
        <v>Below Par</v>
      </c>
      <c r="AP3102" s="25" t="b">
        <f t="shared" si="149"/>
        <v>1</v>
      </c>
    </row>
    <row r="3103" spans="6:42" x14ac:dyDescent="0.3">
      <c r="F3103" s="24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5" t="str">
        <f t="shared" si="150"/>
        <v>Small</v>
      </c>
      <c r="Q3103" s="24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5" t="str">
        <f t="shared" si="148"/>
        <v>Below Par</v>
      </c>
      <c r="AP3103" s="25" t="b">
        <f t="shared" si="149"/>
        <v>1</v>
      </c>
    </row>
    <row r="3104" spans="6:42" x14ac:dyDescent="0.3">
      <c r="F3104" s="24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5" t="str">
        <f t="shared" si="150"/>
        <v>Small</v>
      </c>
      <c r="Q3104" s="24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5" t="str">
        <f t="shared" si="148"/>
        <v>Below Par</v>
      </c>
      <c r="AP3104" s="25" t="b">
        <f t="shared" si="149"/>
        <v>1</v>
      </c>
    </row>
    <row r="3105" spans="6:42" x14ac:dyDescent="0.3">
      <c r="F3105" s="24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5" t="str">
        <f t="shared" si="150"/>
        <v>Small</v>
      </c>
      <c r="Q3105" s="24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5" t="str">
        <f t="shared" si="148"/>
        <v>Average</v>
      </c>
      <c r="AP3105" s="25" t="b">
        <f t="shared" si="149"/>
        <v>1</v>
      </c>
    </row>
    <row r="3106" spans="6:42" x14ac:dyDescent="0.3">
      <c r="F3106" s="24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5" t="str">
        <f t="shared" si="150"/>
        <v>Large</v>
      </c>
      <c r="Q3106" s="24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5" t="str">
        <f t="shared" si="148"/>
        <v>Below Par</v>
      </c>
      <c r="AP3106" s="25" t="b">
        <f t="shared" si="149"/>
        <v>1</v>
      </c>
    </row>
    <row r="3107" spans="6:42" x14ac:dyDescent="0.3">
      <c r="F3107" s="24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5" t="str">
        <f t="shared" si="150"/>
        <v>Small</v>
      </c>
      <c r="Q3107" s="24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5" t="str">
        <f t="shared" si="148"/>
        <v>Below Par</v>
      </c>
      <c r="AP3107" s="25" t="b">
        <f t="shared" si="149"/>
        <v>1</v>
      </c>
    </row>
    <row r="3108" spans="6:42" x14ac:dyDescent="0.3">
      <c r="F3108" s="24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5" t="str">
        <f t="shared" si="150"/>
        <v>Small</v>
      </c>
      <c r="Q3108" s="24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5" t="str">
        <f t="shared" si="148"/>
        <v>Below Par</v>
      </c>
      <c r="AP3108" s="25" t="b">
        <f t="shared" si="149"/>
        <v>1</v>
      </c>
    </row>
    <row r="3109" spans="6:42" x14ac:dyDescent="0.3">
      <c r="F3109" s="24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5" t="str">
        <f t="shared" si="150"/>
        <v>Small</v>
      </c>
      <c r="Q3109" s="24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5" t="str">
        <f t="shared" si="148"/>
        <v>Average</v>
      </c>
      <c r="AP3109" s="25" t="b">
        <f t="shared" si="149"/>
        <v>1</v>
      </c>
    </row>
    <row r="3110" spans="6:42" x14ac:dyDescent="0.3">
      <c r="F3110" s="24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5" t="str">
        <f t="shared" si="150"/>
        <v>Large</v>
      </c>
      <c r="Q3110" s="24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5" t="str">
        <f t="shared" si="148"/>
        <v>Average</v>
      </c>
      <c r="AP3110" s="25" t="b">
        <f t="shared" si="149"/>
        <v>1</v>
      </c>
    </row>
    <row r="3111" spans="6:42" x14ac:dyDescent="0.3">
      <c r="F3111" s="24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5" t="str">
        <f t="shared" si="150"/>
        <v>Large</v>
      </c>
      <c r="Q3111" s="24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5" t="str">
        <f t="shared" si="148"/>
        <v>Below Par</v>
      </c>
      <c r="AP3111" s="25" t="b">
        <f t="shared" si="149"/>
        <v>1</v>
      </c>
    </row>
    <row r="3112" spans="6:42" x14ac:dyDescent="0.3">
      <c r="F3112" s="24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5" t="str">
        <f t="shared" si="150"/>
        <v>Small</v>
      </c>
      <c r="Q3112" s="24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5" t="str">
        <f t="shared" si="148"/>
        <v>Average</v>
      </c>
      <c r="AP3112" s="25" t="b">
        <f t="shared" si="149"/>
        <v>1</v>
      </c>
    </row>
    <row r="3113" spans="6:42" x14ac:dyDescent="0.3">
      <c r="F3113" s="24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5" t="str">
        <f t="shared" si="150"/>
        <v>Large</v>
      </c>
      <c r="Q3113" s="24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5" t="str">
        <f t="shared" si="148"/>
        <v>Below Par</v>
      </c>
      <c r="AP3113" s="25" t="b">
        <f t="shared" si="149"/>
        <v>1</v>
      </c>
    </row>
    <row r="3114" spans="6:42" x14ac:dyDescent="0.3">
      <c r="F3114" s="24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5" t="str">
        <f t="shared" si="150"/>
        <v>Small</v>
      </c>
      <c r="Q3114" s="24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5" t="str">
        <f t="shared" si="148"/>
        <v>Below Par</v>
      </c>
      <c r="AP3114" s="25" t="b">
        <f t="shared" si="149"/>
        <v>1</v>
      </c>
    </row>
    <row r="3115" spans="6:42" x14ac:dyDescent="0.3">
      <c r="F3115" s="24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5" t="str">
        <f t="shared" si="150"/>
        <v>Small</v>
      </c>
      <c r="Q3115" s="24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5" t="str">
        <f t="shared" si="148"/>
        <v>Below Par</v>
      </c>
      <c r="AP3115" s="25" t="b">
        <f t="shared" si="149"/>
        <v>1</v>
      </c>
    </row>
    <row r="3116" spans="6:42" x14ac:dyDescent="0.3">
      <c r="F3116" s="24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5" t="str">
        <f t="shared" si="150"/>
        <v>Small</v>
      </c>
      <c r="Q3116" s="24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5" t="str">
        <f t="shared" si="148"/>
        <v>Below Par</v>
      </c>
      <c r="AP3116" s="25" t="b">
        <f t="shared" si="149"/>
        <v>1</v>
      </c>
    </row>
    <row r="3117" spans="6:42" x14ac:dyDescent="0.3">
      <c r="F3117" s="24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5" t="str">
        <f t="shared" si="150"/>
        <v>Small</v>
      </c>
      <c r="Q3117" s="24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5" t="str">
        <f t="shared" si="148"/>
        <v>Below Par</v>
      </c>
      <c r="AP3117" s="25" t="b">
        <f t="shared" si="149"/>
        <v>1</v>
      </c>
    </row>
    <row r="3118" spans="6:42" x14ac:dyDescent="0.3">
      <c r="F3118" s="24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5" t="str">
        <f t="shared" si="150"/>
        <v>Small</v>
      </c>
      <c r="Q3118" s="24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5" t="str">
        <f t="shared" si="148"/>
        <v>Below Par</v>
      </c>
      <c r="AP3118" s="25" t="b">
        <f t="shared" si="149"/>
        <v>1</v>
      </c>
    </row>
    <row r="3119" spans="6:42" x14ac:dyDescent="0.3">
      <c r="F3119" s="24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5" t="str">
        <f t="shared" si="150"/>
        <v>Small</v>
      </c>
      <c r="Q3119" s="24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5" t="str">
        <f t="shared" si="148"/>
        <v>Below Par</v>
      </c>
      <c r="AP3119" s="25" t="b">
        <f t="shared" si="149"/>
        <v>1</v>
      </c>
    </row>
    <row r="3120" spans="6:42" x14ac:dyDescent="0.3">
      <c r="F3120" s="24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5" t="str">
        <f t="shared" si="150"/>
        <v>Small</v>
      </c>
      <c r="Q3120" s="24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5" t="str">
        <f t="shared" si="148"/>
        <v>Average</v>
      </c>
      <c r="AP3120" s="25" t="b">
        <f t="shared" si="149"/>
        <v>1</v>
      </c>
    </row>
    <row r="3121" spans="6:42" x14ac:dyDescent="0.3">
      <c r="F3121" s="24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5" t="str">
        <f t="shared" si="150"/>
        <v>Large</v>
      </c>
      <c r="Q3121" s="24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5" t="str">
        <f t="shared" si="148"/>
        <v>Below Par</v>
      </c>
      <c r="AP3121" s="25" t="b">
        <f t="shared" si="149"/>
        <v>1</v>
      </c>
    </row>
    <row r="3122" spans="6:42" x14ac:dyDescent="0.3">
      <c r="F3122" s="24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5" t="str">
        <f t="shared" si="150"/>
        <v>Small</v>
      </c>
      <c r="Q3122" s="24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5" t="str">
        <f t="shared" si="148"/>
        <v>Below Par</v>
      </c>
      <c r="AP3122" s="25" t="b">
        <f t="shared" si="149"/>
        <v>1</v>
      </c>
    </row>
    <row r="3123" spans="6:42" x14ac:dyDescent="0.3">
      <c r="F3123" s="24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5" t="str">
        <f t="shared" si="150"/>
        <v>Small</v>
      </c>
      <c r="Q3123" s="24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5" t="str">
        <f t="shared" si="148"/>
        <v>Below Par</v>
      </c>
      <c r="AP3123" s="25" t="b">
        <f t="shared" si="149"/>
        <v>1</v>
      </c>
    </row>
    <row r="3124" spans="6:42" x14ac:dyDescent="0.3">
      <c r="F3124" s="24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5" t="str">
        <f t="shared" si="150"/>
        <v>Small</v>
      </c>
      <c r="Q3124" s="24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5" t="str">
        <f t="shared" si="148"/>
        <v>Below Par</v>
      </c>
      <c r="AP3124" s="25" t="b">
        <f t="shared" si="149"/>
        <v>1</v>
      </c>
    </row>
    <row r="3125" spans="6:42" x14ac:dyDescent="0.3">
      <c r="F3125" s="24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5" t="str">
        <f t="shared" si="150"/>
        <v>Small</v>
      </c>
      <c r="Q3125" s="24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5" t="str">
        <f t="shared" si="148"/>
        <v>Below Par</v>
      </c>
      <c r="AP3125" s="25" t="b">
        <f t="shared" si="149"/>
        <v>1</v>
      </c>
    </row>
    <row r="3126" spans="6:42" x14ac:dyDescent="0.3">
      <c r="F3126" s="24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5" t="str">
        <f t="shared" si="150"/>
        <v>Small</v>
      </c>
      <c r="Q3126" s="24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5" t="str">
        <f t="shared" si="148"/>
        <v>Below Par</v>
      </c>
      <c r="AP3126" s="25" t="b">
        <f t="shared" si="149"/>
        <v>1</v>
      </c>
    </row>
    <row r="3127" spans="6:42" x14ac:dyDescent="0.3">
      <c r="F3127" s="24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5" t="str">
        <f t="shared" si="150"/>
        <v>Small</v>
      </c>
      <c r="Q3127" s="24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5" t="str">
        <f t="shared" si="148"/>
        <v>Below Par</v>
      </c>
      <c r="AP3127" s="25" t="b">
        <f t="shared" si="149"/>
        <v>1</v>
      </c>
    </row>
    <row r="3128" spans="6:42" x14ac:dyDescent="0.3">
      <c r="F3128" s="24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5" t="str">
        <f t="shared" si="150"/>
        <v>Small</v>
      </c>
      <c r="Q3128" s="24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5" t="str">
        <f t="shared" si="148"/>
        <v>Below Par</v>
      </c>
      <c r="AP3128" s="25" t="b">
        <f t="shared" si="149"/>
        <v>1</v>
      </c>
    </row>
    <row r="3129" spans="6:42" x14ac:dyDescent="0.3">
      <c r="F3129" s="24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5" t="str">
        <f t="shared" si="150"/>
        <v>Small</v>
      </c>
      <c r="Q3129" s="24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5" t="str">
        <f t="shared" si="148"/>
        <v>Below Par</v>
      </c>
      <c r="AP3129" s="25" t="b">
        <f t="shared" si="149"/>
        <v>1</v>
      </c>
    </row>
    <row r="3130" spans="6:42" x14ac:dyDescent="0.3">
      <c r="F3130" s="24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5" t="str">
        <f t="shared" si="150"/>
        <v>Small</v>
      </c>
      <c r="Q3130" s="24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5" t="str">
        <f t="shared" si="148"/>
        <v>Below Par</v>
      </c>
      <c r="AP3130" s="25" t="b">
        <f t="shared" si="149"/>
        <v>1</v>
      </c>
    </row>
    <row r="3131" spans="6:42" x14ac:dyDescent="0.3">
      <c r="F3131" s="24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5" t="str">
        <f t="shared" si="150"/>
        <v>Small</v>
      </c>
      <c r="Q3131" s="24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5" t="str">
        <f t="shared" si="148"/>
        <v>Below Par</v>
      </c>
      <c r="AP3131" s="25" t="b">
        <f t="shared" si="149"/>
        <v>1</v>
      </c>
    </row>
    <row r="3132" spans="6:42" x14ac:dyDescent="0.3">
      <c r="F3132" s="24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5" t="str">
        <f t="shared" si="150"/>
        <v>Small</v>
      </c>
      <c r="Q3132" s="24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5" t="str">
        <f t="shared" si="148"/>
        <v>Below Par</v>
      </c>
      <c r="AP3132" s="25" t="b">
        <f t="shared" si="149"/>
        <v>1</v>
      </c>
    </row>
    <row r="3133" spans="6:42" x14ac:dyDescent="0.3">
      <c r="F3133" s="24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5" t="str">
        <f t="shared" si="150"/>
        <v>Small</v>
      </c>
      <c r="Q3133" s="24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5" t="str">
        <f t="shared" si="148"/>
        <v>Below Par</v>
      </c>
      <c r="AP3133" s="25" t="b">
        <f t="shared" si="149"/>
        <v>1</v>
      </c>
    </row>
    <row r="3134" spans="6:42" x14ac:dyDescent="0.3">
      <c r="F3134" s="24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5" t="str">
        <f t="shared" si="150"/>
        <v>Small</v>
      </c>
      <c r="Q3134" s="24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5" t="str">
        <f t="shared" si="148"/>
        <v>Below Par</v>
      </c>
      <c r="AP3134" s="25" t="b">
        <f t="shared" si="149"/>
        <v>1</v>
      </c>
    </row>
    <row r="3135" spans="6:42" x14ac:dyDescent="0.3">
      <c r="F3135" s="24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5" t="str">
        <f t="shared" si="150"/>
        <v>Small</v>
      </c>
      <c r="Q3135" s="24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5" t="str">
        <f t="shared" si="148"/>
        <v>Average</v>
      </c>
      <c r="AP3135" s="25" t="b">
        <f t="shared" si="149"/>
        <v>1</v>
      </c>
    </row>
    <row r="3136" spans="6:42" x14ac:dyDescent="0.3">
      <c r="F3136" s="24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5" t="str">
        <f t="shared" si="150"/>
        <v>Large</v>
      </c>
      <c r="Q3136" s="24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5" t="str">
        <f t="shared" si="148"/>
        <v>Below Par</v>
      </c>
      <c r="AP3136" s="25" t="b">
        <f t="shared" si="149"/>
        <v>1</v>
      </c>
    </row>
    <row r="3137" spans="6:42" x14ac:dyDescent="0.3">
      <c r="F3137" s="24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5" t="str">
        <f t="shared" si="150"/>
        <v>Small</v>
      </c>
      <c r="Q3137" s="24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5" t="str">
        <f t="shared" si="148"/>
        <v>Below Par</v>
      </c>
      <c r="AP3137" s="25" t="b">
        <f t="shared" si="149"/>
        <v>1</v>
      </c>
    </row>
    <row r="3138" spans="6:42" x14ac:dyDescent="0.3">
      <c r="F3138" s="24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5" t="str">
        <f t="shared" si="150"/>
        <v>Small</v>
      </c>
      <c r="Q3138" s="24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5" t="str">
        <f t="shared" si="148"/>
        <v>Below Par</v>
      </c>
      <c r="AP3138" s="25" t="b">
        <f t="shared" si="149"/>
        <v>1</v>
      </c>
    </row>
    <row r="3139" spans="6:42" x14ac:dyDescent="0.3">
      <c r="F3139" s="24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5" t="str">
        <f t="shared" si="150"/>
        <v>Small</v>
      </c>
      <c r="Q3139" s="24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5" t="str">
        <f t="shared" si="148"/>
        <v>Below Par</v>
      </c>
      <c r="AP3139" s="25" t="b">
        <f t="shared" si="149"/>
        <v>1</v>
      </c>
    </row>
    <row r="3140" spans="6:42" x14ac:dyDescent="0.3">
      <c r="F3140" s="24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5" t="str">
        <f t="shared" si="150"/>
        <v>Small</v>
      </c>
      <c r="Q3140" s="24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5" t="str">
        <f t="shared" si="148"/>
        <v>Below Par</v>
      </c>
      <c r="AP3140" s="25" t="b">
        <f t="shared" si="149"/>
        <v>1</v>
      </c>
    </row>
    <row r="3141" spans="6:42" x14ac:dyDescent="0.3">
      <c r="F3141" s="24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5" t="str">
        <f t="shared" si="150"/>
        <v>Small</v>
      </c>
      <c r="Q3141" s="24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5" t="str">
        <f t="shared" si="148"/>
        <v>Below Par</v>
      </c>
      <c r="AP3141" s="25" t="b">
        <f t="shared" si="149"/>
        <v>1</v>
      </c>
    </row>
    <row r="3142" spans="6:42" x14ac:dyDescent="0.3">
      <c r="F3142" s="24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5" t="str">
        <f t="shared" si="150"/>
        <v>Small</v>
      </c>
      <c r="Q3142" s="24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5" t="str">
        <f t="shared" si="148"/>
        <v>Below Par</v>
      </c>
      <c r="AP3142" s="25" t="b">
        <f t="shared" si="149"/>
        <v>1</v>
      </c>
    </row>
    <row r="3143" spans="6:42" x14ac:dyDescent="0.3">
      <c r="F3143" s="24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5" t="str">
        <f t="shared" si="150"/>
        <v>Small</v>
      </c>
      <c r="Q3143" s="24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5" t="str">
        <f t="shared" si="148"/>
        <v>Below Par</v>
      </c>
      <c r="AP3143" s="25" t="b">
        <f t="shared" si="149"/>
        <v>1</v>
      </c>
    </row>
    <row r="3144" spans="6:42" x14ac:dyDescent="0.3">
      <c r="F3144" s="24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5" t="str">
        <f t="shared" si="150"/>
        <v>Small</v>
      </c>
      <c r="Q3144" s="24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5" t="str">
        <f t="shared" si="148"/>
        <v>Below Par</v>
      </c>
      <c r="AP3144" s="25" t="b">
        <f t="shared" si="149"/>
        <v>1</v>
      </c>
    </row>
    <row r="3145" spans="6:42" x14ac:dyDescent="0.3">
      <c r="F3145" s="24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5" t="str">
        <f t="shared" si="150"/>
        <v>Small</v>
      </c>
      <c r="Q3145" s="24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5" t="str">
        <f t="shared" si="148"/>
        <v>Below Par</v>
      </c>
      <c r="AP3145" s="25" t="b">
        <f t="shared" si="149"/>
        <v>1</v>
      </c>
    </row>
    <row r="3146" spans="6:42" x14ac:dyDescent="0.3">
      <c r="F3146" s="24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5" t="str">
        <f t="shared" si="150"/>
        <v>Small</v>
      </c>
      <c r="Q3146" s="24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5" t="str">
        <f t="shared" si="148"/>
        <v>Below Par</v>
      </c>
      <c r="AP3146" s="25" t="b">
        <f t="shared" si="149"/>
        <v>1</v>
      </c>
    </row>
    <row r="3147" spans="6:42" x14ac:dyDescent="0.3">
      <c r="F3147" s="24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5" t="str">
        <f t="shared" si="150"/>
        <v>Small</v>
      </c>
      <c r="Q3147" s="24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5" t="str">
        <f t="shared" si="148"/>
        <v>Below Par</v>
      </c>
      <c r="AP3147" s="25" t="b">
        <f t="shared" si="149"/>
        <v>1</v>
      </c>
    </row>
    <row r="3148" spans="6:42" x14ac:dyDescent="0.3">
      <c r="F3148" s="24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5" t="str">
        <f t="shared" si="150"/>
        <v>Small</v>
      </c>
      <c r="Q3148" s="24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5" t="str">
        <f t="shared" ref="V3148:V3211" si="151">IF(U3148&gt;=$X$80,$Y$80,IF(U3148&gt;=$X$79,$Y$79,IF(U3148&gt;=$X$78,$Y$78,IF(U3148&gt;=$X$77,$Y$77,$Y$76))))</f>
        <v>Below Par</v>
      </c>
      <c r="AP3148" s="25" t="b">
        <f t="shared" ref="AP3148:AP3211" si="152">VLOOKUP(U3148,$X$76:$Y$80,2)=V3148</f>
        <v>1</v>
      </c>
    </row>
    <row r="3149" spans="6:42" x14ac:dyDescent="0.3">
      <c r="F3149" s="24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5" t="str">
        <f t="shared" si="150"/>
        <v>Small</v>
      </c>
      <c r="Q3149" s="24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5" t="str">
        <f t="shared" si="151"/>
        <v>Below Par</v>
      </c>
      <c r="AP3149" s="25" t="b">
        <f t="shared" si="152"/>
        <v>1</v>
      </c>
    </row>
    <row r="3150" spans="6:42" x14ac:dyDescent="0.3">
      <c r="F3150" s="24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5" t="str">
        <f t="shared" ref="K3150:K3213" si="153">IF(J3150&gt;=$M$79,"Large","Small")</f>
        <v>Small</v>
      </c>
      <c r="Q3150" s="24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5" t="str">
        <f t="shared" si="151"/>
        <v>Below Par</v>
      </c>
      <c r="AP3150" s="25" t="b">
        <f t="shared" si="152"/>
        <v>1</v>
      </c>
    </row>
    <row r="3151" spans="6:42" x14ac:dyDescent="0.3">
      <c r="F3151" s="24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5" t="str">
        <f t="shared" si="153"/>
        <v>Small</v>
      </c>
      <c r="Q3151" s="24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5" t="str">
        <f t="shared" si="151"/>
        <v>Below Par</v>
      </c>
      <c r="AP3151" s="25" t="b">
        <f t="shared" si="152"/>
        <v>1</v>
      </c>
    </row>
    <row r="3152" spans="6:42" x14ac:dyDescent="0.3">
      <c r="F3152" s="24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5" t="str">
        <f t="shared" si="153"/>
        <v>Small</v>
      </c>
      <c r="Q3152" s="24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5" t="str">
        <f t="shared" si="151"/>
        <v>Below Par</v>
      </c>
      <c r="AP3152" s="25" t="b">
        <f t="shared" si="152"/>
        <v>1</v>
      </c>
    </row>
    <row r="3153" spans="6:42" x14ac:dyDescent="0.3">
      <c r="F3153" s="24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5" t="str">
        <f t="shared" si="153"/>
        <v>Small</v>
      </c>
      <c r="Q3153" s="24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5" t="str">
        <f t="shared" si="151"/>
        <v>Below Par</v>
      </c>
      <c r="AP3153" s="25" t="b">
        <f t="shared" si="152"/>
        <v>1</v>
      </c>
    </row>
    <row r="3154" spans="6:42" x14ac:dyDescent="0.3">
      <c r="F3154" s="24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5" t="str">
        <f t="shared" si="153"/>
        <v>Small</v>
      </c>
      <c r="Q3154" s="24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5" t="str">
        <f t="shared" si="151"/>
        <v>Below Par</v>
      </c>
      <c r="AP3154" s="25" t="b">
        <f t="shared" si="152"/>
        <v>1</v>
      </c>
    </row>
    <row r="3155" spans="6:42" x14ac:dyDescent="0.3">
      <c r="F3155" s="24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5" t="str">
        <f t="shared" si="153"/>
        <v>Small</v>
      </c>
      <c r="Q3155" s="24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5" t="str">
        <f t="shared" si="151"/>
        <v>Below Par</v>
      </c>
      <c r="AP3155" s="25" t="b">
        <f t="shared" si="152"/>
        <v>1</v>
      </c>
    </row>
    <row r="3156" spans="6:42" x14ac:dyDescent="0.3">
      <c r="F3156" s="24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5" t="str">
        <f t="shared" si="153"/>
        <v>Small</v>
      </c>
      <c r="Q3156" s="24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5" t="str">
        <f t="shared" si="151"/>
        <v>Below Par</v>
      </c>
      <c r="AP3156" s="25" t="b">
        <f t="shared" si="152"/>
        <v>1</v>
      </c>
    </row>
    <row r="3157" spans="6:42" x14ac:dyDescent="0.3">
      <c r="F3157" s="24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5" t="str">
        <f t="shared" si="153"/>
        <v>Small</v>
      </c>
      <c r="Q3157" s="24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5" t="str">
        <f t="shared" si="151"/>
        <v>Below Par</v>
      </c>
      <c r="AP3157" s="25" t="b">
        <f t="shared" si="152"/>
        <v>1</v>
      </c>
    </row>
    <row r="3158" spans="6:42" x14ac:dyDescent="0.3">
      <c r="F3158" s="24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5" t="str">
        <f t="shared" si="153"/>
        <v>Small</v>
      </c>
      <c r="Q3158" s="24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5" t="str">
        <f t="shared" si="151"/>
        <v>Below Par</v>
      </c>
      <c r="AP3158" s="25" t="b">
        <f t="shared" si="152"/>
        <v>1</v>
      </c>
    </row>
    <row r="3159" spans="6:42" x14ac:dyDescent="0.3">
      <c r="F3159" s="24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5" t="str">
        <f t="shared" si="153"/>
        <v>Small</v>
      </c>
      <c r="Q3159" s="24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5" t="str">
        <f t="shared" si="151"/>
        <v>Below Par</v>
      </c>
      <c r="AP3159" s="25" t="b">
        <f t="shared" si="152"/>
        <v>1</v>
      </c>
    </row>
    <row r="3160" spans="6:42" x14ac:dyDescent="0.3">
      <c r="F3160" s="24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5" t="str">
        <f t="shared" si="153"/>
        <v>Small</v>
      </c>
      <c r="Q3160" s="24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5" t="str">
        <f t="shared" si="151"/>
        <v>Below Par</v>
      </c>
      <c r="AP3160" s="25" t="b">
        <f t="shared" si="152"/>
        <v>1</v>
      </c>
    </row>
    <row r="3161" spans="6:42" x14ac:dyDescent="0.3">
      <c r="F3161" s="24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5" t="str">
        <f t="shared" si="153"/>
        <v>Small</v>
      </c>
      <c r="Q3161" s="24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5" t="str">
        <f t="shared" si="151"/>
        <v>Below Par</v>
      </c>
      <c r="AP3161" s="25" t="b">
        <f t="shared" si="152"/>
        <v>1</v>
      </c>
    </row>
    <row r="3162" spans="6:42" x14ac:dyDescent="0.3">
      <c r="F3162" s="24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5" t="str">
        <f t="shared" si="153"/>
        <v>Small</v>
      </c>
      <c r="Q3162" s="24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5" t="str">
        <f t="shared" si="151"/>
        <v>Below Par</v>
      </c>
      <c r="AP3162" s="25" t="b">
        <f t="shared" si="152"/>
        <v>1</v>
      </c>
    </row>
    <row r="3163" spans="6:42" x14ac:dyDescent="0.3">
      <c r="F3163" s="24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5" t="str">
        <f t="shared" si="153"/>
        <v>Small</v>
      </c>
      <c r="Q3163" s="24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5" t="str">
        <f t="shared" si="151"/>
        <v>Average</v>
      </c>
      <c r="AP3163" s="25" t="b">
        <f t="shared" si="152"/>
        <v>1</v>
      </c>
    </row>
    <row r="3164" spans="6:42" x14ac:dyDescent="0.3">
      <c r="F3164" s="24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5" t="str">
        <f t="shared" si="153"/>
        <v>Large</v>
      </c>
      <c r="Q3164" s="24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5" t="str">
        <f t="shared" si="151"/>
        <v>Below Par</v>
      </c>
      <c r="AP3164" s="25" t="b">
        <f t="shared" si="152"/>
        <v>1</v>
      </c>
    </row>
    <row r="3165" spans="6:42" x14ac:dyDescent="0.3">
      <c r="F3165" s="24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5" t="str">
        <f t="shared" si="153"/>
        <v>Small</v>
      </c>
      <c r="Q3165" s="24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5" t="str">
        <f t="shared" si="151"/>
        <v>Below Par</v>
      </c>
      <c r="AP3165" s="25" t="b">
        <f t="shared" si="152"/>
        <v>1</v>
      </c>
    </row>
    <row r="3166" spans="6:42" x14ac:dyDescent="0.3">
      <c r="F3166" s="24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5" t="str">
        <f t="shared" si="153"/>
        <v>Small</v>
      </c>
      <c r="Q3166" s="24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5" t="str">
        <f t="shared" si="151"/>
        <v>Below Par</v>
      </c>
      <c r="AP3166" s="25" t="b">
        <f t="shared" si="152"/>
        <v>1</v>
      </c>
    </row>
    <row r="3167" spans="6:42" x14ac:dyDescent="0.3">
      <c r="F3167" s="24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5" t="str">
        <f t="shared" si="153"/>
        <v>Small</v>
      </c>
      <c r="Q3167" s="24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5" t="str">
        <f t="shared" si="151"/>
        <v>Below Par</v>
      </c>
      <c r="AP3167" s="25" t="b">
        <f t="shared" si="152"/>
        <v>1</v>
      </c>
    </row>
    <row r="3168" spans="6:42" x14ac:dyDescent="0.3">
      <c r="F3168" s="24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5" t="str">
        <f t="shared" si="153"/>
        <v>Small</v>
      </c>
      <c r="Q3168" s="24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5" t="str">
        <f t="shared" si="151"/>
        <v>Below Par</v>
      </c>
      <c r="AP3168" s="25" t="b">
        <f t="shared" si="152"/>
        <v>1</v>
      </c>
    </row>
    <row r="3169" spans="6:42" x14ac:dyDescent="0.3">
      <c r="F3169" s="24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5" t="str">
        <f t="shared" si="153"/>
        <v>Small</v>
      </c>
      <c r="Q3169" s="24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5" t="str">
        <f t="shared" si="151"/>
        <v>Average</v>
      </c>
      <c r="AP3169" s="25" t="b">
        <f t="shared" si="152"/>
        <v>1</v>
      </c>
    </row>
    <row r="3170" spans="6:42" x14ac:dyDescent="0.3">
      <c r="F3170" s="24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5" t="str">
        <f t="shared" si="153"/>
        <v>Large</v>
      </c>
      <c r="Q3170" s="24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5" t="str">
        <f t="shared" si="151"/>
        <v>Below Par</v>
      </c>
      <c r="AP3170" s="25" t="b">
        <f t="shared" si="152"/>
        <v>1</v>
      </c>
    </row>
    <row r="3171" spans="6:42" x14ac:dyDescent="0.3">
      <c r="F3171" s="24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5" t="str">
        <f t="shared" si="153"/>
        <v>Small</v>
      </c>
      <c r="Q3171" s="24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5" t="str">
        <f t="shared" si="151"/>
        <v>Below Par</v>
      </c>
      <c r="AP3171" s="25" t="b">
        <f t="shared" si="152"/>
        <v>1</v>
      </c>
    </row>
    <row r="3172" spans="6:42" x14ac:dyDescent="0.3">
      <c r="F3172" s="24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5" t="str">
        <f t="shared" si="153"/>
        <v>Small</v>
      </c>
      <c r="Q3172" s="24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5" t="str">
        <f t="shared" si="151"/>
        <v>Below Par</v>
      </c>
      <c r="AP3172" s="25" t="b">
        <f t="shared" si="152"/>
        <v>1</v>
      </c>
    </row>
    <row r="3173" spans="6:42" x14ac:dyDescent="0.3">
      <c r="F3173" s="24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5" t="str">
        <f t="shared" si="153"/>
        <v>Small</v>
      </c>
      <c r="Q3173" s="24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5" t="str">
        <f t="shared" si="151"/>
        <v>Below Par</v>
      </c>
      <c r="AP3173" s="25" t="b">
        <f t="shared" si="152"/>
        <v>1</v>
      </c>
    </row>
    <row r="3174" spans="6:42" x14ac:dyDescent="0.3">
      <c r="F3174" s="24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5" t="str">
        <f t="shared" si="153"/>
        <v>Small</v>
      </c>
      <c r="Q3174" s="24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5" t="str">
        <f t="shared" si="151"/>
        <v>Below Par</v>
      </c>
      <c r="AP3174" s="25" t="b">
        <f t="shared" si="152"/>
        <v>1</v>
      </c>
    </row>
    <row r="3175" spans="6:42" x14ac:dyDescent="0.3">
      <c r="F3175" s="24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5" t="str">
        <f t="shared" si="153"/>
        <v>Small</v>
      </c>
      <c r="Q3175" s="24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5" t="str">
        <f t="shared" si="151"/>
        <v>Below Par</v>
      </c>
      <c r="AP3175" s="25" t="b">
        <f t="shared" si="152"/>
        <v>1</v>
      </c>
    </row>
    <row r="3176" spans="6:42" x14ac:dyDescent="0.3">
      <c r="F3176" s="24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5" t="str">
        <f t="shared" si="153"/>
        <v>Small</v>
      </c>
      <c r="Q3176" s="24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5" t="str">
        <f t="shared" si="151"/>
        <v>Below Par</v>
      </c>
      <c r="AP3176" s="25" t="b">
        <f t="shared" si="152"/>
        <v>1</v>
      </c>
    </row>
    <row r="3177" spans="6:42" x14ac:dyDescent="0.3">
      <c r="F3177" s="24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5" t="str">
        <f t="shared" si="153"/>
        <v>Small</v>
      </c>
      <c r="Q3177" s="24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5" t="str">
        <f t="shared" si="151"/>
        <v>Below Par</v>
      </c>
      <c r="AP3177" s="25" t="b">
        <f t="shared" si="152"/>
        <v>1</v>
      </c>
    </row>
    <row r="3178" spans="6:42" x14ac:dyDescent="0.3">
      <c r="F3178" s="24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5" t="str">
        <f t="shared" si="153"/>
        <v>Small</v>
      </c>
      <c r="Q3178" s="24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5" t="str">
        <f t="shared" si="151"/>
        <v>Below Par</v>
      </c>
      <c r="AP3178" s="25" t="b">
        <f t="shared" si="152"/>
        <v>1</v>
      </c>
    </row>
    <row r="3179" spans="6:42" x14ac:dyDescent="0.3">
      <c r="F3179" s="24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5" t="str">
        <f t="shared" si="153"/>
        <v>Small</v>
      </c>
      <c r="Q3179" s="24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5" t="str">
        <f t="shared" si="151"/>
        <v>Below Par</v>
      </c>
      <c r="AP3179" s="25" t="b">
        <f t="shared" si="152"/>
        <v>1</v>
      </c>
    </row>
    <row r="3180" spans="6:42" x14ac:dyDescent="0.3">
      <c r="F3180" s="24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5" t="str">
        <f t="shared" si="153"/>
        <v>Small</v>
      </c>
      <c r="Q3180" s="24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5" t="str">
        <f t="shared" si="151"/>
        <v>Below Par</v>
      </c>
      <c r="AP3180" s="25" t="b">
        <f t="shared" si="152"/>
        <v>1</v>
      </c>
    </row>
    <row r="3181" spans="6:42" x14ac:dyDescent="0.3">
      <c r="F3181" s="24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5" t="str">
        <f t="shared" si="153"/>
        <v>Small</v>
      </c>
      <c r="Q3181" s="24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5" t="str">
        <f t="shared" si="151"/>
        <v>Below Par</v>
      </c>
      <c r="AP3181" s="25" t="b">
        <f t="shared" si="152"/>
        <v>1</v>
      </c>
    </row>
    <row r="3182" spans="6:42" x14ac:dyDescent="0.3">
      <c r="F3182" s="24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5" t="str">
        <f t="shared" si="153"/>
        <v>Small</v>
      </c>
      <c r="Q3182" s="24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5" t="str">
        <f t="shared" si="151"/>
        <v>Below Par</v>
      </c>
      <c r="AP3182" s="25" t="b">
        <f t="shared" si="152"/>
        <v>1</v>
      </c>
    </row>
    <row r="3183" spans="6:42" x14ac:dyDescent="0.3">
      <c r="F3183" s="24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5" t="str">
        <f t="shared" si="153"/>
        <v>Small</v>
      </c>
      <c r="Q3183" s="24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5" t="str">
        <f t="shared" si="151"/>
        <v>Below Par</v>
      </c>
      <c r="AP3183" s="25" t="b">
        <f t="shared" si="152"/>
        <v>1</v>
      </c>
    </row>
    <row r="3184" spans="6:42" x14ac:dyDescent="0.3">
      <c r="F3184" s="24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5" t="str">
        <f t="shared" si="153"/>
        <v>Small</v>
      </c>
      <c r="Q3184" s="24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5" t="str">
        <f t="shared" si="151"/>
        <v>Below Par</v>
      </c>
      <c r="AP3184" s="25" t="b">
        <f t="shared" si="152"/>
        <v>1</v>
      </c>
    </row>
    <row r="3185" spans="6:42" x14ac:dyDescent="0.3">
      <c r="F3185" s="24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5" t="str">
        <f t="shared" si="153"/>
        <v>Small</v>
      </c>
      <c r="Q3185" s="24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5" t="str">
        <f t="shared" si="151"/>
        <v>Below Par</v>
      </c>
      <c r="AP3185" s="25" t="b">
        <f t="shared" si="152"/>
        <v>1</v>
      </c>
    </row>
    <row r="3186" spans="6:42" x14ac:dyDescent="0.3">
      <c r="F3186" s="24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5" t="str">
        <f t="shared" si="153"/>
        <v>Small</v>
      </c>
      <c r="Q3186" s="24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5" t="str">
        <f t="shared" si="151"/>
        <v>Below Par</v>
      </c>
      <c r="AP3186" s="25" t="b">
        <f t="shared" si="152"/>
        <v>1</v>
      </c>
    </row>
    <row r="3187" spans="6:42" x14ac:dyDescent="0.3">
      <c r="F3187" s="24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5" t="str">
        <f t="shared" si="153"/>
        <v>Small</v>
      </c>
      <c r="Q3187" s="24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5" t="str">
        <f t="shared" si="151"/>
        <v>Below Par</v>
      </c>
      <c r="AP3187" s="25" t="b">
        <f t="shared" si="152"/>
        <v>1</v>
      </c>
    </row>
    <row r="3188" spans="6:42" x14ac:dyDescent="0.3">
      <c r="F3188" s="24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5" t="str">
        <f t="shared" si="153"/>
        <v>Small</v>
      </c>
      <c r="Q3188" s="24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5" t="str">
        <f t="shared" si="151"/>
        <v>Below Par</v>
      </c>
      <c r="AP3188" s="25" t="b">
        <f t="shared" si="152"/>
        <v>1</v>
      </c>
    </row>
    <row r="3189" spans="6:42" x14ac:dyDescent="0.3">
      <c r="F3189" s="24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5" t="str">
        <f t="shared" si="153"/>
        <v>Small</v>
      </c>
      <c r="Q3189" s="24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5" t="str">
        <f t="shared" si="151"/>
        <v>Average</v>
      </c>
      <c r="AP3189" s="25" t="b">
        <f t="shared" si="152"/>
        <v>1</v>
      </c>
    </row>
    <row r="3190" spans="6:42" x14ac:dyDescent="0.3">
      <c r="F3190" s="24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5" t="str">
        <f t="shared" si="153"/>
        <v>Large</v>
      </c>
      <c r="Q3190" s="24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5" t="str">
        <f t="shared" si="151"/>
        <v>Below Par</v>
      </c>
      <c r="AP3190" s="25" t="b">
        <f t="shared" si="152"/>
        <v>1</v>
      </c>
    </row>
    <row r="3191" spans="6:42" x14ac:dyDescent="0.3">
      <c r="F3191" s="24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5" t="str">
        <f t="shared" si="153"/>
        <v>Small</v>
      </c>
      <c r="Q3191" s="24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5" t="str">
        <f t="shared" si="151"/>
        <v>Below Par</v>
      </c>
      <c r="AP3191" s="25" t="b">
        <f t="shared" si="152"/>
        <v>1</v>
      </c>
    </row>
    <row r="3192" spans="6:42" x14ac:dyDescent="0.3">
      <c r="F3192" s="24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5" t="str">
        <f t="shared" si="153"/>
        <v>Small</v>
      </c>
      <c r="Q3192" s="24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5" t="str">
        <f t="shared" si="151"/>
        <v>Below Par</v>
      </c>
      <c r="AP3192" s="25" t="b">
        <f t="shared" si="152"/>
        <v>1</v>
      </c>
    </row>
    <row r="3193" spans="6:42" x14ac:dyDescent="0.3">
      <c r="F3193" s="24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5" t="str">
        <f t="shared" si="153"/>
        <v>Small</v>
      </c>
      <c r="Q3193" s="24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5" t="str">
        <f t="shared" si="151"/>
        <v>Below Par</v>
      </c>
      <c r="AP3193" s="25" t="b">
        <f t="shared" si="152"/>
        <v>1</v>
      </c>
    </row>
    <row r="3194" spans="6:42" x14ac:dyDescent="0.3">
      <c r="F3194" s="24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5" t="str">
        <f t="shared" si="153"/>
        <v>Small</v>
      </c>
      <c r="Q3194" s="24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5" t="str">
        <f t="shared" si="151"/>
        <v>Average</v>
      </c>
      <c r="AP3194" s="25" t="b">
        <f t="shared" si="152"/>
        <v>1</v>
      </c>
    </row>
    <row r="3195" spans="6:42" x14ac:dyDescent="0.3">
      <c r="F3195" s="24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5" t="str">
        <f t="shared" si="153"/>
        <v>Large</v>
      </c>
      <c r="Q3195" s="24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5" t="str">
        <f t="shared" si="151"/>
        <v>Below Par</v>
      </c>
      <c r="AP3195" s="25" t="b">
        <f t="shared" si="152"/>
        <v>1</v>
      </c>
    </row>
    <row r="3196" spans="6:42" x14ac:dyDescent="0.3">
      <c r="F3196" s="24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5" t="str">
        <f t="shared" si="153"/>
        <v>Small</v>
      </c>
      <c r="Q3196" s="24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5" t="str">
        <f t="shared" si="151"/>
        <v>Below Par</v>
      </c>
      <c r="AP3196" s="25" t="b">
        <f t="shared" si="152"/>
        <v>1</v>
      </c>
    </row>
    <row r="3197" spans="6:42" x14ac:dyDescent="0.3">
      <c r="F3197" s="24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5" t="str">
        <f t="shared" si="153"/>
        <v>Small</v>
      </c>
      <c r="Q3197" s="24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5" t="str">
        <f t="shared" si="151"/>
        <v>Below Par</v>
      </c>
      <c r="AP3197" s="25" t="b">
        <f t="shared" si="152"/>
        <v>1</v>
      </c>
    </row>
    <row r="3198" spans="6:42" x14ac:dyDescent="0.3">
      <c r="F3198" s="24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5" t="str">
        <f t="shared" si="153"/>
        <v>Small</v>
      </c>
      <c r="Q3198" s="24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5" t="str">
        <f t="shared" si="151"/>
        <v>Below Par</v>
      </c>
      <c r="AP3198" s="25" t="b">
        <f t="shared" si="152"/>
        <v>1</v>
      </c>
    </row>
    <row r="3199" spans="6:42" x14ac:dyDescent="0.3">
      <c r="F3199" s="24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5" t="str">
        <f t="shared" si="153"/>
        <v>Small</v>
      </c>
      <c r="Q3199" s="24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5" t="str">
        <f t="shared" si="151"/>
        <v>Below Par</v>
      </c>
      <c r="AP3199" s="25" t="b">
        <f t="shared" si="152"/>
        <v>1</v>
      </c>
    </row>
    <row r="3200" spans="6:42" x14ac:dyDescent="0.3">
      <c r="F3200" s="24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5" t="str">
        <f t="shared" si="153"/>
        <v>Small</v>
      </c>
      <c r="Q3200" s="24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5" t="str">
        <f t="shared" si="151"/>
        <v>Below Par</v>
      </c>
      <c r="AP3200" s="25" t="b">
        <f t="shared" si="152"/>
        <v>1</v>
      </c>
    </row>
    <row r="3201" spans="6:42" x14ac:dyDescent="0.3">
      <c r="F3201" s="24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5" t="str">
        <f t="shared" si="153"/>
        <v>Small</v>
      </c>
      <c r="Q3201" s="24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5" t="str">
        <f t="shared" si="151"/>
        <v>Below Par</v>
      </c>
      <c r="AP3201" s="25" t="b">
        <f t="shared" si="152"/>
        <v>1</v>
      </c>
    </row>
    <row r="3202" spans="6:42" x14ac:dyDescent="0.3">
      <c r="F3202" s="24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5" t="str">
        <f t="shared" si="153"/>
        <v>Small</v>
      </c>
      <c r="Q3202" s="24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5" t="str">
        <f t="shared" si="151"/>
        <v>Below Par</v>
      </c>
      <c r="AP3202" s="25" t="b">
        <f t="shared" si="152"/>
        <v>1</v>
      </c>
    </row>
    <row r="3203" spans="6:42" x14ac:dyDescent="0.3">
      <c r="F3203" s="24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5" t="str">
        <f t="shared" si="153"/>
        <v>Small</v>
      </c>
      <c r="Q3203" s="24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5" t="str">
        <f t="shared" si="151"/>
        <v>Below Par</v>
      </c>
      <c r="AP3203" s="25" t="b">
        <f t="shared" si="152"/>
        <v>1</v>
      </c>
    </row>
    <row r="3204" spans="6:42" x14ac:dyDescent="0.3">
      <c r="F3204" s="24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5" t="str">
        <f t="shared" si="153"/>
        <v>Small</v>
      </c>
      <c r="Q3204" s="24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5" t="str">
        <f t="shared" si="151"/>
        <v>Below Par</v>
      </c>
      <c r="AP3204" s="25" t="b">
        <f t="shared" si="152"/>
        <v>1</v>
      </c>
    </row>
    <row r="3205" spans="6:42" x14ac:dyDescent="0.3">
      <c r="F3205" s="24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5" t="str">
        <f t="shared" si="153"/>
        <v>Small</v>
      </c>
      <c r="Q3205" s="24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5" t="str">
        <f t="shared" si="151"/>
        <v>Below Par</v>
      </c>
      <c r="AP3205" s="25" t="b">
        <f t="shared" si="152"/>
        <v>1</v>
      </c>
    </row>
    <row r="3206" spans="6:42" x14ac:dyDescent="0.3">
      <c r="F3206" s="24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5" t="str">
        <f t="shared" si="153"/>
        <v>Small</v>
      </c>
      <c r="Q3206" s="24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5" t="str">
        <f t="shared" si="151"/>
        <v>Below Par</v>
      </c>
      <c r="AP3206" s="25" t="b">
        <f t="shared" si="152"/>
        <v>1</v>
      </c>
    </row>
    <row r="3207" spans="6:42" x14ac:dyDescent="0.3">
      <c r="F3207" s="24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5" t="str">
        <f t="shared" si="153"/>
        <v>Small</v>
      </c>
      <c r="Q3207" s="24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5" t="str">
        <f t="shared" si="151"/>
        <v>Average</v>
      </c>
      <c r="AP3207" s="25" t="b">
        <f t="shared" si="152"/>
        <v>1</v>
      </c>
    </row>
    <row r="3208" spans="6:42" x14ac:dyDescent="0.3">
      <c r="F3208" s="24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5" t="str">
        <f t="shared" si="153"/>
        <v>Large</v>
      </c>
      <c r="Q3208" s="24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5" t="str">
        <f t="shared" si="151"/>
        <v>Below Par</v>
      </c>
      <c r="AP3208" s="25" t="b">
        <f t="shared" si="152"/>
        <v>1</v>
      </c>
    </row>
    <row r="3209" spans="6:42" x14ac:dyDescent="0.3">
      <c r="F3209" s="24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5" t="str">
        <f t="shared" si="153"/>
        <v>Small</v>
      </c>
      <c r="Q3209" s="24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5" t="str">
        <f t="shared" si="151"/>
        <v>Below Par</v>
      </c>
      <c r="AP3209" s="25" t="b">
        <f t="shared" si="152"/>
        <v>1</v>
      </c>
    </row>
    <row r="3210" spans="6:42" x14ac:dyDescent="0.3">
      <c r="F3210" s="24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5" t="str">
        <f t="shared" si="153"/>
        <v>Small</v>
      </c>
      <c r="Q3210" s="24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5" t="str">
        <f t="shared" si="151"/>
        <v>Below Par</v>
      </c>
      <c r="AP3210" s="25" t="b">
        <f t="shared" si="152"/>
        <v>1</v>
      </c>
    </row>
    <row r="3211" spans="6:42" x14ac:dyDescent="0.3">
      <c r="F3211" s="24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5" t="str">
        <f t="shared" si="153"/>
        <v>Small</v>
      </c>
      <c r="Q3211" s="24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5" t="str">
        <f t="shared" si="151"/>
        <v>Below Par</v>
      </c>
      <c r="AP3211" s="25" t="b">
        <f t="shared" si="152"/>
        <v>1</v>
      </c>
    </row>
    <row r="3212" spans="6:42" x14ac:dyDescent="0.3">
      <c r="F3212" s="24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5" t="str">
        <f t="shared" si="153"/>
        <v>Small</v>
      </c>
      <c r="Q3212" s="24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5" t="str">
        <f t="shared" ref="V3212:V3275" si="154">IF(U3212&gt;=$X$80,$Y$80,IF(U3212&gt;=$X$79,$Y$79,IF(U3212&gt;=$X$78,$Y$78,IF(U3212&gt;=$X$77,$Y$77,$Y$76))))</f>
        <v>Below Par</v>
      </c>
      <c r="AP3212" s="25" t="b">
        <f t="shared" ref="AP3212:AP3275" si="155">VLOOKUP(U3212,$X$76:$Y$80,2)=V3212</f>
        <v>1</v>
      </c>
    </row>
    <row r="3213" spans="6:42" x14ac:dyDescent="0.3">
      <c r="F3213" s="24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5" t="str">
        <f t="shared" si="153"/>
        <v>Small</v>
      </c>
      <c r="Q3213" s="24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5" t="str">
        <f t="shared" si="154"/>
        <v>Below Par</v>
      </c>
      <c r="AP3213" s="25" t="b">
        <f t="shared" si="155"/>
        <v>1</v>
      </c>
    </row>
    <row r="3214" spans="6:42" x14ac:dyDescent="0.3">
      <c r="F3214" s="24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5" t="str">
        <f t="shared" ref="K3214:K3277" si="156">IF(J3214&gt;=$M$79,"Large","Small")</f>
        <v>Small</v>
      </c>
      <c r="Q3214" s="24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5" t="str">
        <f t="shared" si="154"/>
        <v>Below Par</v>
      </c>
      <c r="AP3214" s="25" t="b">
        <f t="shared" si="155"/>
        <v>1</v>
      </c>
    </row>
    <row r="3215" spans="6:42" x14ac:dyDescent="0.3">
      <c r="F3215" s="24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5" t="str">
        <f t="shared" si="156"/>
        <v>Small</v>
      </c>
      <c r="Q3215" s="24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5" t="str">
        <f t="shared" si="154"/>
        <v>Below Par</v>
      </c>
      <c r="AP3215" s="25" t="b">
        <f t="shared" si="155"/>
        <v>1</v>
      </c>
    </row>
    <row r="3216" spans="6:42" x14ac:dyDescent="0.3">
      <c r="F3216" s="24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5" t="str">
        <f t="shared" si="156"/>
        <v>Small</v>
      </c>
      <c r="Q3216" s="24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5" t="str">
        <f t="shared" si="154"/>
        <v>Below Par</v>
      </c>
      <c r="AP3216" s="25" t="b">
        <f t="shared" si="155"/>
        <v>1</v>
      </c>
    </row>
    <row r="3217" spans="6:42" x14ac:dyDescent="0.3">
      <c r="F3217" s="24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5" t="str">
        <f t="shared" si="156"/>
        <v>Small</v>
      </c>
      <c r="Q3217" s="24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5" t="str">
        <f t="shared" si="154"/>
        <v>Average</v>
      </c>
      <c r="AP3217" s="25" t="b">
        <f t="shared" si="155"/>
        <v>1</v>
      </c>
    </row>
    <row r="3218" spans="6:42" x14ac:dyDescent="0.3">
      <c r="F3218" s="24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5" t="str">
        <f t="shared" si="156"/>
        <v>Large</v>
      </c>
      <c r="Q3218" s="24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5" t="str">
        <f t="shared" si="154"/>
        <v>Below Par</v>
      </c>
      <c r="AP3218" s="25" t="b">
        <f t="shared" si="155"/>
        <v>1</v>
      </c>
    </row>
    <row r="3219" spans="6:42" x14ac:dyDescent="0.3">
      <c r="F3219" s="24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5" t="str">
        <f t="shared" si="156"/>
        <v>Small</v>
      </c>
      <c r="Q3219" s="24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5" t="str">
        <f t="shared" si="154"/>
        <v>Below Par</v>
      </c>
      <c r="AP3219" s="25" t="b">
        <f t="shared" si="155"/>
        <v>1</v>
      </c>
    </row>
    <row r="3220" spans="6:42" x14ac:dyDescent="0.3">
      <c r="F3220" s="24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5" t="str">
        <f t="shared" si="156"/>
        <v>Small</v>
      </c>
      <c r="Q3220" s="24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5" t="str">
        <f t="shared" si="154"/>
        <v>Below Par</v>
      </c>
      <c r="AP3220" s="25" t="b">
        <f t="shared" si="155"/>
        <v>1</v>
      </c>
    </row>
    <row r="3221" spans="6:42" x14ac:dyDescent="0.3">
      <c r="F3221" s="24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5" t="str">
        <f t="shared" si="156"/>
        <v>Small</v>
      </c>
      <c r="Q3221" s="24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5" t="str">
        <f t="shared" si="154"/>
        <v>Average</v>
      </c>
      <c r="AP3221" s="25" t="b">
        <f t="shared" si="155"/>
        <v>1</v>
      </c>
    </row>
    <row r="3222" spans="6:42" x14ac:dyDescent="0.3">
      <c r="F3222" s="24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5" t="str">
        <f t="shared" si="156"/>
        <v>Large</v>
      </c>
      <c r="Q3222" s="24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5" t="str">
        <f t="shared" si="154"/>
        <v>Below Par</v>
      </c>
      <c r="AP3222" s="25" t="b">
        <f t="shared" si="155"/>
        <v>1</v>
      </c>
    </row>
    <row r="3223" spans="6:42" x14ac:dyDescent="0.3">
      <c r="F3223" s="24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5" t="str">
        <f t="shared" si="156"/>
        <v>Small</v>
      </c>
      <c r="Q3223" s="24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5" t="str">
        <f t="shared" si="154"/>
        <v>Below Par</v>
      </c>
      <c r="AP3223" s="25" t="b">
        <f t="shared" si="155"/>
        <v>1</v>
      </c>
    </row>
    <row r="3224" spans="6:42" x14ac:dyDescent="0.3">
      <c r="F3224" s="24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5" t="str">
        <f t="shared" si="156"/>
        <v>Small</v>
      </c>
      <c r="Q3224" s="24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5" t="str">
        <f t="shared" si="154"/>
        <v>Below Par</v>
      </c>
      <c r="AP3224" s="25" t="b">
        <f t="shared" si="155"/>
        <v>1</v>
      </c>
    </row>
    <row r="3225" spans="6:42" x14ac:dyDescent="0.3">
      <c r="F3225" s="24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5" t="str">
        <f t="shared" si="156"/>
        <v>Small</v>
      </c>
      <c r="Q3225" s="24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5" t="str">
        <f t="shared" si="154"/>
        <v>Below Par</v>
      </c>
      <c r="AP3225" s="25" t="b">
        <f t="shared" si="155"/>
        <v>1</v>
      </c>
    </row>
    <row r="3226" spans="6:42" x14ac:dyDescent="0.3">
      <c r="F3226" s="24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5" t="str">
        <f t="shared" si="156"/>
        <v>Small</v>
      </c>
      <c r="Q3226" s="24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5" t="str">
        <f t="shared" si="154"/>
        <v>Below Par</v>
      </c>
      <c r="AP3226" s="25" t="b">
        <f t="shared" si="155"/>
        <v>1</v>
      </c>
    </row>
    <row r="3227" spans="6:42" x14ac:dyDescent="0.3">
      <c r="F3227" s="24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5" t="str">
        <f t="shared" si="156"/>
        <v>Small</v>
      </c>
      <c r="Q3227" s="24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5" t="str">
        <f t="shared" si="154"/>
        <v>Excellent</v>
      </c>
      <c r="AP3227" s="25" t="b">
        <f t="shared" si="155"/>
        <v>1</v>
      </c>
    </row>
    <row r="3228" spans="6:42" x14ac:dyDescent="0.3">
      <c r="F3228" s="24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5" t="str">
        <f t="shared" si="156"/>
        <v>Large</v>
      </c>
      <c r="Q3228" s="24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5" t="str">
        <f t="shared" si="154"/>
        <v>Below Par</v>
      </c>
      <c r="AP3228" s="25" t="b">
        <f t="shared" si="155"/>
        <v>1</v>
      </c>
    </row>
    <row r="3229" spans="6:42" x14ac:dyDescent="0.3">
      <c r="F3229" s="24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5" t="str">
        <f t="shared" si="156"/>
        <v>Small</v>
      </c>
      <c r="Q3229" s="24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5" t="str">
        <f t="shared" si="154"/>
        <v>Below Par</v>
      </c>
      <c r="AP3229" s="25" t="b">
        <f t="shared" si="155"/>
        <v>1</v>
      </c>
    </row>
    <row r="3230" spans="6:42" x14ac:dyDescent="0.3">
      <c r="F3230" s="24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5" t="str">
        <f t="shared" si="156"/>
        <v>Small</v>
      </c>
      <c r="Q3230" s="24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5" t="str">
        <f t="shared" si="154"/>
        <v>Below Par</v>
      </c>
      <c r="AP3230" s="25" t="b">
        <f t="shared" si="155"/>
        <v>1</v>
      </c>
    </row>
    <row r="3231" spans="6:42" x14ac:dyDescent="0.3">
      <c r="F3231" s="24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5" t="str">
        <f t="shared" si="156"/>
        <v>Small</v>
      </c>
      <c r="Q3231" s="24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5" t="str">
        <f t="shared" si="154"/>
        <v>Below Par</v>
      </c>
      <c r="AP3231" s="25" t="b">
        <f t="shared" si="155"/>
        <v>1</v>
      </c>
    </row>
    <row r="3232" spans="6:42" x14ac:dyDescent="0.3">
      <c r="F3232" s="24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5" t="str">
        <f t="shared" si="156"/>
        <v>Small</v>
      </c>
      <c r="Q3232" s="24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5" t="str">
        <f t="shared" si="154"/>
        <v>Below Par</v>
      </c>
      <c r="AP3232" s="25" t="b">
        <f t="shared" si="155"/>
        <v>1</v>
      </c>
    </row>
    <row r="3233" spans="6:42" x14ac:dyDescent="0.3">
      <c r="F3233" s="24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5" t="str">
        <f t="shared" si="156"/>
        <v>Small</v>
      </c>
      <c r="Q3233" s="24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5" t="str">
        <f t="shared" si="154"/>
        <v>Below Par</v>
      </c>
      <c r="AP3233" s="25" t="b">
        <f t="shared" si="155"/>
        <v>1</v>
      </c>
    </row>
    <row r="3234" spans="6:42" x14ac:dyDescent="0.3">
      <c r="F3234" s="24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5" t="str">
        <f t="shared" si="156"/>
        <v>Small</v>
      </c>
      <c r="Q3234" s="24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5" t="str">
        <f t="shared" si="154"/>
        <v>Below Par</v>
      </c>
      <c r="AP3234" s="25" t="b">
        <f t="shared" si="155"/>
        <v>1</v>
      </c>
    </row>
    <row r="3235" spans="6:42" x14ac:dyDescent="0.3">
      <c r="F3235" s="24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5" t="str">
        <f t="shared" si="156"/>
        <v>Small</v>
      </c>
      <c r="Q3235" s="24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5" t="str">
        <f t="shared" si="154"/>
        <v>Below Par</v>
      </c>
      <c r="AP3235" s="25" t="b">
        <f t="shared" si="155"/>
        <v>1</v>
      </c>
    </row>
    <row r="3236" spans="6:42" x14ac:dyDescent="0.3">
      <c r="F3236" s="24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5" t="str">
        <f t="shared" si="156"/>
        <v>Small</v>
      </c>
      <c r="Q3236" s="24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5" t="str">
        <f t="shared" si="154"/>
        <v>Below Par</v>
      </c>
      <c r="AP3236" s="25" t="b">
        <f t="shared" si="155"/>
        <v>1</v>
      </c>
    </row>
    <row r="3237" spans="6:42" x14ac:dyDescent="0.3">
      <c r="F3237" s="24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5" t="str">
        <f t="shared" si="156"/>
        <v>Small</v>
      </c>
      <c r="Q3237" s="24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5" t="str">
        <f t="shared" si="154"/>
        <v>Below Par</v>
      </c>
      <c r="AP3237" s="25" t="b">
        <f t="shared" si="155"/>
        <v>1</v>
      </c>
    </row>
    <row r="3238" spans="6:42" x14ac:dyDescent="0.3">
      <c r="F3238" s="24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5" t="str">
        <f t="shared" si="156"/>
        <v>Small</v>
      </c>
      <c r="Q3238" s="24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5" t="str">
        <f t="shared" si="154"/>
        <v>Below Par</v>
      </c>
      <c r="AP3238" s="25" t="b">
        <f t="shared" si="155"/>
        <v>1</v>
      </c>
    </row>
    <row r="3239" spans="6:42" x14ac:dyDescent="0.3">
      <c r="F3239" s="24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5" t="str">
        <f t="shared" si="156"/>
        <v>Small</v>
      </c>
      <c r="Q3239" s="24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5" t="str">
        <f t="shared" si="154"/>
        <v>Below Par</v>
      </c>
      <c r="AP3239" s="25" t="b">
        <f t="shared" si="155"/>
        <v>1</v>
      </c>
    </row>
    <row r="3240" spans="6:42" x14ac:dyDescent="0.3">
      <c r="F3240" s="24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5" t="str">
        <f t="shared" si="156"/>
        <v>Small</v>
      </c>
      <c r="Q3240" s="24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5" t="str">
        <f t="shared" si="154"/>
        <v>Average</v>
      </c>
      <c r="AP3240" s="25" t="b">
        <f t="shared" si="155"/>
        <v>1</v>
      </c>
    </row>
    <row r="3241" spans="6:42" x14ac:dyDescent="0.3">
      <c r="F3241" s="24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5" t="str">
        <f t="shared" si="156"/>
        <v>Large</v>
      </c>
      <c r="Q3241" s="24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5" t="str">
        <f t="shared" si="154"/>
        <v>Average</v>
      </c>
      <c r="AP3241" s="25" t="b">
        <f t="shared" si="155"/>
        <v>1</v>
      </c>
    </row>
    <row r="3242" spans="6:42" x14ac:dyDescent="0.3">
      <c r="F3242" s="24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5" t="str">
        <f t="shared" si="156"/>
        <v>Large</v>
      </c>
      <c r="Q3242" s="24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5" t="str">
        <f t="shared" si="154"/>
        <v>Below Par</v>
      </c>
      <c r="AP3242" s="25" t="b">
        <f t="shared" si="155"/>
        <v>1</v>
      </c>
    </row>
    <row r="3243" spans="6:42" x14ac:dyDescent="0.3">
      <c r="F3243" s="24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5" t="str">
        <f t="shared" si="156"/>
        <v>Small</v>
      </c>
      <c r="Q3243" s="24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5" t="str">
        <f t="shared" si="154"/>
        <v>Below Par</v>
      </c>
      <c r="AP3243" s="25" t="b">
        <f t="shared" si="155"/>
        <v>1</v>
      </c>
    </row>
    <row r="3244" spans="6:42" x14ac:dyDescent="0.3">
      <c r="F3244" s="24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5" t="str">
        <f t="shared" si="156"/>
        <v>Small</v>
      </c>
      <c r="Q3244" s="24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5" t="str">
        <f t="shared" si="154"/>
        <v>Below Par</v>
      </c>
      <c r="AP3244" s="25" t="b">
        <f t="shared" si="155"/>
        <v>1</v>
      </c>
    </row>
    <row r="3245" spans="6:42" x14ac:dyDescent="0.3">
      <c r="F3245" s="24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5" t="str">
        <f t="shared" si="156"/>
        <v>Small</v>
      </c>
      <c r="Q3245" s="24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5" t="str">
        <f t="shared" si="154"/>
        <v>Average</v>
      </c>
      <c r="AP3245" s="25" t="b">
        <f t="shared" si="155"/>
        <v>1</v>
      </c>
    </row>
    <row r="3246" spans="6:42" x14ac:dyDescent="0.3">
      <c r="F3246" s="24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5" t="str">
        <f t="shared" si="156"/>
        <v>Large</v>
      </c>
      <c r="Q3246" s="24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5" t="str">
        <f t="shared" si="154"/>
        <v>Below Par</v>
      </c>
      <c r="AP3246" s="25" t="b">
        <f t="shared" si="155"/>
        <v>1</v>
      </c>
    </row>
    <row r="3247" spans="6:42" x14ac:dyDescent="0.3">
      <c r="F3247" s="24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5" t="str">
        <f t="shared" si="156"/>
        <v>Small</v>
      </c>
      <c r="Q3247" s="24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5" t="str">
        <f t="shared" si="154"/>
        <v>Below Par</v>
      </c>
      <c r="AP3247" s="25" t="b">
        <f t="shared" si="155"/>
        <v>1</v>
      </c>
    </row>
    <row r="3248" spans="6:42" x14ac:dyDescent="0.3">
      <c r="F3248" s="24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5" t="str">
        <f t="shared" si="156"/>
        <v>Small</v>
      </c>
      <c r="Q3248" s="24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5" t="str">
        <f t="shared" si="154"/>
        <v>Below Par</v>
      </c>
      <c r="AP3248" s="25" t="b">
        <f t="shared" si="155"/>
        <v>1</v>
      </c>
    </row>
    <row r="3249" spans="6:42" x14ac:dyDescent="0.3">
      <c r="F3249" s="24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5" t="str">
        <f t="shared" si="156"/>
        <v>Small</v>
      </c>
      <c r="Q3249" s="24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5" t="str">
        <f t="shared" si="154"/>
        <v>Below Par</v>
      </c>
      <c r="AP3249" s="25" t="b">
        <f t="shared" si="155"/>
        <v>1</v>
      </c>
    </row>
    <row r="3250" spans="6:42" x14ac:dyDescent="0.3">
      <c r="F3250" s="24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5" t="str">
        <f t="shared" si="156"/>
        <v>Small</v>
      </c>
      <c r="Q3250" s="24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5" t="str">
        <f t="shared" si="154"/>
        <v>Below Par</v>
      </c>
      <c r="AP3250" s="25" t="b">
        <f t="shared" si="155"/>
        <v>1</v>
      </c>
    </row>
    <row r="3251" spans="6:42" x14ac:dyDescent="0.3">
      <c r="F3251" s="24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5" t="str">
        <f t="shared" si="156"/>
        <v>Small</v>
      </c>
      <c r="Q3251" s="24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5" t="str">
        <f t="shared" si="154"/>
        <v>Below Par</v>
      </c>
      <c r="AP3251" s="25" t="b">
        <f t="shared" si="155"/>
        <v>1</v>
      </c>
    </row>
    <row r="3252" spans="6:42" x14ac:dyDescent="0.3">
      <c r="F3252" s="24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5" t="str">
        <f t="shared" si="156"/>
        <v>Small</v>
      </c>
      <c r="Q3252" s="24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5" t="str">
        <f t="shared" si="154"/>
        <v>Below Par</v>
      </c>
      <c r="AP3252" s="25" t="b">
        <f t="shared" si="155"/>
        <v>1</v>
      </c>
    </row>
    <row r="3253" spans="6:42" x14ac:dyDescent="0.3">
      <c r="F3253" s="24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5" t="str">
        <f t="shared" si="156"/>
        <v>Small</v>
      </c>
      <c r="Q3253" s="24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5" t="str">
        <f t="shared" si="154"/>
        <v>Below Par</v>
      </c>
      <c r="AP3253" s="25" t="b">
        <f t="shared" si="155"/>
        <v>1</v>
      </c>
    </row>
    <row r="3254" spans="6:42" x14ac:dyDescent="0.3">
      <c r="F3254" s="24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5" t="str">
        <f t="shared" si="156"/>
        <v>Small</v>
      </c>
      <c r="Q3254" s="24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5" t="str">
        <f t="shared" si="154"/>
        <v>Below Par</v>
      </c>
      <c r="AP3254" s="25" t="b">
        <f t="shared" si="155"/>
        <v>1</v>
      </c>
    </row>
    <row r="3255" spans="6:42" x14ac:dyDescent="0.3">
      <c r="F3255" s="24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5" t="str">
        <f t="shared" si="156"/>
        <v>Small</v>
      </c>
      <c r="Q3255" s="24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5" t="str">
        <f t="shared" si="154"/>
        <v>Below Par</v>
      </c>
      <c r="AP3255" s="25" t="b">
        <f t="shared" si="155"/>
        <v>1</v>
      </c>
    </row>
    <row r="3256" spans="6:42" x14ac:dyDescent="0.3">
      <c r="F3256" s="24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5" t="str">
        <f t="shared" si="156"/>
        <v>Small</v>
      </c>
      <c r="Q3256" s="24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5" t="str">
        <f t="shared" si="154"/>
        <v>Below Par</v>
      </c>
      <c r="AP3256" s="25" t="b">
        <f t="shared" si="155"/>
        <v>1</v>
      </c>
    </row>
    <row r="3257" spans="6:42" x14ac:dyDescent="0.3">
      <c r="F3257" s="24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5" t="str">
        <f t="shared" si="156"/>
        <v>Small</v>
      </c>
      <c r="Q3257" s="24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5" t="str">
        <f t="shared" si="154"/>
        <v>Below Par</v>
      </c>
      <c r="AP3257" s="25" t="b">
        <f t="shared" si="155"/>
        <v>1</v>
      </c>
    </row>
    <row r="3258" spans="6:42" x14ac:dyDescent="0.3">
      <c r="F3258" s="24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5" t="str">
        <f t="shared" si="156"/>
        <v>Small</v>
      </c>
      <c r="Q3258" s="24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5" t="str">
        <f t="shared" si="154"/>
        <v>Below Par</v>
      </c>
      <c r="AP3258" s="25" t="b">
        <f t="shared" si="155"/>
        <v>1</v>
      </c>
    </row>
    <row r="3259" spans="6:42" x14ac:dyDescent="0.3">
      <c r="F3259" s="24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5" t="str">
        <f t="shared" si="156"/>
        <v>Small</v>
      </c>
      <c r="Q3259" s="24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5" t="str">
        <f t="shared" si="154"/>
        <v>Below Par</v>
      </c>
      <c r="AP3259" s="25" t="b">
        <f t="shared" si="155"/>
        <v>1</v>
      </c>
    </row>
    <row r="3260" spans="6:42" x14ac:dyDescent="0.3">
      <c r="F3260" s="24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5" t="str">
        <f t="shared" si="156"/>
        <v>Small</v>
      </c>
      <c r="Q3260" s="24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5" t="str">
        <f t="shared" si="154"/>
        <v>Below Par</v>
      </c>
      <c r="AP3260" s="25" t="b">
        <f t="shared" si="155"/>
        <v>1</v>
      </c>
    </row>
    <row r="3261" spans="6:42" x14ac:dyDescent="0.3">
      <c r="F3261" s="24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5" t="str">
        <f t="shared" si="156"/>
        <v>Small</v>
      </c>
      <c r="Q3261" s="24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5" t="str">
        <f t="shared" si="154"/>
        <v>Below Par</v>
      </c>
      <c r="AP3261" s="25" t="b">
        <f t="shared" si="155"/>
        <v>1</v>
      </c>
    </row>
    <row r="3262" spans="6:42" x14ac:dyDescent="0.3">
      <c r="F3262" s="24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5" t="str">
        <f t="shared" si="156"/>
        <v>Small</v>
      </c>
      <c r="Q3262" s="24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5" t="str">
        <f t="shared" si="154"/>
        <v>Below Par</v>
      </c>
      <c r="AP3262" s="25" t="b">
        <f t="shared" si="155"/>
        <v>1</v>
      </c>
    </row>
    <row r="3263" spans="6:42" x14ac:dyDescent="0.3">
      <c r="F3263" s="24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5" t="str">
        <f t="shared" si="156"/>
        <v>Small</v>
      </c>
      <c r="Q3263" s="24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5" t="str">
        <f t="shared" si="154"/>
        <v>Below Par</v>
      </c>
      <c r="AP3263" s="25" t="b">
        <f t="shared" si="155"/>
        <v>1</v>
      </c>
    </row>
    <row r="3264" spans="6:42" x14ac:dyDescent="0.3">
      <c r="F3264" s="24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5" t="str">
        <f t="shared" si="156"/>
        <v>Small</v>
      </c>
      <c r="Q3264" s="24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5" t="str">
        <f t="shared" si="154"/>
        <v>Below Par</v>
      </c>
      <c r="AP3264" s="25" t="b">
        <f t="shared" si="155"/>
        <v>1</v>
      </c>
    </row>
    <row r="3265" spans="6:42" x14ac:dyDescent="0.3">
      <c r="F3265" s="24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5" t="str">
        <f t="shared" si="156"/>
        <v>Small</v>
      </c>
      <c r="Q3265" s="24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5" t="str">
        <f t="shared" si="154"/>
        <v>Below Par</v>
      </c>
      <c r="AP3265" s="25" t="b">
        <f t="shared" si="155"/>
        <v>1</v>
      </c>
    </row>
    <row r="3266" spans="6:42" x14ac:dyDescent="0.3">
      <c r="F3266" s="24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5" t="str">
        <f t="shared" si="156"/>
        <v>Small</v>
      </c>
      <c r="Q3266" s="24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5" t="str">
        <f t="shared" si="154"/>
        <v>Below Par</v>
      </c>
      <c r="AP3266" s="25" t="b">
        <f t="shared" si="155"/>
        <v>1</v>
      </c>
    </row>
    <row r="3267" spans="6:42" x14ac:dyDescent="0.3">
      <c r="F3267" s="24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5" t="str">
        <f t="shared" si="156"/>
        <v>Small</v>
      </c>
      <c r="Q3267" s="24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5" t="str">
        <f t="shared" si="154"/>
        <v>Below Par</v>
      </c>
      <c r="AP3267" s="25" t="b">
        <f t="shared" si="155"/>
        <v>1</v>
      </c>
    </row>
    <row r="3268" spans="6:42" x14ac:dyDescent="0.3">
      <c r="F3268" s="24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5" t="str">
        <f t="shared" si="156"/>
        <v>Small</v>
      </c>
      <c r="Q3268" s="24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5" t="str">
        <f t="shared" si="154"/>
        <v>Below Par</v>
      </c>
      <c r="AP3268" s="25" t="b">
        <f t="shared" si="155"/>
        <v>1</v>
      </c>
    </row>
    <row r="3269" spans="6:42" x14ac:dyDescent="0.3">
      <c r="F3269" s="24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5" t="str">
        <f t="shared" si="156"/>
        <v>Small</v>
      </c>
      <c r="Q3269" s="24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5" t="str">
        <f t="shared" si="154"/>
        <v>Par</v>
      </c>
      <c r="AP3269" s="25" t="b">
        <f t="shared" si="155"/>
        <v>1</v>
      </c>
    </row>
    <row r="3270" spans="6:42" x14ac:dyDescent="0.3">
      <c r="F3270" s="24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5" t="str">
        <f t="shared" si="156"/>
        <v>Small</v>
      </c>
      <c r="Q3270" s="24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5" t="str">
        <f t="shared" si="154"/>
        <v>Below Par</v>
      </c>
      <c r="AP3270" s="25" t="b">
        <f t="shared" si="155"/>
        <v>1</v>
      </c>
    </row>
    <row r="3271" spans="6:42" x14ac:dyDescent="0.3">
      <c r="F3271" s="24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5" t="str">
        <f t="shared" si="156"/>
        <v>Small</v>
      </c>
      <c r="Q3271" s="24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5" t="str">
        <f t="shared" si="154"/>
        <v>Below Par</v>
      </c>
      <c r="AP3271" s="25" t="b">
        <f t="shared" si="155"/>
        <v>1</v>
      </c>
    </row>
    <row r="3272" spans="6:42" x14ac:dyDescent="0.3">
      <c r="F3272" s="24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5" t="str">
        <f t="shared" si="156"/>
        <v>Small</v>
      </c>
      <c r="Q3272" s="24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5" t="str">
        <f t="shared" si="154"/>
        <v>Below Par</v>
      </c>
      <c r="AP3272" s="25" t="b">
        <f t="shared" si="155"/>
        <v>1</v>
      </c>
    </row>
    <row r="3273" spans="6:42" x14ac:dyDescent="0.3">
      <c r="F3273" s="24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5" t="str">
        <f t="shared" si="156"/>
        <v>Small</v>
      </c>
      <c r="Q3273" s="24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5" t="str">
        <f t="shared" si="154"/>
        <v>Above Average</v>
      </c>
      <c r="AP3273" s="25" t="b">
        <f t="shared" si="155"/>
        <v>1</v>
      </c>
    </row>
    <row r="3274" spans="6:42" x14ac:dyDescent="0.3">
      <c r="F3274" s="24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5" t="str">
        <f t="shared" si="156"/>
        <v>Large</v>
      </c>
      <c r="Q3274" s="24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5" t="str">
        <f t="shared" si="154"/>
        <v>Below Par</v>
      </c>
      <c r="AP3274" s="25" t="b">
        <f t="shared" si="155"/>
        <v>1</v>
      </c>
    </row>
    <row r="3275" spans="6:42" x14ac:dyDescent="0.3">
      <c r="F3275" s="24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5" t="str">
        <f t="shared" si="156"/>
        <v>Small</v>
      </c>
      <c r="Q3275" s="24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5" t="str">
        <f t="shared" si="154"/>
        <v>Below Par</v>
      </c>
      <c r="AP3275" s="25" t="b">
        <f t="shared" si="155"/>
        <v>1</v>
      </c>
    </row>
    <row r="3276" spans="6:42" x14ac:dyDescent="0.3">
      <c r="F3276" s="24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5" t="str">
        <f t="shared" si="156"/>
        <v>Small</v>
      </c>
      <c r="Q3276" s="24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5" t="str">
        <f t="shared" ref="V3276:V3339" si="157">IF(U3276&gt;=$X$80,$Y$80,IF(U3276&gt;=$X$79,$Y$79,IF(U3276&gt;=$X$78,$Y$78,IF(U3276&gt;=$X$77,$Y$77,$Y$76))))</f>
        <v>Below Par</v>
      </c>
      <c r="AP3276" s="25" t="b">
        <f t="shared" ref="AP3276:AP3339" si="158">VLOOKUP(U3276,$X$76:$Y$80,2)=V3276</f>
        <v>1</v>
      </c>
    </row>
    <row r="3277" spans="6:42" x14ac:dyDescent="0.3">
      <c r="F3277" s="24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5" t="str">
        <f t="shared" si="156"/>
        <v>Small</v>
      </c>
      <c r="Q3277" s="24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5" t="str">
        <f t="shared" si="157"/>
        <v>Below Par</v>
      </c>
      <c r="AP3277" s="25" t="b">
        <f t="shared" si="158"/>
        <v>1</v>
      </c>
    </row>
    <row r="3278" spans="6:42" x14ac:dyDescent="0.3">
      <c r="F3278" s="24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5" t="str">
        <f t="shared" ref="K3278:K3341" si="159">IF(J3278&gt;=$M$79,"Large","Small")</f>
        <v>Small</v>
      </c>
      <c r="Q3278" s="24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5" t="str">
        <f t="shared" si="157"/>
        <v>Below Par</v>
      </c>
      <c r="AP3278" s="25" t="b">
        <f t="shared" si="158"/>
        <v>1</v>
      </c>
    </row>
    <row r="3279" spans="6:42" x14ac:dyDescent="0.3">
      <c r="F3279" s="24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5" t="str">
        <f t="shared" si="159"/>
        <v>Small</v>
      </c>
      <c r="Q3279" s="24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5" t="str">
        <f t="shared" si="157"/>
        <v>Average</v>
      </c>
      <c r="AP3279" s="25" t="b">
        <f t="shared" si="158"/>
        <v>1</v>
      </c>
    </row>
    <row r="3280" spans="6:42" x14ac:dyDescent="0.3">
      <c r="F3280" s="24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5" t="str">
        <f t="shared" si="159"/>
        <v>Large</v>
      </c>
      <c r="Q3280" s="24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5" t="str">
        <f t="shared" si="157"/>
        <v>Below Par</v>
      </c>
      <c r="AP3280" s="25" t="b">
        <f t="shared" si="158"/>
        <v>1</v>
      </c>
    </row>
    <row r="3281" spans="6:42" x14ac:dyDescent="0.3">
      <c r="F3281" s="24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5" t="str">
        <f t="shared" si="159"/>
        <v>Small</v>
      </c>
      <c r="Q3281" s="24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5" t="str">
        <f t="shared" si="157"/>
        <v>Below Par</v>
      </c>
      <c r="AP3281" s="25" t="b">
        <f t="shared" si="158"/>
        <v>1</v>
      </c>
    </row>
    <row r="3282" spans="6:42" x14ac:dyDescent="0.3">
      <c r="F3282" s="24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5" t="str">
        <f t="shared" si="159"/>
        <v>Small</v>
      </c>
      <c r="Q3282" s="24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5" t="str">
        <f t="shared" si="157"/>
        <v>Below Par</v>
      </c>
      <c r="AP3282" s="25" t="b">
        <f t="shared" si="158"/>
        <v>1</v>
      </c>
    </row>
    <row r="3283" spans="6:42" x14ac:dyDescent="0.3">
      <c r="F3283" s="24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5" t="str">
        <f t="shared" si="159"/>
        <v>Small</v>
      </c>
      <c r="Q3283" s="24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5" t="str">
        <f t="shared" si="157"/>
        <v>Below Par</v>
      </c>
      <c r="AP3283" s="25" t="b">
        <f t="shared" si="158"/>
        <v>1</v>
      </c>
    </row>
    <row r="3284" spans="6:42" x14ac:dyDescent="0.3">
      <c r="F3284" s="24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5" t="str">
        <f t="shared" si="159"/>
        <v>Small</v>
      </c>
      <c r="Q3284" s="24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5" t="str">
        <f t="shared" si="157"/>
        <v>Below Par</v>
      </c>
      <c r="AP3284" s="25" t="b">
        <f t="shared" si="158"/>
        <v>1</v>
      </c>
    </row>
    <row r="3285" spans="6:42" x14ac:dyDescent="0.3">
      <c r="F3285" s="24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5" t="str">
        <f t="shared" si="159"/>
        <v>Small</v>
      </c>
      <c r="Q3285" s="24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5" t="str">
        <f t="shared" si="157"/>
        <v>Below Par</v>
      </c>
      <c r="AP3285" s="25" t="b">
        <f t="shared" si="158"/>
        <v>1</v>
      </c>
    </row>
    <row r="3286" spans="6:42" x14ac:dyDescent="0.3">
      <c r="F3286" s="24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5" t="str">
        <f t="shared" si="159"/>
        <v>Small</v>
      </c>
      <c r="Q3286" s="24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5" t="str">
        <f t="shared" si="157"/>
        <v>Par</v>
      </c>
      <c r="AP3286" s="25" t="b">
        <f t="shared" si="158"/>
        <v>1</v>
      </c>
    </row>
    <row r="3287" spans="6:42" x14ac:dyDescent="0.3">
      <c r="F3287" s="24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5" t="str">
        <f t="shared" si="159"/>
        <v>Small</v>
      </c>
      <c r="Q3287" s="24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5" t="str">
        <f t="shared" si="157"/>
        <v>Average</v>
      </c>
      <c r="AP3287" s="25" t="b">
        <f t="shared" si="158"/>
        <v>1</v>
      </c>
    </row>
    <row r="3288" spans="6:42" x14ac:dyDescent="0.3">
      <c r="F3288" s="24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5" t="str">
        <f t="shared" si="159"/>
        <v>Large</v>
      </c>
      <c r="Q3288" s="24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5" t="str">
        <f t="shared" si="157"/>
        <v>Below Par</v>
      </c>
      <c r="AP3288" s="25" t="b">
        <f t="shared" si="158"/>
        <v>1</v>
      </c>
    </row>
    <row r="3289" spans="6:42" x14ac:dyDescent="0.3">
      <c r="F3289" s="24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5" t="str">
        <f t="shared" si="159"/>
        <v>Small</v>
      </c>
      <c r="Q3289" s="24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5" t="str">
        <f t="shared" si="157"/>
        <v>Average</v>
      </c>
      <c r="AP3289" s="25" t="b">
        <f t="shared" si="158"/>
        <v>1</v>
      </c>
    </row>
    <row r="3290" spans="6:42" x14ac:dyDescent="0.3">
      <c r="F3290" s="24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5" t="str">
        <f t="shared" si="159"/>
        <v>Large</v>
      </c>
      <c r="Q3290" s="24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5" t="str">
        <f t="shared" si="157"/>
        <v>Below Par</v>
      </c>
      <c r="AP3290" s="25" t="b">
        <f t="shared" si="158"/>
        <v>1</v>
      </c>
    </row>
    <row r="3291" spans="6:42" x14ac:dyDescent="0.3">
      <c r="F3291" s="24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5" t="str">
        <f t="shared" si="159"/>
        <v>Small</v>
      </c>
      <c r="Q3291" s="24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5" t="str">
        <f t="shared" si="157"/>
        <v>Below Par</v>
      </c>
      <c r="AP3291" s="25" t="b">
        <f t="shared" si="158"/>
        <v>1</v>
      </c>
    </row>
    <row r="3292" spans="6:42" x14ac:dyDescent="0.3">
      <c r="F3292" s="24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5" t="str">
        <f t="shared" si="159"/>
        <v>Small</v>
      </c>
      <c r="Q3292" s="24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5" t="str">
        <f t="shared" si="157"/>
        <v>Below Par</v>
      </c>
      <c r="AP3292" s="25" t="b">
        <f t="shared" si="158"/>
        <v>1</v>
      </c>
    </row>
    <row r="3293" spans="6:42" x14ac:dyDescent="0.3">
      <c r="F3293" s="24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5" t="str">
        <f t="shared" si="159"/>
        <v>Small</v>
      </c>
      <c r="Q3293" s="24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5" t="str">
        <f t="shared" si="157"/>
        <v>Below Par</v>
      </c>
      <c r="AP3293" s="25" t="b">
        <f t="shared" si="158"/>
        <v>1</v>
      </c>
    </row>
    <row r="3294" spans="6:42" x14ac:dyDescent="0.3">
      <c r="F3294" s="24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5" t="str">
        <f t="shared" si="159"/>
        <v>Small</v>
      </c>
      <c r="Q3294" s="24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5" t="str">
        <f t="shared" si="157"/>
        <v>Average</v>
      </c>
      <c r="AP3294" s="25" t="b">
        <f t="shared" si="158"/>
        <v>1</v>
      </c>
    </row>
    <row r="3295" spans="6:42" x14ac:dyDescent="0.3">
      <c r="F3295" s="24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5" t="str">
        <f t="shared" si="159"/>
        <v>Large</v>
      </c>
      <c r="Q3295" s="24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5" t="str">
        <f t="shared" si="157"/>
        <v>Below Par</v>
      </c>
      <c r="AP3295" s="25" t="b">
        <f t="shared" si="158"/>
        <v>1</v>
      </c>
    </row>
    <row r="3296" spans="6:42" x14ac:dyDescent="0.3">
      <c r="F3296" s="24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5" t="str">
        <f t="shared" si="159"/>
        <v>Small</v>
      </c>
      <c r="Q3296" s="24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5" t="str">
        <f t="shared" si="157"/>
        <v>Below Par</v>
      </c>
      <c r="AP3296" s="25" t="b">
        <f t="shared" si="158"/>
        <v>1</v>
      </c>
    </row>
    <row r="3297" spans="6:42" x14ac:dyDescent="0.3">
      <c r="F3297" s="24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5" t="str">
        <f t="shared" si="159"/>
        <v>Small</v>
      </c>
      <c r="Q3297" s="24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5" t="str">
        <f t="shared" si="157"/>
        <v>Below Par</v>
      </c>
      <c r="AP3297" s="25" t="b">
        <f t="shared" si="158"/>
        <v>1</v>
      </c>
    </row>
    <row r="3298" spans="6:42" x14ac:dyDescent="0.3">
      <c r="F3298" s="24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5" t="str">
        <f t="shared" si="159"/>
        <v>Small</v>
      </c>
      <c r="Q3298" s="24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5" t="str">
        <f t="shared" si="157"/>
        <v>Below Par</v>
      </c>
      <c r="AP3298" s="25" t="b">
        <f t="shared" si="158"/>
        <v>1</v>
      </c>
    </row>
    <row r="3299" spans="6:42" x14ac:dyDescent="0.3">
      <c r="F3299" s="24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5" t="str">
        <f t="shared" si="159"/>
        <v>Small</v>
      </c>
      <c r="Q3299" s="24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5" t="str">
        <f t="shared" si="157"/>
        <v>Average</v>
      </c>
      <c r="AP3299" s="25" t="b">
        <f t="shared" si="158"/>
        <v>1</v>
      </c>
    </row>
    <row r="3300" spans="6:42" x14ac:dyDescent="0.3">
      <c r="F3300" s="24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5" t="str">
        <f t="shared" si="159"/>
        <v>Large</v>
      </c>
      <c r="Q3300" s="24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5" t="str">
        <f t="shared" si="157"/>
        <v>Below Par</v>
      </c>
      <c r="AP3300" s="25" t="b">
        <f t="shared" si="158"/>
        <v>1</v>
      </c>
    </row>
    <row r="3301" spans="6:42" x14ac:dyDescent="0.3">
      <c r="F3301" s="24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5" t="str">
        <f t="shared" si="159"/>
        <v>Small</v>
      </c>
      <c r="Q3301" s="24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5" t="str">
        <f t="shared" si="157"/>
        <v>Below Par</v>
      </c>
      <c r="AP3301" s="25" t="b">
        <f t="shared" si="158"/>
        <v>1</v>
      </c>
    </row>
    <row r="3302" spans="6:42" x14ac:dyDescent="0.3">
      <c r="F3302" s="24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5" t="str">
        <f t="shared" si="159"/>
        <v>Small</v>
      </c>
      <c r="Q3302" s="24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5" t="str">
        <f t="shared" si="157"/>
        <v>Below Par</v>
      </c>
      <c r="AP3302" s="25" t="b">
        <f t="shared" si="158"/>
        <v>1</v>
      </c>
    </row>
    <row r="3303" spans="6:42" x14ac:dyDescent="0.3">
      <c r="F3303" s="24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5" t="str">
        <f t="shared" si="159"/>
        <v>Small</v>
      </c>
      <c r="Q3303" s="24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5" t="str">
        <f t="shared" si="157"/>
        <v>Below Par</v>
      </c>
      <c r="AP3303" s="25" t="b">
        <f t="shared" si="158"/>
        <v>1</v>
      </c>
    </row>
    <row r="3304" spans="6:42" x14ac:dyDescent="0.3">
      <c r="F3304" s="24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5" t="str">
        <f t="shared" si="159"/>
        <v>Small</v>
      </c>
      <c r="Q3304" s="24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5" t="str">
        <f t="shared" si="157"/>
        <v>Below Par</v>
      </c>
      <c r="AP3304" s="25" t="b">
        <f t="shared" si="158"/>
        <v>1</v>
      </c>
    </row>
    <row r="3305" spans="6:42" x14ac:dyDescent="0.3">
      <c r="F3305" s="24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5" t="str">
        <f t="shared" si="159"/>
        <v>Small</v>
      </c>
      <c r="Q3305" s="24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5" t="str">
        <f t="shared" si="157"/>
        <v>Below Par</v>
      </c>
      <c r="AP3305" s="25" t="b">
        <f t="shared" si="158"/>
        <v>1</v>
      </c>
    </row>
    <row r="3306" spans="6:42" x14ac:dyDescent="0.3">
      <c r="F3306" s="24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5" t="str">
        <f t="shared" si="159"/>
        <v>Small</v>
      </c>
      <c r="Q3306" s="24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5" t="str">
        <f t="shared" si="157"/>
        <v>Below Par</v>
      </c>
      <c r="AP3306" s="25" t="b">
        <f t="shared" si="158"/>
        <v>1</v>
      </c>
    </row>
    <row r="3307" spans="6:42" x14ac:dyDescent="0.3">
      <c r="F3307" s="24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5" t="str">
        <f t="shared" si="159"/>
        <v>Small</v>
      </c>
      <c r="Q3307" s="24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5" t="str">
        <f t="shared" si="157"/>
        <v>Below Par</v>
      </c>
      <c r="AP3307" s="25" t="b">
        <f t="shared" si="158"/>
        <v>1</v>
      </c>
    </row>
    <row r="3308" spans="6:42" x14ac:dyDescent="0.3">
      <c r="F3308" s="24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5" t="str">
        <f t="shared" si="159"/>
        <v>Small</v>
      </c>
      <c r="Q3308" s="24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5" t="str">
        <f t="shared" si="157"/>
        <v>Below Par</v>
      </c>
      <c r="AP3308" s="25" t="b">
        <f t="shared" si="158"/>
        <v>1</v>
      </c>
    </row>
    <row r="3309" spans="6:42" x14ac:dyDescent="0.3">
      <c r="F3309" s="24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5" t="str">
        <f t="shared" si="159"/>
        <v>Small</v>
      </c>
      <c r="Q3309" s="24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5" t="str">
        <f t="shared" si="157"/>
        <v>Below Par</v>
      </c>
      <c r="AP3309" s="25" t="b">
        <f t="shared" si="158"/>
        <v>1</v>
      </c>
    </row>
    <row r="3310" spans="6:42" x14ac:dyDescent="0.3">
      <c r="F3310" s="24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5" t="str">
        <f t="shared" si="159"/>
        <v>Small</v>
      </c>
      <c r="Q3310" s="24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5" t="str">
        <f t="shared" si="157"/>
        <v>Below Par</v>
      </c>
      <c r="AP3310" s="25" t="b">
        <f t="shared" si="158"/>
        <v>1</v>
      </c>
    </row>
    <row r="3311" spans="6:42" x14ac:dyDescent="0.3">
      <c r="F3311" s="24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5" t="str">
        <f t="shared" si="159"/>
        <v>Small</v>
      </c>
      <c r="Q3311" s="24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5" t="str">
        <f t="shared" si="157"/>
        <v>Below Par</v>
      </c>
      <c r="AP3311" s="25" t="b">
        <f t="shared" si="158"/>
        <v>1</v>
      </c>
    </row>
    <row r="3312" spans="6:42" x14ac:dyDescent="0.3">
      <c r="F3312" s="24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5" t="str">
        <f t="shared" si="159"/>
        <v>Small</v>
      </c>
      <c r="Q3312" s="24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5" t="str">
        <f t="shared" si="157"/>
        <v>Below Par</v>
      </c>
      <c r="AP3312" s="25" t="b">
        <f t="shared" si="158"/>
        <v>1</v>
      </c>
    </row>
    <row r="3313" spans="6:42" x14ac:dyDescent="0.3">
      <c r="F3313" s="24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5" t="str">
        <f t="shared" si="159"/>
        <v>Small</v>
      </c>
      <c r="Q3313" s="24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5" t="str">
        <f t="shared" si="157"/>
        <v>Below Par</v>
      </c>
      <c r="AP3313" s="25" t="b">
        <f t="shared" si="158"/>
        <v>1</v>
      </c>
    </row>
    <row r="3314" spans="6:42" x14ac:dyDescent="0.3">
      <c r="F3314" s="24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5" t="str">
        <f t="shared" si="159"/>
        <v>Small</v>
      </c>
      <c r="Q3314" s="24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5" t="str">
        <f t="shared" si="157"/>
        <v>Below Par</v>
      </c>
      <c r="AP3314" s="25" t="b">
        <f t="shared" si="158"/>
        <v>1</v>
      </c>
    </row>
    <row r="3315" spans="6:42" x14ac:dyDescent="0.3">
      <c r="F3315" s="24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5" t="str">
        <f t="shared" si="159"/>
        <v>Small</v>
      </c>
      <c r="Q3315" s="24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5" t="str">
        <f t="shared" si="157"/>
        <v>Below Par</v>
      </c>
      <c r="AP3315" s="25" t="b">
        <f t="shared" si="158"/>
        <v>1</v>
      </c>
    </row>
    <row r="3316" spans="6:42" x14ac:dyDescent="0.3">
      <c r="F3316" s="24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5" t="str">
        <f t="shared" si="159"/>
        <v>Small</v>
      </c>
      <c r="Q3316" s="24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5" t="str">
        <f t="shared" si="157"/>
        <v>Below Par</v>
      </c>
      <c r="AP3316" s="25" t="b">
        <f t="shared" si="158"/>
        <v>1</v>
      </c>
    </row>
    <row r="3317" spans="6:42" x14ac:dyDescent="0.3">
      <c r="F3317" s="24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5" t="str">
        <f t="shared" si="159"/>
        <v>Small</v>
      </c>
      <c r="Q3317" s="24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5" t="str">
        <f t="shared" si="157"/>
        <v>Below Par</v>
      </c>
      <c r="AP3317" s="25" t="b">
        <f t="shared" si="158"/>
        <v>1</v>
      </c>
    </row>
    <row r="3318" spans="6:42" x14ac:dyDescent="0.3">
      <c r="F3318" s="24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5" t="str">
        <f t="shared" si="159"/>
        <v>Small</v>
      </c>
      <c r="Q3318" s="24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5" t="str">
        <f t="shared" si="157"/>
        <v>Below Par</v>
      </c>
      <c r="AP3318" s="25" t="b">
        <f t="shared" si="158"/>
        <v>1</v>
      </c>
    </row>
    <row r="3319" spans="6:42" x14ac:dyDescent="0.3">
      <c r="F3319" s="24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5" t="str">
        <f t="shared" si="159"/>
        <v>Small</v>
      </c>
      <c r="Q3319" s="24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5" t="str">
        <f t="shared" si="157"/>
        <v>Below Par</v>
      </c>
      <c r="AP3319" s="25" t="b">
        <f t="shared" si="158"/>
        <v>1</v>
      </c>
    </row>
    <row r="3320" spans="6:42" x14ac:dyDescent="0.3">
      <c r="F3320" s="24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5" t="str">
        <f t="shared" si="159"/>
        <v>Small</v>
      </c>
      <c r="Q3320" s="24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5" t="str">
        <f t="shared" si="157"/>
        <v>Below Par</v>
      </c>
      <c r="AP3320" s="25" t="b">
        <f t="shared" si="158"/>
        <v>1</v>
      </c>
    </row>
    <row r="3321" spans="6:42" x14ac:dyDescent="0.3">
      <c r="F3321" s="24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5" t="str">
        <f t="shared" si="159"/>
        <v>Small</v>
      </c>
      <c r="Q3321" s="24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5" t="str">
        <f t="shared" si="157"/>
        <v>Below Par</v>
      </c>
      <c r="AP3321" s="25" t="b">
        <f t="shared" si="158"/>
        <v>1</v>
      </c>
    </row>
    <row r="3322" spans="6:42" x14ac:dyDescent="0.3">
      <c r="F3322" s="24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5" t="str">
        <f t="shared" si="159"/>
        <v>Small</v>
      </c>
      <c r="Q3322" s="24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5" t="str">
        <f t="shared" si="157"/>
        <v>Below Par</v>
      </c>
      <c r="AP3322" s="25" t="b">
        <f t="shared" si="158"/>
        <v>1</v>
      </c>
    </row>
    <row r="3323" spans="6:42" x14ac:dyDescent="0.3">
      <c r="F3323" s="24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5" t="str">
        <f t="shared" si="159"/>
        <v>Small</v>
      </c>
      <c r="Q3323" s="24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5" t="str">
        <f t="shared" si="157"/>
        <v>Below Par</v>
      </c>
      <c r="AP3323" s="25" t="b">
        <f t="shared" si="158"/>
        <v>1</v>
      </c>
    </row>
    <row r="3324" spans="6:42" x14ac:dyDescent="0.3">
      <c r="F3324" s="24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5" t="str">
        <f t="shared" si="159"/>
        <v>Small</v>
      </c>
      <c r="Q3324" s="24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5" t="str">
        <f t="shared" si="157"/>
        <v>Above Average</v>
      </c>
      <c r="AP3324" s="25" t="b">
        <f t="shared" si="158"/>
        <v>1</v>
      </c>
    </row>
    <row r="3325" spans="6:42" x14ac:dyDescent="0.3">
      <c r="F3325" s="24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5" t="str">
        <f t="shared" si="159"/>
        <v>Large</v>
      </c>
      <c r="Q3325" s="24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5" t="str">
        <f t="shared" si="157"/>
        <v>Below Par</v>
      </c>
      <c r="AP3325" s="25" t="b">
        <f t="shared" si="158"/>
        <v>1</v>
      </c>
    </row>
    <row r="3326" spans="6:42" x14ac:dyDescent="0.3">
      <c r="F3326" s="24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5" t="str">
        <f t="shared" si="159"/>
        <v>Small</v>
      </c>
      <c r="Q3326" s="24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5" t="str">
        <f t="shared" si="157"/>
        <v>Below Par</v>
      </c>
      <c r="AP3326" s="25" t="b">
        <f t="shared" si="158"/>
        <v>1</v>
      </c>
    </row>
    <row r="3327" spans="6:42" x14ac:dyDescent="0.3">
      <c r="F3327" s="24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5" t="str">
        <f t="shared" si="159"/>
        <v>Small</v>
      </c>
      <c r="Q3327" s="24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5" t="str">
        <f t="shared" si="157"/>
        <v>Below Par</v>
      </c>
      <c r="AP3327" s="25" t="b">
        <f t="shared" si="158"/>
        <v>1</v>
      </c>
    </row>
    <row r="3328" spans="6:42" x14ac:dyDescent="0.3">
      <c r="F3328" s="24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5" t="str">
        <f t="shared" si="159"/>
        <v>Small</v>
      </c>
      <c r="Q3328" s="24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5" t="str">
        <f t="shared" si="157"/>
        <v>Below Par</v>
      </c>
      <c r="AP3328" s="25" t="b">
        <f t="shared" si="158"/>
        <v>1</v>
      </c>
    </row>
    <row r="3329" spans="6:42" x14ac:dyDescent="0.3">
      <c r="F3329" s="24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5" t="str">
        <f t="shared" si="159"/>
        <v>Small</v>
      </c>
      <c r="Q3329" s="24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5" t="str">
        <f t="shared" si="157"/>
        <v>Below Par</v>
      </c>
      <c r="AP3329" s="25" t="b">
        <f t="shared" si="158"/>
        <v>1</v>
      </c>
    </row>
    <row r="3330" spans="6:42" x14ac:dyDescent="0.3">
      <c r="F3330" s="24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5" t="str">
        <f t="shared" si="159"/>
        <v>Small</v>
      </c>
      <c r="Q3330" s="24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5" t="str">
        <f t="shared" si="157"/>
        <v>Below Par</v>
      </c>
      <c r="AP3330" s="25" t="b">
        <f t="shared" si="158"/>
        <v>1</v>
      </c>
    </row>
    <row r="3331" spans="6:42" x14ac:dyDescent="0.3">
      <c r="F3331" s="24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5" t="str">
        <f t="shared" si="159"/>
        <v>Small</v>
      </c>
      <c r="Q3331" s="24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5" t="str">
        <f t="shared" si="157"/>
        <v>Below Par</v>
      </c>
      <c r="AP3331" s="25" t="b">
        <f t="shared" si="158"/>
        <v>1</v>
      </c>
    </row>
    <row r="3332" spans="6:42" x14ac:dyDescent="0.3">
      <c r="F3332" s="24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5" t="str">
        <f t="shared" si="159"/>
        <v>Small</v>
      </c>
      <c r="Q3332" s="24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5" t="str">
        <f t="shared" si="157"/>
        <v>Below Par</v>
      </c>
      <c r="AP3332" s="25" t="b">
        <f t="shared" si="158"/>
        <v>1</v>
      </c>
    </row>
    <row r="3333" spans="6:42" x14ac:dyDescent="0.3">
      <c r="F3333" s="24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5" t="str">
        <f t="shared" si="159"/>
        <v>Small</v>
      </c>
      <c r="Q3333" s="24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5" t="str">
        <f t="shared" si="157"/>
        <v>Below Par</v>
      </c>
      <c r="AP3333" s="25" t="b">
        <f t="shared" si="158"/>
        <v>1</v>
      </c>
    </row>
    <row r="3334" spans="6:42" x14ac:dyDescent="0.3">
      <c r="F3334" s="24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5" t="str">
        <f t="shared" si="159"/>
        <v>Small</v>
      </c>
      <c r="Q3334" s="24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5" t="str">
        <f t="shared" si="157"/>
        <v>Below Par</v>
      </c>
      <c r="AP3334" s="25" t="b">
        <f t="shared" si="158"/>
        <v>1</v>
      </c>
    </row>
    <row r="3335" spans="6:42" x14ac:dyDescent="0.3">
      <c r="F3335" s="24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5" t="str">
        <f t="shared" si="159"/>
        <v>Small</v>
      </c>
      <c r="Q3335" s="24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5" t="str">
        <f t="shared" si="157"/>
        <v>Below Par</v>
      </c>
      <c r="AP3335" s="25" t="b">
        <f t="shared" si="158"/>
        <v>1</v>
      </c>
    </row>
    <row r="3336" spans="6:42" x14ac:dyDescent="0.3">
      <c r="F3336" s="24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5" t="str">
        <f t="shared" si="159"/>
        <v>Small</v>
      </c>
      <c r="Q3336" s="24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5" t="str">
        <f t="shared" si="157"/>
        <v>Below Par</v>
      </c>
      <c r="AP3336" s="25" t="b">
        <f t="shared" si="158"/>
        <v>1</v>
      </c>
    </row>
    <row r="3337" spans="6:42" x14ac:dyDescent="0.3">
      <c r="F3337" s="24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5" t="str">
        <f t="shared" si="159"/>
        <v>Small</v>
      </c>
      <c r="Q3337" s="24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5" t="str">
        <f t="shared" si="157"/>
        <v>Below Par</v>
      </c>
      <c r="AP3337" s="25" t="b">
        <f t="shared" si="158"/>
        <v>1</v>
      </c>
    </row>
    <row r="3338" spans="6:42" x14ac:dyDescent="0.3">
      <c r="F3338" s="24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5" t="str">
        <f t="shared" si="159"/>
        <v>Small</v>
      </c>
      <c r="Q3338" s="24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5" t="str">
        <f t="shared" si="157"/>
        <v>Below Par</v>
      </c>
      <c r="AP3338" s="25" t="b">
        <f t="shared" si="158"/>
        <v>1</v>
      </c>
    </row>
    <row r="3339" spans="6:42" x14ac:dyDescent="0.3">
      <c r="F3339" s="24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5" t="str">
        <f t="shared" si="159"/>
        <v>Small</v>
      </c>
      <c r="Q3339" s="24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5" t="str">
        <f t="shared" si="157"/>
        <v>Below Par</v>
      </c>
      <c r="AP3339" s="25" t="b">
        <f t="shared" si="158"/>
        <v>1</v>
      </c>
    </row>
    <row r="3340" spans="6:42" x14ac:dyDescent="0.3">
      <c r="F3340" s="24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5" t="str">
        <f t="shared" si="159"/>
        <v>Small</v>
      </c>
      <c r="Q3340" s="24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5" t="str">
        <f t="shared" ref="V3340:V3403" si="160">IF(U3340&gt;=$X$80,$Y$80,IF(U3340&gt;=$X$79,$Y$79,IF(U3340&gt;=$X$78,$Y$78,IF(U3340&gt;=$X$77,$Y$77,$Y$76))))</f>
        <v>Below Par</v>
      </c>
      <c r="AP3340" s="25" t="b">
        <f t="shared" ref="AP3340:AP3403" si="161">VLOOKUP(U3340,$X$76:$Y$80,2)=V3340</f>
        <v>1</v>
      </c>
    </row>
    <row r="3341" spans="6:42" x14ac:dyDescent="0.3">
      <c r="F3341" s="24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5" t="str">
        <f t="shared" si="159"/>
        <v>Small</v>
      </c>
      <c r="Q3341" s="24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5" t="str">
        <f t="shared" si="160"/>
        <v>Below Par</v>
      </c>
      <c r="AP3341" s="25" t="b">
        <f t="shared" si="161"/>
        <v>1</v>
      </c>
    </row>
    <row r="3342" spans="6:42" x14ac:dyDescent="0.3">
      <c r="F3342" s="24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5" t="str">
        <f t="shared" ref="K3342:K3405" si="162">IF(J3342&gt;=$M$79,"Large","Small")</f>
        <v>Small</v>
      </c>
      <c r="Q3342" s="24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5" t="str">
        <f t="shared" si="160"/>
        <v>Below Par</v>
      </c>
      <c r="AP3342" s="25" t="b">
        <f t="shared" si="161"/>
        <v>1</v>
      </c>
    </row>
    <row r="3343" spans="6:42" x14ac:dyDescent="0.3">
      <c r="F3343" s="24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5" t="str">
        <f t="shared" si="162"/>
        <v>Small</v>
      </c>
      <c r="Q3343" s="24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5" t="str">
        <f t="shared" si="160"/>
        <v>Below Par</v>
      </c>
      <c r="AP3343" s="25" t="b">
        <f t="shared" si="161"/>
        <v>1</v>
      </c>
    </row>
    <row r="3344" spans="6:42" x14ac:dyDescent="0.3">
      <c r="F3344" s="24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5" t="str">
        <f t="shared" si="162"/>
        <v>Small</v>
      </c>
      <c r="Q3344" s="24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5" t="str">
        <f t="shared" si="160"/>
        <v>Below Par</v>
      </c>
      <c r="AP3344" s="25" t="b">
        <f t="shared" si="161"/>
        <v>1</v>
      </c>
    </row>
    <row r="3345" spans="6:42" x14ac:dyDescent="0.3">
      <c r="F3345" s="24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5" t="str">
        <f t="shared" si="162"/>
        <v>Small</v>
      </c>
      <c r="Q3345" s="24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5" t="str">
        <f t="shared" si="160"/>
        <v>Average</v>
      </c>
      <c r="AP3345" s="25" t="b">
        <f t="shared" si="161"/>
        <v>1</v>
      </c>
    </row>
    <row r="3346" spans="6:42" x14ac:dyDescent="0.3">
      <c r="F3346" s="24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5" t="str">
        <f t="shared" si="162"/>
        <v>Large</v>
      </c>
      <c r="Q3346" s="24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5" t="str">
        <f t="shared" si="160"/>
        <v>Below Par</v>
      </c>
      <c r="AP3346" s="25" t="b">
        <f t="shared" si="161"/>
        <v>1</v>
      </c>
    </row>
    <row r="3347" spans="6:42" x14ac:dyDescent="0.3">
      <c r="F3347" s="24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5" t="str">
        <f t="shared" si="162"/>
        <v>Small</v>
      </c>
      <c r="Q3347" s="24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5" t="str">
        <f t="shared" si="160"/>
        <v>Below Par</v>
      </c>
      <c r="AP3347" s="25" t="b">
        <f t="shared" si="161"/>
        <v>1</v>
      </c>
    </row>
    <row r="3348" spans="6:42" x14ac:dyDescent="0.3">
      <c r="F3348" s="24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5" t="str">
        <f t="shared" si="162"/>
        <v>Small</v>
      </c>
      <c r="Q3348" s="24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5" t="str">
        <f t="shared" si="160"/>
        <v>Below Par</v>
      </c>
      <c r="AP3348" s="25" t="b">
        <f t="shared" si="161"/>
        <v>1</v>
      </c>
    </row>
    <row r="3349" spans="6:42" x14ac:dyDescent="0.3">
      <c r="F3349" s="24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5" t="str">
        <f t="shared" si="162"/>
        <v>Small</v>
      </c>
      <c r="Q3349" s="24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5" t="str">
        <f t="shared" si="160"/>
        <v>Below Par</v>
      </c>
      <c r="AP3349" s="25" t="b">
        <f t="shared" si="161"/>
        <v>1</v>
      </c>
    </row>
    <row r="3350" spans="6:42" x14ac:dyDescent="0.3">
      <c r="F3350" s="24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5" t="str">
        <f t="shared" si="162"/>
        <v>Small</v>
      </c>
      <c r="Q3350" s="24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5" t="str">
        <f t="shared" si="160"/>
        <v>Below Par</v>
      </c>
      <c r="AP3350" s="25" t="b">
        <f t="shared" si="161"/>
        <v>1</v>
      </c>
    </row>
    <row r="3351" spans="6:42" x14ac:dyDescent="0.3">
      <c r="F3351" s="24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5" t="str">
        <f t="shared" si="162"/>
        <v>Small</v>
      </c>
      <c r="Q3351" s="24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5" t="str">
        <f t="shared" si="160"/>
        <v>Below Par</v>
      </c>
      <c r="AP3351" s="25" t="b">
        <f t="shared" si="161"/>
        <v>1</v>
      </c>
    </row>
    <row r="3352" spans="6:42" x14ac:dyDescent="0.3">
      <c r="F3352" s="24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5" t="str">
        <f t="shared" si="162"/>
        <v>Small</v>
      </c>
      <c r="Q3352" s="24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5" t="str">
        <f t="shared" si="160"/>
        <v>Below Par</v>
      </c>
      <c r="AP3352" s="25" t="b">
        <f t="shared" si="161"/>
        <v>1</v>
      </c>
    </row>
    <row r="3353" spans="6:42" x14ac:dyDescent="0.3">
      <c r="F3353" s="24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5" t="str">
        <f t="shared" si="162"/>
        <v>Small</v>
      </c>
      <c r="Q3353" s="24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5" t="str">
        <f t="shared" si="160"/>
        <v>Below Par</v>
      </c>
      <c r="AP3353" s="25" t="b">
        <f t="shared" si="161"/>
        <v>1</v>
      </c>
    </row>
    <row r="3354" spans="6:42" x14ac:dyDescent="0.3">
      <c r="F3354" s="24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5" t="str">
        <f t="shared" si="162"/>
        <v>Small</v>
      </c>
      <c r="Q3354" s="24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5" t="str">
        <f t="shared" si="160"/>
        <v>Below Par</v>
      </c>
      <c r="AP3354" s="25" t="b">
        <f t="shared" si="161"/>
        <v>1</v>
      </c>
    </row>
    <row r="3355" spans="6:42" x14ac:dyDescent="0.3">
      <c r="F3355" s="24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5" t="str">
        <f t="shared" si="162"/>
        <v>Small</v>
      </c>
      <c r="Q3355" s="24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5" t="str">
        <f t="shared" si="160"/>
        <v>Below Par</v>
      </c>
      <c r="AP3355" s="25" t="b">
        <f t="shared" si="161"/>
        <v>1</v>
      </c>
    </row>
    <row r="3356" spans="6:42" x14ac:dyDescent="0.3">
      <c r="F3356" s="24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5" t="str">
        <f t="shared" si="162"/>
        <v>Small</v>
      </c>
      <c r="Q3356" s="24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5" t="str">
        <f t="shared" si="160"/>
        <v>Average</v>
      </c>
      <c r="AP3356" s="25" t="b">
        <f t="shared" si="161"/>
        <v>1</v>
      </c>
    </row>
    <row r="3357" spans="6:42" x14ac:dyDescent="0.3">
      <c r="F3357" s="24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5" t="str">
        <f t="shared" si="162"/>
        <v>Large</v>
      </c>
      <c r="Q3357" s="24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5" t="str">
        <f t="shared" si="160"/>
        <v>Below Par</v>
      </c>
      <c r="AP3357" s="25" t="b">
        <f t="shared" si="161"/>
        <v>1</v>
      </c>
    </row>
    <row r="3358" spans="6:42" x14ac:dyDescent="0.3">
      <c r="F3358" s="24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5" t="str">
        <f t="shared" si="162"/>
        <v>Small</v>
      </c>
      <c r="Q3358" s="24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5" t="str">
        <f t="shared" si="160"/>
        <v>Below Par</v>
      </c>
      <c r="AP3358" s="25" t="b">
        <f t="shared" si="161"/>
        <v>1</v>
      </c>
    </row>
    <row r="3359" spans="6:42" x14ac:dyDescent="0.3">
      <c r="F3359" s="24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5" t="str">
        <f t="shared" si="162"/>
        <v>Small</v>
      </c>
      <c r="Q3359" s="24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5" t="str">
        <f t="shared" si="160"/>
        <v>Below Par</v>
      </c>
      <c r="AP3359" s="25" t="b">
        <f t="shared" si="161"/>
        <v>1</v>
      </c>
    </row>
    <row r="3360" spans="6:42" x14ac:dyDescent="0.3">
      <c r="F3360" s="24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5" t="str">
        <f t="shared" si="162"/>
        <v>Small</v>
      </c>
      <c r="Q3360" s="24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5" t="str">
        <f t="shared" si="160"/>
        <v>Below Par</v>
      </c>
      <c r="AP3360" s="25" t="b">
        <f t="shared" si="161"/>
        <v>1</v>
      </c>
    </row>
    <row r="3361" spans="6:42" x14ac:dyDescent="0.3">
      <c r="F3361" s="24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5" t="str">
        <f t="shared" si="162"/>
        <v>Small</v>
      </c>
      <c r="Q3361" s="24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5" t="str">
        <f t="shared" si="160"/>
        <v>Below Par</v>
      </c>
      <c r="AP3361" s="25" t="b">
        <f t="shared" si="161"/>
        <v>1</v>
      </c>
    </row>
    <row r="3362" spans="6:42" x14ac:dyDescent="0.3">
      <c r="F3362" s="24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5" t="str">
        <f t="shared" si="162"/>
        <v>Small</v>
      </c>
      <c r="Q3362" s="24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5" t="str">
        <f t="shared" si="160"/>
        <v>Below Par</v>
      </c>
      <c r="AP3362" s="25" t="b">
        <f t="shared" si="161"/>
        <v>1</v>
      </c>
    </row>
    <row r="3363" spans="6:42" x14ac:dyDescent="0.3">
      <c r="F3363" s="24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5" t="str">
        <f t="shared" si="162"/>
        <v>Small</v>
      </c>
      <c r="Q3363" s="24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5" t="str">
        <f t="shared" si="160"/>
        <v>Below Par</v>
      </c>
      <c r="AP3363" s="25" t="b">
        <f t="shared" si="161"/>
        <v>1</v>
      </c>
    </row>
    <row r="3364" spans="6:42" x14ac:dyDescent="0.3">
      <c r="F3364" s="24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5" t="str">
        <f t="shared" si="162"/>
        <v>Small</v>
      </c>
      <c r="Q3364" s="24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5" t="str">
        <f t="shared" si="160"/>
        <v>Below Par</v>
      </c>
      <c r="AP3364" s="25" t="b">
        <f t="shared" si="161"/>
        <v>1</v>
      </c>
    </row>
    <row r="3365" spans="6:42" x14ac:dyDescent="0.3">
      <c r="F3365" s="24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5" t="str">
        <f t="shared" si="162"/>
        <v>Small</v>
      </c>
      <c r="Q3365" s="24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5" t="str">
        <f t="shared" si="160"/>
        <v>Below Par</v>
      </c>
      <c r="AP3365" s="25" t="b">
        <f t="shared" si="161"/>
        <v>1</v>
      </c>
    </row>
    <row r="3366" spans="6:42" x14ac:dyDescent="0.3">
      <c r="F3366" s="24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5" t="str">
        <f t="shared" si="162"/>
        <v>Small</v>
      </c>
      <c r="Q3366" s="24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5" t="str">
        <f t="shared" si="160"/>
        <v>Below Par</v>
      </c>
      <c r="AP3366" s="25" t="b">
        <f t="shared" si="161"/>
        <v>1</v>
      </c>
    </row>
    <row r="3367" spans="6:42" x14ac:dyDescent="0.3">
      <c r="F3367" s="24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5" t="str">
        <f t="shared" si="162"/>
        <v>Small</v>
      </c>
      <c r="Q3367" s="24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5" t="str">
        <f t="shared" si="160"/>
        <v>Below Par</v>
      </c>
      <c r="AP3367" s="25" t="b">
        <f t="shared" si="161"/>
        <v>1</v>
      </c>
    </row>
    <row r="3368" spans="6:42" x14ac:dyDescent="0.3">
      <c r="F3368" s="24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5" t="str">
        <f t="shared" si="162"/>
        <v>Small</v>
      </c>
      <c r="Q3368" s="24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5" t="str">
        <f t="shared" si="160"/>
        <v>Below Par</v>
      </c>
      <c r="AP3368" s="25" t="b">
        <f t="shared" si="161"/>
        <v>1</v>
      </c>
    </row>
    <row r="3369" spans="6:42" x14ac:dyDescent="0.3">
      <c r="F3369" s="24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5" t="str">
        <f t="shared" si="162"/>
        <v>Small</v>
      </c>
      <c r="Q3369" s="24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5" t="str">
        <f t="shared" si="160"/>
        <v>Below Par</v>
      </c>
      <c r="AP3369" s="25" t="b">
        <f t="shared" si="161"/>
        <v>1</v>
      </c>
    </row>
    <row r="3370" spans="6:42" x14ac:dyDescent="0.3">
      <c r="F3370" s="24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5" t="str">
        <f t="shared" si="162"/>
        <v>Small</v>
      </c>
      <c r="Q3370" s="24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5" t="str">
        <f t="shared" si="160"/>
        <v>Below Par</v>
      </c>
      <c r="AP3370" s="25" t="b">
        <f t="shared" si="161"/>
        <v>1</v>
      </c>
    </row>
    <row r="3371" spans="6:42" x14ac:dyDescent="0.3">
      <c r="F3371" s="24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5" t="str">
        <f t="shared" si="162"/>
        <v>Small</v>
      </c>
      <c r="Q3371" s="24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5" t="str">
        <f t="shared" si="160"/>
        <v>Below Par</v>
      </c>
      <c r="AP3371" s="25" t="b">
        <f t="shared" si="161"/>
        <v>1</v>
      </c>
    </row>
    <row r="3372" spans="6:42" x14ac:dyDescent="0.3">
      <c r="F3372" s="24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5" t="str">
        <f t="shared" si="162"/>
        <v>Small</v>
      </c>
      <c r="Q3372" s="24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5" t="str">
        <f t="shared" si="160"/>
        <v>Below Par</v>
      </c>
      <c r="AP3372" s="25" t="b">
        <f t="shared" si="161"/>
        <v>1</v>
      </c>
    </row>
    <row r="3373" spans="6:42" x14ac:dyDescent="0.3">
      <c r="F3373" s="24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5" t="str">
        <f t="shared" si="162"/>
        <v>Small</v>
      </c>
      <c r="Q3373" s="24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5" t="str">
        <f t="shared" si="160"/>
        <v>Below Par</v>
      </c>
      <c r="AP3373" s="25" t="b">
        <f t="shared" si="161"/>
        <v>1</v>
      </c>
    </row>
    <row r="3374" spans="6:42" x14ac:dyDescent="0.3">
      <c r="F3374" s="24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5" t="str">
        <f t="shared" si="162"/>
        <v>Small</v>
      </c>
      <c r="Q3374" s="24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5" t="str">
        <f t="shared" si="160"/>
        <v>Below Par</v>
      </c>
      <c r="AP3374" s="25" t="b">
        <f t="shared" si="161"/>
        <v>1</v>
      </c>
    </row>
    <row r="3375" spans="6:42" x14ac:dyDescent="0.3">
      <c r="F3375" s="24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5" t="str">
        <f t="shared" si="162"/>
        <v>Small</v>
      </c>
      <c r="Q3375" s="24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5" t="str">
        <f t="shared" si="160"/>
        <v>Below Par</v>
      </c>
      <c r="AP3375" s="25" t="b">
        <f t="shared" si="161"/>
        <v>1</v>
      </c>
    </row>
    <row r="3376" spans="6:42" x14ac:dyDescent="0.3">
      <c r="F3376" s="24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5" t="str">
        <f t="shared" si="162"/>
        <v>Small</v>
      </c>
      <c r="Q3376" s="24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5" t="str">
        <f t="shared" si="160"/>
        <v>Below Par</v>
      </c>
      <c r="AP3376" s="25" t="b">
        <f t="shared" si="161"/>
        <v>1</v>
      </c>
    </row>
    <row r="3377" spans="6:42" x14ac:dyDescent="0.3">
      <c r="F3377" s="24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5" t="str">
        <f t="shared" si="162"/>
        <v>Small</v>
      </c>
      <c r="Q3377" s="24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5" t="str">
        <f t="shared" si="160"/>
        <v>Below Par</v>
      </c>
      <c r="AP3377" s="25" t="b">
        <f t="shared" si="161"/>
        <v>1</v>
      </c>
    </row>
    <row r="3378" spans="6:42" x14ac:dyDescent="0.3">
      <c r="F3378" s="24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5" t="str">
        <f t="shared" si="162"/>
        <v>Small</v>
      </c>
      <c r="Q3378" s="24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5" t="str">
        <f t="shared" si="160"/>
        <v>Below Par</v>
      </c>
      <c r="AP3378" s="25" t="b">
        <f t="shared" si="161"/>
        <v>1</v>
      </c>
    </row>
    <row r="3379" spans="6:42" x14ac:dyDescent="0.3">
      <c r="F3379" s="24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5" t="str">
        <f t="shared" si="162"/>
        <v>Small</v>
      </c>
      <c r="Q3379" s="24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5" t="str">
        <f t="shared" si="160"/>
        <v>Below Par</v>
      </c>
      <c r="AP3379" s="25" t="b">
        <f t="shared" si="161"/>
        <v>1</v>
      </c>
    </row>
    <row r="3380" spans="6:42" x14ac:dyDescent="0.3">
      <c r="F3380" s="24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5" t="str">
        <f t="shared" si="162"/>
        <v>Small</v>
      </c>
      <c r="Q3380" s="24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5" t="str">
        <f t="shared" si="160"/>
        <v>Below Par</v>
      </c>
      <c r="AP3380" s="25" t="b">
        <f t="shared" si="161"/>
        <v>1</v>
      </c>
    </row>
    <row r="3381" spans="6:42" x14ac:dyDescent="0.3">
      <c r="F3381" s="24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5" t="str">
        <f t="shared" si="162"/>
        <v>Small</v>
      </c>
      <c r="Q3381" s="24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5" t="str">
        <f t="shared" si="160"/>
        <v>Below Par</v>
      </c>
      <c r="AP3381" s="25" t="b">
        <f t="shared" si="161"/>
        <v>1</v>
      </c>
    </row>
    <row r="3382" spans="6:42" x14ac:dyDescent="0.3">
      <c r="F3382" s="24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5" t="str">
        <f t="shared" si="162"/>
        <v>Small</v>
      </c>
      <c r="Q3382" s="24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5" t="str">
        <f t="shared" si="160"/>
        <v>Below Par</v>
      </c>
      <c r="AP3382" s="25" t="b">
        <f t="shared" si="161"/>
        <v>1</v>
      </c>
    </row>
    <row r="3383" spans="6:42" x14ac:dyDescent="0.3">
      <c r="F3383" s="24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5" t="str">
        <f t="shared" si="162"/>
        <v>Small</v>
      </c>
      <c r="Q3383" s="24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5" t="str">
        <f t="shared" si="160"/>
        <v>Below Par</v>
      </c>
      <c r="AP3383" s="25" t="b">
        <f t="shared" si="161"/>
        <v>1</v>
      </c>
    </row>
    <row r="3384" spans="6:42" x14ac:dyDescent="0.3">
      <c r="F3384" s="24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5" t="str">
        <f t="shared" si="162"/>
        <v>Small</v>
      </c>
      <c r="Q3384" s="24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5" t="str">
        <f t="shared" si="160"/>
        <v>Below Par</v>
      </c>
      <c r="AP3384" s="25" t="b">
        <f t="shared" si="161"/>
        <v>1</v>
      </c>
    </row>
    <row r="3385" spans="6:42" x14ac:dyDescent="0.3">
      <c r="F3385" s="24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5" t="str">
        <f t="shared" si="162"/>
        <v>Small</v>
      </c>
      <c r="Q3385" s="24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5" t="str">
        <f t="shared" si="160"/>
        <v>Below Par</v>
      </c>
      <c r="AP3385" s="25" t="b">
        <f t="shared" si="161"/>
        <v>1</v>
      </c>
    </row>
    <row r="3386" spans="6:42" x14ac:dyDescent="0.3">
      <c r="F3386" s="24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5" t="str">
        <f t="shared" si="162"/>
        <v>Small</v>
      </c>
      <c r="Q3386" s="24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5" t="str">
        <f t="shared" si="160"/>
        <v>Below Par</v>
      </c>
      <c r="AP3386" s="25" t="b">
        <f t="shared" si="161"/>
        <v>1</v>
      </c>
    </row>
    <row r="3387" spans="6:42" x14ac:dyDescent="0.3">
      <c r="F3387" s="24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5" t="str">
        <f t="shared" si="162"/>
        <v>Small</v>
      </c>
      <c r="Q3387" s="24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5" t="str">
        <f t="shared" si="160"/>
        <v>Below Par</v>
      </c>
      <c r="AP3387" s="25" t="b">
        <f t="shared" si="161"/>
        <v>1</v>
      </c>
    </row>
    <row r="3388" spans="6:42" x14ac:dyDescent="0.3">
      <c r="F3388" s="24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5" t="str">
        <f t="shared" si="162"/>
        <v>Small</v>
      </c>
      <c r="Q3388" s="24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5" t="str">
        <f t="shared" si="160"/>
        <v>Below Par</v>
      </c>
      <c r="AP3388" s="25" t="b">
        <f t="shared" si="161"/>
        <v>1</v>
      </c>
    </row>
    <row r="3389" spans="6:42" x14ac:dyDescent="0.3">
      <c r="F3389" s="24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5" t="str">
        <f t="shared" si="162"/>
        <v>Small</v>
      </c>
      <c r="Q3389" s="24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5" t="str">
        <f t="shared" si="160"/>
        <v>Below Par</v>
      </c>
      <c r="AP3389" s="25" t="b">
        <f t="shared" si="161"/>
        <v>1</v>
      </c>
    </row>
    <row r="3390" spans="6:42" x14ac:dyDescent="0.3">
      <c r="F3390" s="24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5" t="str">
        <f t="shared" si="162"/>
        <v>Small</v>
      </c>
      <c r="Q3390" s="24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5" t="str">
        <f t="shared" si="160"/>
        <v>Below Par</v>
      </c>
      <c r="AP3390" s="25" t="b">
        <f t="shared" si="161"/>
        <v>1</v>
      </c>
    </row>
    <row r="3391" spans="6:42" x14ac:dyDescent="0.3">
      <c r="F3391" s="24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5" t="str">
        <f t="shared" si="162"/>
        <v>Small</v>
      </c>
      <c r="Q3391" s="24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5" t="str">
        <f t="shared" si="160"/>
        <v>Below Par</v>
      </c>
      <c r="AP3391" s="25" t="b">
        <f t="shared" si="161"/>
        <v>1</v>
      </c>
    </row>
    <row r="3392" spans="6:42" x14ac:dyDescent="0.3">
      <c r="F3392" s="24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5" t="str">
        <f t="shared" si="162"/>
        <v>Small</v>
      </c>
      <c r="Q3392" s="24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5" t="str">
        <f t="shared" si="160"/>
        <v>Below Par</v>
      </c>
      <c r="AP3392" s="25" t="b">
        <f t="shared" si="161"/>
        <v>1</v>
      </c>
    </row>
    <row r="3393" spans="6:42" x14ac:dyDescent="0.3">
      <c r="F3393" s="24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5" t="str">
        <f t="shared" si="162"/>
        <v>Small</v>
      </c>
      <c r="Q3393" s="24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5" t="str">
        <f t="shared" si="160"/>
        <v>Below Par</v>
      </c>
      <c r="AP3393" s="25" t="b">
        <f t="shared" si="161"/>
        <v>1</v>
      </c>
    </row>
    <row r="3394" spans="6:42" x14ac:dyDescent="0.3">
      <c r="F3394" s="24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5" t="str">
        <f t="shared" si="162"/>
        <v>Small</v>
      </c>
      <c r="Q3394" s="24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5" t="str">
        <f t="shared" si="160"/>
        <v>Below Par</v>
      </c>
      <c r="AP3394" s="25" t="b">
        <f t="shared" si="161"/>
        <v>1</v>
      </c>
    </row>
    <row r="3395" spans="6:42" x14ac:dyDescent="0.3">
      <c r="F3395" s="24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5" t="str">
        <f t="shared" si="162"/>
        <v>Small</v>
      </c>
      <c r="Q3395" s="24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5" t="str">
        <f t="shared" si="160"/>
        <v>Below Par</v>
      </c>
      <c r="AP3395" s="25" t="b">
        <f t="shared" si="161"/>
        <v>1</v>
      </c>
    </row>
    <row r="3396" spans="6:42" x14ac:dyDescent="0.3">
      <c r="F3396" s="24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5" t="str">
        <f t="shared" si="162"/>
        <v>Small</v>
      </c>
      <c r="Q3396" s="24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5" t="str">
        <f t="shared" si="160"/>
        <v>Below Par</v>
      </c>
      <c r="AP3396" s="25" t="b">
        <f t="shared" si="161"/>
        <v>1</v>
      </c>
    </row>
    <row r="3397" spans="6:42" x14ac:dyDescent="0.3">
      <c r="F3397" s="24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5" t="str">
        <f t="shared" si="162"/>
        <v>Small</v>
      </c>
      <c r="Q3397" s="24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5" t="str">
        <f t="shared" si="160"/>
        <v>Below Par</v>
      </c>
      <c r="AP3397" s="25" t="b">
        <f t="shared" si="161"/>
        <v>1</v>
      </c>
    </row>
    <row r="3398" spans="6:42" x14ac:dyDescent="0.3">
      <c r="F3398" s="24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5" t="str">
        <f t="shared" si="162"/>
        <v>Small</v>
      </c>
      <c r="Q3398" s="24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5" t="str">
        <f t="shared" si="160"/>
        <v>Below Par</v>
      </c>
      <c r="AP3398" s="25" t="b">
        <f t="shared" si="161"/>
        <v>1</v>
      </c>
    </row>
    <row r="3399" spans="6:42" x14ac:dyDescent="0.3">
      <c r="F3399" s="24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5" t="str">
        <f t="shared" si="162"/>
        <v>Small</v>
      </c>
      <c r="Q3399" s="24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5" t="str">
        <f t="shared" si="160"/>
        <v>Below Par</v>
      </c>
      <c r="AP3399" s="25" t="b">
        <f t="shared" si="161"/>
        <v>1</v>
      </c>
    </row>
    <row r="3400" spans="6:42" x14ac:dyDescent="0.3">
      <c r="F3400" s="24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5" t="str">
        <f t="shared" si="162"/>
        <v>Small</v>
      </c>
      <c r="Q3400" s="24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5" t="str">
        <f t="shared" si="160"/>
        <v>Below Par</v>
      </c>
      <c r="AP3400" s="25" t="b">
        <f t="shared" si="161"/>
        <v>1</v>
      </c>
    </row>
    <row r="3401" spans="6:42" x14ac:dyDescent="0.3">
      <c r="F3401" s="24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5" t="str">
        <f t="shared" si="162"/>
        <v>Small</v>
      </c>
      <c r="Q3401" s="24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5" t="str">
        <f t="shared" si="160"/>
        <v>Below Par</v>
      </c>
      <c r="AP3401" s="25" t="b">
        <f t="shared" si="161"/>
        <v>1</v>
      </c>
    </row>
    <row r="3402" spans="6:42" x14ac:dyDescent="0.3">
      <c r="F3402" s="24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5" t="str">
        <f t="shared" si="162"/>
        <v>Small</v>
      </c>
      <c r="Q3402" s="24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5" t="str">
        <f t="shared" si="160"/>
        <v>Below Par</v>
      </c>
      <c r="AP3402" s="25" t="b">
        <f t="shared" si="161"/>
        <v>1</v>
      </c>
    </row>
    <row r="3403" spans="6:42" x14ac:dyDescent="0.3">
      <c r="F3403" s="24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5" t="str">
        <f t="shared" si="162"/>
        <v>Small</v>
      </c>
      <c r="Q3403" s="24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5" t="str">
        <f t="shared" si="160"/>
        <v>Average</v>
      </c>
      <c r="AP3403" s="25" t="b">
        <f t="shared" si="161"/>
        <v>1</v>
      </c>
    </row>
    <row r="3404" spans="6:42" x14ac:dyDescent="0.3">
      <c r="F3404" s="24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5" t="str">
        <f t="shared" si="162"/>
        <v>Large</v>
      </c>
      <c r="Q3404" s="24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5" t="str">
        <f t="shared" ref="V3404:V3467" si="163">IF(U3404&gt;=$X$80,$Y$80,IF(U3404&gt;=$X$79,$Y$79,IF(U3404&gt;=$X$78,$Y$78,IF(U3404&gt;=$X$77,$Y$77,$Y$76))))</f>
        <v>Below Par</v>
      </c>
      <c r="AP3404" s="25" t="b">
        <f t="shared" ref="AP3404:AP3467" si="164">VLOOKUP(U3404,$X$76:$Y$80,2)=V3404</f>
        <v>1</v>
      </c>
    </row>
    <row r="3405" spans="6:42" x14ac:dyDescent="0.3">
      <c r="F3405" s="24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5" t="str">
        <f t="shared" si="162"/>
        <v>Small</v>
      </c>
      <c r="Q3405" s="24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5" t="str">
        <f t="shared" si="163"/>
        <v>Below Par</v>
      </c>
      <c r="AP3405" s="25" t="b">
        <f t="shared" si="164"/>
        <v>1</v>
      </c>
    </row>
    <row r="3406" spans="6:42" x14ac:dyDescent="0.3">
      <c r="F3406" s="24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5" t="str">
        <f t="shared" ref="K3406:K3469" si="165">IF(J3406&gt;=$M$79,"Large","Small")</f>
        <v>Small</v>
      </c>
      <c r="Q3406" s="24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5" t="str">
        <f t="shared" si="163"/>
        <v>Below Par</v>
      </c>
      <c r="AP3406" s="25" t="b">
        <f t="shared" si="164"/>
        <v>1</v>
      </c>
    </row>
    <row r="3407" spans="6:42" x14ac:dyDescent="0.3">
      <c r="F3407" s="24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5" t="str">
        <f t="shared" si="165"/>
        <v>Small</v>
      </c>
      <c r="Q3407" s="24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5" t="str">
        <f t="shared" si="163"/>
        <v>Below Par</v>
      </c>
      <c r="AP3407" s="25" t="b">
        <f t="shared" si="164"/>
        <v>1</v>
      </c>
    </row>
    <row r="3408" spans="6:42" x14ac:dyDescent="0.3">
      <c r="F3408" s="24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5" t="str">
        <f t="shared" si="165"/>
        <v>Small</v>
      </c>
      <c r="Q3408" s="24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5" t="str">
        <f t="shared" si="163"/>
        <v>Below Par</v>
      </c>
      <c r="AP3408" s="25" t="b">
        <f t="shared" si="164"/>
        <v>1</v>
      </c>
    </row>
    <row r="3409" spans="6:42" x14ac:dyDescent="0.3">
      <c r="F3409" s="24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5" t="str">
        <f t="shared" si="165"/>
        <v>Small</v>
      </c>
      <c r="Q3409" s="24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5" t="str">
        <f t="shared" si="163"/>
        <v>Below Par</v>
      </c>
      <c r="AP3409" s="25" t="b">
        <f t="shared" si="164"/>
        <v>1</v>
      </c>
    </row>
    <row r="3410" spans="6:42" x14ac:dyDescent="0.3">
      <c r="F3410" s="24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5" t="str">
        <f t="shared" si="165"/>
        <v>Small</v>
      </c>
      <c r="Q3410" s="24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5" t="str">
        <f t="shared" si="163"/>
        <v>Below Par</v>
      </c>
      <c r="AP3410" s="25" t="b">
        <f t="shared" si="164"/>
        <v>1</v>
      </c>
    </row>
    <row r="3411" spans="6:42" x14ac:dyDescent="0.3">
      <c r="F3411" s="24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5" t="str">
        <f t="shared" si="165"/>
        <v>Small</v>
      </c>
      <c r="Q3411" s="24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5" t="str">
        <f t="shared" si="163"/>
        <v>Below Par</v>
      </c>
      <c r="AP3411" s="25" t="b">
        <f t="shared" si="164"/>
        <v>1</v>
      </c>
    </row>
    <row r="3412" spans="6:42" x14ac:dyDescent="0.3">
      <c r="F3412" s="24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5" t="str">
        <f t="shared" si="165"/>
        <v>Small</v>
      </c>
      <c r="Q3412" s="24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5" t="str">
        <f t="shared" si="163"/>
        <v>Below Par</v>
      </c>
      <c r="AP3412" s="25" t="b">
        <f t="shared" si="164"/>
        <v>1</v>
      </c>
    </row>
    <row r="3413" spans="6:42" x14ac:dyDescent="0.3">
      <c r="F3413" s="24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5" t="str">
        <f t="shared" si="165"/>
        <v>Small</v>
      </c>
      <c r="Q3413" s="24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5" t="str">
        <f t="shared" si="163"/>
        <v>Below Par</v>
      </c>
      <c r="AP3413" s="25" t="b">
        <f t="shared" si="164"/>
        <v>1</v>
      </c>
    </row>
    <row r="3414" spans="6:42" x14ac:dyDescent="0.3">
      <c r="F3414" s="24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5" t="str">
        <f t="shared" si="165"/>
        <v>Small</v>
      </c>
      <c r="Q3414" s="24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5" t="str">
        <f t="shared" si="163"/>
        <v>Below Par</v>
      </c>
      <c r="AP3414" s="25" t="b">
        <f t="shared" si="164"/>
        <v>1</v>
      </c>
    </row>
    <row r="3415" spans="6:42" x14ac:dyDescent="0.3">
      <c r="F3415" s="24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5" t="str">
        <f t="shared" si="165"/>
        <v>Small</v>
      </c>
      <c r="Q3415" s="24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5" t="str">
        <f t="shared" si="163"/>
        <v>Below Par</v>
      </c>
      <c r="AP3415" s="25" t="b">
        <f t="shared" si="164"/>
        <v>1</v>
      </c>
    </row>
    <row r="3416" spans="6:42" x14ac:dyDescent="0.3">
      <c r="F3416" s="24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5" t="str">
        <f t="shared" si="165"/>
        <v>Small</v>
      </c>
      <c r="Q3416" s="24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5" t="str">
        <f t="shared" si="163"/>
        <v>Below Par</v>
      </c>
      <c r="AP3416" s="25" t="b">
        <f t="shared" si="164"/>
        <v>1</v>
      </c>
    </row>
    <row r="3417" spans="6:42" x14ac:dyDescent="0.3">
      <c r="F3417" s="24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5" t="str">
        <f t="shared" si="165"/>
        <v>Small</v>
      </c>
      <c r="Q3417" s="24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5" t="str">
        <f t="shared" si="163"/>
        <v>Below Par</v>
      </c>
      <c r="AP3417" s="25" t="b">
        <f t="shared" si="164"/>
        <v>1</v>
      </c>
    </row>
    <row r="3418" spans="6:42" x14ac:dyDescent="0.3">
      <c r="F3418" s="24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5" t="str">
        <f t="shared" si="165"/>
        <v>Small</v>
      </c>
      <c r="Q3418" s="24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5" t="str">
        <f t="shared" si="163"/>
        <v>Below Par</v>
      </c>
      <c r="AP3418" s="25" t="b">
        <f t="shared" si="164"/>
        <v>1</v>
      </c>
    </row>
    <row r="3419" spans="6:42" x14ac:dyDescent="0.3">
      <c r="F3419" s="24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5" t="str">
        <f t="shared" si="165"/>
        <v>Small</v>
      </c>
      <c r="Q3419" s="24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5" t="str">
        <f t="shared" si="163"/>
        <v>Below Par</v>
      </c>
      <c r="AP3419" s="25" t="b">
        <f t="shared" si="164"/>
        <v>1</v>
      </c>
    </row>
    <row r="3420" spans="6:42" x14ac:dyDescent="0.3">
      <c r="F3420" s="24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5" t="str">
        <f t="shared" si="165"/>
        <v>Small</v>
      </c>
      <c r="Q3420" s="24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5" t="str">
        <f t="shared" si="163"/>
        <v>Below Par</v>
      </c>
      <c r="AP3420" s="25" t="b">
        <f t="shared" si="164"/>
        <v>1</v>
      </c>
    </row>
    <row r="3421" spans="6:42" x14ac:dyDescent="0.3">
      <c r="F3421" s="24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5" t="str">
        <f t="shared" si="165"/>
        <v>Small</v>
      </c>
      <c r="Q3421" s="24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5" t="str">
        <f t="shared" si="163"/>
        <v>Below Par</v>
      </c>
      <c r="AP3421" s="25" t="b">
        <f t="shared" si="164"/>
        <v>1</v>
      </c>
    </row>
    <row r="3422" spans="6:42" x14ac:dyDescent="0.3">
      <c r="F3422" s="24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5" t="str">
        <f t="shared" si="165"/>
        <v>Small</v>
      </c>
      <c r="Q3422" s="24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5" t="str">
        <f t="shared" si="163"/>
        <v>Below Par</v>
      </c>
      <c r="AP3422" s="25" t="b">
        <f t="shared" si="164"/>
        <v>1</v>
      </c>
    </row>
    <row r="3423" spans="6:42" x14ac:dyDescent="0.3">
      <c r="F3423" s="24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5" t="str">
        <f t="shared" si="165"/>
        <v>Small</v>
      </c>
      <c r="Q3423" s="24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5" t="str">
        <f t="shared" si="163"/>
        <v>Below Par</v>
      </c>
      <c r="AP3423" s="25" t="b">
        <f t="shared" si="164"/>
        <v>1</v>
      </c>
    </row>
    <row r="3424" spans="6:42" x14ac:dyDescent="0.3">
      <c r="F3424" s="24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5" t="str">
        <f t="shared" si="165"/>
        <v>Small</v>
      </c>
      <c r="Q3424" s="24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5" t="str">
        <f t="shared" si="163"/>
        <v>Below Par</v>
      </c>
      <c r="AP3424" s="25" t="b">
        <f t="shared" si="164"/>
        <v>1</v>
      </c>
    </row>
    <row r="3425" spans="6:42" x14ac:dyDescent="0.3">
      <c r="F3425" s="24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5" t="str">
        <f t="shared" si="165"/>
        <v>Small</v>
      </c>
      <c r="Q3425" s="24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5" t="str">
        <f t="shared" si="163"/>
        <v>Below Par</v>
      </c>
      <c r="AP3425" s="25" t="b">
        <f t="shared" si="164"/>
        <v>1</v>
      </c>
    </row>
    <row r="3426" spans="6:42" x14ac:dyDescent="0.3">
      <c r="F3426" s="24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5" t="str">
        <f t="shared" si="165"/>
        <v>Small</v>
      </c>
      <c r="Q3426" s="24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5" t="str">
        <f t="shared" si="163"/>
        <v>Above Average</v>
      </c>
      <c r="AP3426" s="25" t="b">
        <f t="shared" si="164"/>
        <v>1</v>
      </c>
    </row>
    <row r="3427" spans="6:42" x14ac:dyDescent="0.3">
      <c r="F3427" s="24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5" t="str">
        <f t="shared" si="165"/>
        <v>Large</v>
      </c>
      <c r="Q3427" s="24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5" t="str">
        <f t="shared" si="163"/>
        <v>Below Par</v>
      </c>
      <c r="AP3427" s="25" t="b">
        <f t="shared" si="164"/>
        <v>1</v>
      </c>
    </row>
    <row r="3428" spans="6:42" x14ac:dyDescent="0.3">
      <c r="F3428" s="24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5" t="str">
        <f t="shared" si="165"/>
        <v>Small</v>
      </c>
      <c r="Q3428" s="24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5" t="str">
        <f t="shared" si="163"/>
        <v>Below Par</v>
      </c>
      <c r="AP3428" s="25" t="b">
        <f t="shared" si="164"/>
        <v>1</v>
      </c>
    </row>
    <row r="3429" spans="6:42" x14ac:dyDescent="0.3">
      <c r="F3429" s="24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5" t="str">
        <f t="shared" si="165"/>
        <v>Small</v>
      </c>
      <c r="Q3429" s="24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5" t="str">
        <f t="shared" si="163"/>
        <v>Below Par</v>
      </c>
      <c r="AP3429" s="25" t="b">
        <f t="shared" si="164"/>
        <v>1</v>
      </c>
    </row>
    <row r="3430" spans="6:42" x14ac:dyDescent="0.3">
      <c r="F3430" s="24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5" t="str">
        <f t="shared" si="165"/>
        <v>Small</v>
      </c>
      <c r="Q3430" s="24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5" t="str">
        <f t="shared" si="163"/>
        <v>Below Par</v>
      </c>
      <c r="AP3430" s="25" t="b">
        <f t="shared" si="164"/>
        <v>1</v>
      </c>
    </row>
    <row r="3431" spans="6:42" x14ac:dyDescent="0.3">
      <c r="F3431" s="24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5" t="str">
        <f t="shared" si="165"/>
        <v>Small</v>
      </c>
      <c r="Q3431" s="24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5" t="str">
        <f t="shared" si="163"/>
        <v>Below Par</v>
      </c>
      <c r="AP3431" s="25" t="b">
        <f t="shared" si="164"/>
        <v>1</v>
      </c>
    </row>
    <row r="3432" spans="6:42" x14ac:dyDescent="0.3">
      <c r="F3432" s="24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5" t="str">
        <f t="shared" si="165"/>
        <v>Small</v>
      </c>
      <c r="Q3432" s="24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5" t="str">
        <f t="shared" si="163"/>
        <v>Below Par</v>
      </c>
      <c r="AP3432" s="25" t="b">
        <f t="shared" si="164"/>
        <v>1</v>
      </c>
    </row>
    <row r="3433" spans="6:42" x14ac:dyDescent="0.3">
      <c r="F3433" s="24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5" t="str">
        <f t="shared" si="165"/>
        <v>Small</v>
      </c>
      <c r="Q3433" s="24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5" t="str">
        <f t="shared" si="163"/>
        <v>Below Par</v>
      </c>
      <c r="AP3433" s="25" t="b">
        <f t="shared" si="164"/>
        <v>1</v>
      </c>
    </row>
    <row r="3434" spans="6:42" x14ac:dyDescent="0.3">
      <c r="F3434" s="24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5" t="str">
        <f t="shared" si="165"/>
        <v>Small</v>
      </c>
      <c r="Q3434" s="24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5" t="str">
        <f t="shared" si="163"/>
        <v>Below Par</v>
      </c>
      <c r="AP3434" s="25" t="b">
        <f t="shared" si="164"/>
        <v>1</v>
      </c>
    </row>
    <row r="3435" spans="6:42" x14ac:dyDescent="0.3">
      <c r="F3435" s="24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5" t="str">
        <f t="shared" si="165"/>
        <v>Small</v>
      </c>
      <c r="Q3435" s="24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5" t="str">
        <f t="shared" si="163"/>
        <v>Below Par</v>
      </c>
      <c r="AP3435" s="25" t="b">
        <f t="shared" si="164"/>
        <v>1</v>
      </c>
    </row>
    <row r="3436" spans="6:42" x14ac:dyDescent="0.3">
      <c r="F3436" s="24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5" t="str">
        <f t="shared" si="165"/>
        <v>Small</v>
      </c>
      <c r="Q3436" s="24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5" t="str">
        <f t="shared" si="163"/>
        <v>Par</v>
      </c>
      <c r="AP3436" s="25" t="b">
        <f t="shared" si="164"/>
        <v>1</v>
      </c>
    </row>
    <row r="3437" spans="6:42" x14ac:dyDescent="0.3">
      <c r="F3437" s="24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5" t="str">
        <f t="shared" si="165"/>
        <v>Small</v>
      </c>
      <c r="Q3437" s="24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5" t="str">
        <f t="shared" si="163"/>
        <v>Below Par</v>
      </c>
      <c r="AP3437" s="25" t="b">
        <f t="shared" si="164"/>
        <v>1</v>
      </c>
    </row>
    <row r="3438" spans="6:42" x14ac:dyDescent="0.3">
      <c r="F3438" s="24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5" t="str">
        <f t="shared" si="165"/>
        <v>Small</v>
      </c>
      <c r="Q3438" s="24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5" t="str">
        <f t="shared" si="163"/>
        <v>Below Par</v>
      </c>
      <c r="AP3438" s="25" t="b">
        <f t="shared" si="164"/>
        <v>1</v>
      </c>
    </row>
    <row r="3439" spans="6:42" x14ac:dyDescent="0.3">
      <c r="F3439" s="24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5" t="str">
        <f t="shared" si="165"/>
        <v>Small</v>
      </c>
      <c r="Q3439" s="24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5" t="str">
        <f t="shared" si="163"/>
        <v>Below Par</v>
      </c>
      <c r="AP3439" s="25" t="b">
        <f t="shared" si="164"/>
        <v>1</v>
      </c>
    </row>
    <row r="3440" spans="6:42" x14ac:dyDescent="0.3">
      <c r="F3440" s="24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5" t="str">
        <f t="shared" si="165"/>
        <v>Small</v>
      </c>
      <c r="Q3440" s="24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5" t="str">
        <f t="shared" si="163"/>
        <v>Below Par</v>
      </c>
      <c r="AP3440" s="25" t="b">
        <f t="shared" si="164"/>
        <v>1</v>
      </c>
    </row>
    <row r="3441" spans="6:42" x14ac:dyDescent="0.3">
      <c r="F3441" s="24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5" t="str">
        <f t="shared" si="165"/>
        <v>Small</v>
      </c>
      <c r="Q3441" s="24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5" t="str">
        <f t="shared" si="163"/>
        <v>Below Par</v>
      </c>
      <c r="AP3441" s="25" t="b">
        <f t="shared" si="164"/>
        <v>1</v>
      </c>
    </row>
    <row r="3442" spans="6:42" x14ac:dyDescent="0.3">
      <c r="F3442" s="24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5" t="str">
        <f t="shared" si="165"/>
        <v>Small</v>
      </c>
      <c r="Q3442" s="24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5" t="str">
        <f t="shared" si="163"/>
        <v>Below Par</v>
      </c>
      <c r="AP3442" s="25" t="b">
        <f t="shared" si="164"/>
        <v>1</v>
      </c>
    </row>
    <row r="3443" spans="6:42" x14ac:dyDescent="0.3">
      <c r="F3443" s="24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5" t="str">
        <f t="shared" si="165"/>
        <v>Small</v>
      </c>
      <c r="Q3443" s="24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5" t="str">
        <f t="shared" si="163"/>
        <v>Below Par</v>
      </c>
      <c r="AP3443" s="25" t="b">
        <f t="shared" si="164"/>
        <v>1</v>
      </c>
    </row>
    <row r="3444" spans="6:42" x14ac:dyDescent="0.3">
      <c r="F3444" s="24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5" t="str">
        <f t="shared" si="165"/>
        <v>Small</v>
      </c>
      <c r="Q3444" s="24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5" t="str">
        <f t="shared" si="163"/>
        <v>Below Par</v>
      </c>
      <c r="AP3444" s="25" t="b">
        <f t="shared" si="164"/>
        <v>1</v>
      </c>
    </row>
    <row r="3445" spans="6:42" x14ac:dyDescent="0.3">
      <c r="F3445" s="24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5" t="str">
        <f t="shared" si="165"/>
        <v>Small</v>
      </c>
      <c r="Q3445" s="24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5" t="str">
        <f t="shared" si="163"/>
        <v>Below Par</v>
      </c>
      <c r="AP3445" s="25" t="b">
        <f t="shared" si="164"/>
        <v>1</v>
      </c>
    </row>
    <row r="3446" spans="6:42" x14ac:dyDescent="0.3">
      <c r="F3446" s="24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5" t="str">
        <f t="shared" si="165"/>
        <v>Small</v>
      </c>
      <c r="Q3446" s="24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5" t="str">
        <f t="shared" si="163"/>
        <v>Below Par</v>
      </c>
      <c r="AP3446" s="25" t="b">
        <f t="shared" si="164"/>
        <v>1</v>
      </c>
    </row>
    <row r="3447" spans="6:42" x14ac:dyDescent="0.3">
      <c r="F3447" s="24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5" t="str">
        <f t="shared" si="165"/>
        <v>Small</v>
      </c>
      <c r="Q3447" s="24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5" t="str">
        <f t="shared" si="163"/>
        <v>Below Par</v>
      </c>
      <c r="AP3447" s="25" t="b">
        <f t="shared" si="164"/>
        <v>1</v>
      </c>
    </row>
    <row r="3448" spans="6:42" x14ac:dyDescent="0.3">
      <c r="F3448" s="24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5" t="str">
        <f t="shared" si="165"/>
        <v>Small</v>
      </c>
      <c r="Q3448" s="24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5" t="str">
        <f t="shared" si="163"/>
        <v>Below Par</v>
      </c>
      <c r="AP3448" s="25" t="b">
        <f t="shared" si="164"/>
        <v>1</v>
      </c>
    </row>
    <row r="3449" spans="6:42" x14ac:dyDescent="0.3">
      <c r="F3449" s="24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5" t="str">
        <f t="shared" si="165"/>
        <v>Small</v>
      </c>
      <c r="Q3449" s="24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5" t="str">
        <f t="shared" si="163"/>
        <v>Par</v>
      </c>
      <c r="AP3449" s="25" t="b">
        <f t="shared" si="164"/>
        <v>1</v>
      </c>
    </row>
    <row r="3450" spans="6:42" x14ac:dyDescent="0.3">
      <c r="F3450" s="24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5" t="str">
        <f t="shared" si="165"/>
        <v>Small</v>
      </c>
      <c r="Q3450" s="24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5" t="str">
        <f t="shared" si="163"/>
        <v>Below Par</v>
      </c>
      <c r="AP3450" s="25" t="b">
        <f t="shared" si="164"/>
        <v>1</v>
      </c>
    </row>
    <row r="3451" spans="6:42" x14ac:dyDescent="0.3">
      <c r="F3451" s="24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5" t="str">
        <f t="shared" si="165"/>
        <v>Small</v>
      </c>
      <c r="Q3451" s="24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5" t="str">
        <f t="shared" si="163"/>
        <v>Below Par</v>
      </c>
      <c r="AP3451" s="25" t="b">
        <f t="shared" si="164"/>
        <v>1</v>
      </c>
    </row>
    <row r="3452" spans="6:42" x14ac:dyDescent="0.3">
      <c r="F3452" s="24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5" t="str">
        <f t="shared" si="165"/>
        <v>Small</v>
      </c>
      <c r="Q3452" s="24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5" t="str">
        <f t="shared" si="163"/>
        <v>Below Par</v>
      </c>
      <c r="AP3452" s="25" t="b">
        <f t="shared" si="164"/>
        <v>1</v>
      </c>
    </row>
    <row r="3453" spans="6:42" x14ac:dyDescent="0.3">
      <c r="F3453" s="24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5" t="str">
        <f t="shared" si="165"/>
        <v>Small</v>
      </c>
      <c r="Q3453" s="24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5" t="str">
        <f t="shared" si="163"/>
        <v>Below Par</v>
      </c>
      <c r="AP3453" s="25" t="b">
        <f t="shared" si="164"/>
        <v>1</v>
      </c>
    </row>
    <row r="3454" spans="6:42" x14ac:dyDescent="0.3">
      <c r="F3454" s="24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5" t="str">
        <f t="shared" si="165"/>
        <v>Small</v>
      </c>
      <c r="Q3454" s="24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5" t="str">
        <f t="shared" si="163"/>
        <v>Below Par</v>
      </c>
      <c r="AP3454" s="25" t="b">
        <f t="shared" si="164"/>
        <v>1</v>
      </c>
    </row>
    <row r="3455" spans="6:42" x14ac:dyDescent="0.3">
      <c r="F3455" s="24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5" t="str">
        <f t="shared" si="165"/>
        <v>Small</v>
      </c>
      <c r="Q3455" s="24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5" t="str">
        <f t="shared" si="163"/>
        <v>Below Par</v>
      </c>
      <c r="AP3455" s="25" t="b">
        <f t="shared" si="164"/>
        <v>1</v>
      </c>
    </row>
    <row r="3456" spans="6:42" x14ac:dyDescent="0.3">
      <c r="F3456" s="24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5" t="str">
        <f t="shared" si="165"/>
        <v>Small</v>
      </c>
      <c r="Q3456" s="24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5" t="str">
        <f t="shared" si="163"/>
        <v>Below Par</v>
      </c>
      <c r="AP3456" s="25" t="b">
        <f t="shared" si="164"/>
        <v>1</v>
      </c>
    </row>
    <row r="3457" spans="6:42" x14ac:dyDescent="0.3">
      <c r="F3457" s="24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5" t="str">
        <f t="shared" si="165"/>
        <v>Small</v>
      </c>
      <c r="Q3457" s="24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5" t="str">
        <f t="shared" si="163"/>
        <v>Below Par</v>
      </c>
      <c r="AP3457" s="25" t="b">
        <f t="shared" si="164"/>
        <v>1</v>
      </c>
    </row>
    <row r="3458" spans="6:42" x14ac:dyDescent="0.3">
      <c r="F3458" s="24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5" t="str">
        <f t="shared" si="165"/>
        <v>Small</v>
      </c>
      <c r="Q3458" s="24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5" t="str">
        <f t="shared" si="163"/>
        <v>Below Par</v>
      </c>
      <c r="AP3458" s="25" t="b">
        <f t="shared" si="164"/>
        <v>1</v>
      </c>
    </row>
    <row r="3459" spans="6:42" x14ac:dyDescent="0.3">
      <c r="F3459" s="24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5" t="str">
        <f t="shared" si="165"/>
        <v>Small</v>
      </c>
      <c r="Q3459" s="24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5" t="str">
        <f t="shared" si="163"/>
        <v>Below Par</v>
      </c>
      <c r="AP3459" s="25" t="b">
        <f t="shared" si="164"/>
        <v>1</v>
      </c>
    </row>
    <row r="3460" spans="6:42" x14ac:dyDescent="0.3">
      <c r="F3460" s="24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5" t="str">
        <f t="shared" si="165"/>
        <v>Small</v>
      </c>
      <c r="Q3460" s="24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5" t="str">
        <f t="shared" si="163"/>
        <v>Below Par</v>
      </c>
      <c r="AP3460" s="25" t="b">
        <f t="shared" si="164"/>
        <v>1</v>
      </c>
    </row>
    <row r="3461" spans="6:42" x14ac:dyDescent="0.3">
      <c r="F3461" s="24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5" t="str">
        <f t="shared" si="165"/>
        <v>Small</v>
      </c>
      <c r="Q3461" s="24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5" t="str">
        <f t="shared" si="163"/>
        <v>Below Par</v>
      </c>
      <c r="AP3461" s="25" t="b">
        <f t="shared" si="164"/>
        <v>1</v>
      </c>
    </row>
    <row r="3462" spans="6:42" x14ac:dyDescent="0.3">
      <c r="F3462" s="24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5" t="str">
        <f t="shared" si="165"/>
        <v>Small</v>
      </c>
      <c r="Q3462" s="24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5" t="str">
        <f t="shared" si="163"/>
        <v>Below Par</v>
      </c>
      <c r="AP3462" s="25" t="b">
        <f t="shared" si="164"/>
        <v>1</v>
      </c>
    </row>
    <row r="3463" spans="6:42" x14ac:dyDescent="0.3">
      <c r="F3463" s="24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5" t="str">
        <f t="shared" si="165"/>
        <v>Small</v>
      </c>
      <c r="Q3463" s="24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5" t="str">
        <f t="shared" si="163"/>
        <v>Below Par</v>
      </c>
      <c r="AP3463" s="25" t="b">
        <f t="shared" si="164"/>
        <v>1</v>
      </c>
    </row>
    <row r="3464" spans="6:42" x14ac:dyDescent="0.3">
      <c r="F3464" s="24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5" t="str">
        <f t="shared" si="165"/>
        <v>Small</v>
      </c>
      <c r="Q3464" s="24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5" t="str">
        <f t="shared" si="163"/>
        <v>Below Par</v>
      </c>
      <c r="AP3464" s="25" t="b">
        <f t="shared" si="164"/>
        <v>1</v>
      </c>
    </row>
    <row r="3465" spans="6:42" x14ac:dyDescent="0.3">
      <c r="F3465" s="24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5" t="str">
        <f t="shared" si="165"/>
        <v>Small</v>
      </c>
      <c r="Q3465" s="24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5" t="str">
        <f t="shared" si="163"/>
        <v>Below Par</v>
      </c>
      <c r="AP3465" s="25" t="b">
        <f t="shared" si="164"/>
        <v>1</v>
      </c>
    </row>
    <row r="3466" spans="6:42" x14ac:dyDescent="0.3">
      <c r="F3466" s="24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5" t="str">
        <f t="shared" si="165"/>
        <v>Small</v>
      </c>
      <c r="Q3466" s="24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5" t="str">
        <f t="shared" si="163"/>
        <v>Below Par</v>
      </c>
      <c r="AP3466" s="25" t="b">
        <f t="shared" si="164"/>
        <v>1</v>
      </c>
    </row>
    <row r="3467" spans="6:42" x14ac:dyDescent="0.3">
      <c r="F3467" s="24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5" t="str">
        <f t="shared" si="165"/>
        <v>Small</v>
      </c>
      <c r="Q3467" s="24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5" t="str">
        <f t="shared" si="163"/>
        <v>Below Par</v>
      </c>
      <c r="AP3467" s="25" t="b">
        <f t="shared" si="164"/>
        <v>1</v>
      </c>
    </row>
    <row r="3468" spans="6:42" x14ac:dyDescent="0.3">
      <c r="F3468" s="24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5" t="str">
        <f t="shared" si="165"/>
        <v>Small</v>
      </c>
      <c r="Q3468" s="24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5" t="str">
        <f t="shared" ref="V3468:V3531" si="166">IF(U3468&gt;=$X$80,$Y$80,IF(U3468&gt;=$X$79,$Y$79,IF(U3468&gt;=$X$78,$Y$78,IF(U3468&gt;=$X$77,$Y$77,$Y$76))))</f>
        <v>Below Par</v>
      </c>
      <c r="AP3468" s="25" t="b">
        <f t="shared" ref="AP3468:AP3531" si="167">VLOOKUP(U3468,$X$76:$Y$80,2)=V3468</f>
        <v>1</v>
      </c>
    </row>
    <row r="3469" spans="6:42" x14ac:dyDescent="0.3">
      <c r="F3469" s="24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5" t="str">
        <f t="shared" si="165"/>
        <v>Small</v>
      </c>
      <c r="Q3469" s="24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5" t="str">
        <f t="shared" si="166"/>
        <v>Below Par</v>
      </c>
      <c r="AP3469" s="25" t="b">
        <f t="shared" si="167"/>
        <v>1</v>
      </c>
    </row>
    <row r="3470" spans="6:42" x14ac:dyDescent="0.3">
      <c r="F3470" s="24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5" t="str">
        <f t="shared" ref="K3470:K3533" si="168">IF(J3470&gt;=$M$79,"Large","Small")</f>
        <v>Small</v>
      </c>
      <c r="Q3470" s="24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5" t="str">
        <f t="shared" si="166"/>
        <v>Below Par</v>
      </c>
      <c r="AP3470" s="25" t="b">
        <f t="shared" si="167"/>
        <v>1</v>
      </c>
    </row>
    <row r="3471" spans="6:42" x14ac:dyDescent="0.3">
      <c r="F3471" s="24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5" t="str">
        <f t="shared" si="168"/>
        <v>Small</v>
      </c>
      <c r="Q3471" s="24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5" t="str">
        <f t="shared" si="166"/>
        <v>Below Par</v>
      </c>
      <c r="AP3471" s="25" t="b">
        <f t="shared" si="167"/>
        <v>1</v>
      </c>
    </row>
    <row r="3472" spans="6:42" x14ac:dyDescent="0.3">
      <c r="F3472" s="24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5" t="str">
        <f t="shared" si="168"/>
        <v>Small</v>
      </c>
      <c r="Q3472" s="24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5" t="str">
        <f t="shared" si="166"/>
        <v>Below Par</v>
      </c>
      <c r="AP3472" s="25" t="b">
        <f t="shared" si="167"/>
        <v>1</v>
      </c>
    </row>
    <row r="3473" spans="6:42" x14ac:dyDescent="0.3">
      <c r="F3473" s="24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5" t="str">
        <f t="shared" si="168"/>
        <v>Small</v>
      </c>
      <c r="Q3473" s="24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5" t="str">
        <f t="shared" si="166"/>
        <v>Below Par</v>
      </c>
      <c r="AP3473" s="25" t="b">
        <f t="shared" si="167"/>
        <v>1</v>
      </c>
    </row>
    <row r="3474" spans="6:42" x14ac:dyDescent="0.3">
      <c r="F3474" s="24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5" t="str">
        <f t="shared" si="168"/>
        <v>Small</v>
      </c>
      <c r="Q3474" s="24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5" t="str">
        <f t="shared" si="166"/>
        <v>Below Par</v>
      </c>
      <c r="AP3474" s="25" t="b">
        <f t="shared" si="167"/>
        <v>1</v>
      </c>
    </row>
    <row r="3475" spans="6:42" x14ac:dyDescent="0.3">
      <c r="F3475" s="24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5" t="str">
        <f t="shared" si="168"/>
        <v>Small</v>
      </c>
      <c r="Q3475" s="24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5" t="str">
        <f t="shared" si="166"/>
        <v>Below Par</v>
      </c>
      <c r="AP3475" s="25" t="b">
        <f t="shared" si="167"/>
        <v>1</v>
      </c>
    </row>
    <row r="3476" spans="6:42" x14ac:dyDescent="0.3">
      <c r="F3476" s="24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5" t="str">
        <f t="shared" si="168"/>
        <v>Small</v>
      </c>
      <c r="Q3476" s="24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5" t="str">
        <f t="shared" si="166"/>
        <v>Below Par</v>
      </c>
      <c r="AP3476" s="25" t="b">
        <f t="shared" si="167"/>
        <v>1</v>
      </c>
    </row>
    <row r="3477" spans="6:42" x14ac:dyDescent="0.3">
      <c r="F3477" s="24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5" t="str">
        <f t="shared" si="168"/>
        <v>Small</v>
      </c>
      <c r="Q3477" s="24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5" t="str">
        <f t="shared" si="166"/>
        <v>Below Par</v>
      </c>
      <c r="AP3477" s="25" t="b">
        <f t="shared" si="167"/>
        <v>1</v>
      </c>
    </row>
    <row r="3478" spans="6:42" x14ac:dyDescent="0.3">
      <c r="F3478" s="24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5" t="str">
        <f t="shared" si="168"/>
        <v>Small</v>
      </c>
      <c r="Q3478" s="24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5" t="str">
        <f t="shared" si="166"/>
        <v>Below Par</v>
      </c>
      <c r="AP3478" s="25" t="b">
        <f t="shared" si="167"/>
        <v>1</v>
      </c>
    </row>
    <row r="3479" spans="6:42" x14ac:dyDescent="0.3">
      <c r="F3479" s="24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5" t="str">
        <f t="shared" si="168"/>
        <v>Small</v>
      </c>
      <c r="Q3479" s="24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5" t="str">
        <f t="shared" si="166"/>
        <v>Below Par</v>
      </c>
      <c r="AP3479" s="25" t="b">
        <f t="shared" si="167"/>
        <v>1</v>
      </c>
    </row>
    <row r="3480" spans="6:42" x14ac:dyDescent="0.3">
      <c r="F3480" s="24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5" t="str">
        <f t="shared" si="168"/>
        <v>Small</v>
      </c>
      <c r="Q3480" s="24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5" t="str">
        <f t="shared" si="166"/>
        <v>Below Par</v>
      </c>
      <c r="AP3480" s="25" t="b">
        <f t="shared" si="167"/>
        <v>1</v>
      </c>
    </row>
    <row r="3481" spans="6:42" x14ac:dyDescent="0.3">
      <c r="F3481" s="24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5" t="str">
        <f t="shared" si="168"/>
        <v>Small</v>
      </c>
      <c r="Q3481" s="24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5" t="str">
        <f t="shared" si="166"/>
        <v>Average</v>
      </c>
      <c r="AP3481" s="25" t="b">
        <f t="shared" si="167"/>
        <v>1</v>
      </c>
    </row>
    <row r="3482" spans="6:42" x14ac:dyDescent="0.3">
      <c r="F3482" s="24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5" t="str">
        <f t="shared" si="168"/>
        <v>Large</v>
      </c>
      <c r="Q3482" s="24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5" t="str">
        <f t="shared" si="166"/>
        <v>Below Par</v>
      </c>
      <c r="AP3482" s="25" t="b">
        <f t="shared" si="167"/>
        <v>1</v>
      </c>
    </row>
    <row r="3483" spans="6:42" x14ac:dyDescent="0.3">
      <c r="F3483" s="24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5" t="str">
        <f t="shared" si="168"/>
        <v>Small</v>
      </c>
      <c r="Q3483" s="24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5" t="str">
        <f t="shared" si="166"/>
        <v>Below Par</v>
      </c>
      <c r="AP3483" s="25" t="b">
        <f t="shared" si="167"/>
        <v>1</v>
      </c>
    </row>
    <row r="3484" spans="6:42" x14ac:dyDescent="0.3">
      <c r="F3484" s="24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5" t="str">
        <f t="shared" si="168"/>
        <v>Small</v>
      </c>
      <c r="Q3484" s="24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5" t="str">
        <f t="shared" si="166"/>
        <v>Below Par</v>
      </c>
      <c r="AP3484" s="25" t="b">
        <f t="shared" si="167"/>
        <v>1</v>
      </c>
    </row>
    <row r="3485" spans="6:42" x14ac:dyDescent="0.3">
      <c r="F3485" s="24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5" t="str">
        <f t="shared" si="168"/>
        <v>Small</v>
      </c>
      <c r="Q3485" s="24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5" t="str">
        <f t="shared" si="166"/>
        <v>Below Par</v>
      </c>
      <c r="AP3485" s="25" t="b">
        <f t="shared" si="167"/>
        <v>1</v>
      </c>
    </row>
    <row r="3486" spans="6:42" x14ac:dyDescent="0.3">
      <c r="F3486" s="24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5" t="str">
        <f t="shared" si="168"/>
        <v>Small</v>
      </c>
      <c r="Q3486" s="24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5" t="str">
        <f t="shared" si="166"/>
        <v>Below Par</v>
      </c>
      <c r="AP3486" s="25" t="b">
        <f t="shared" si="167"/>
        <v>1</v>
      </c>
    </row>
    <row r="3487" spans="6:42" x14ac:dyDescent="0.3">
      <c r="F3487" s="24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5" t="str">
        <f t="shared" si="168"/>
        <v>Small</v>
      </c>
      <c r="Q3487" s="24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5" t="str">
        <f t="shared" si="166"/>
        <v>Below Par</v>
      </c>
      <c r="AP3487" s="25" t="b">
        <f t="shared" si="167"/>
        <v>1</v>
      </c>
    </row>
    <row r="3488" spans="6:42" x14ac:dyDescent="0.3">
      <c r="F3488" s="24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5" t="str">
        <f t="shared" si="168"/>
        <v>Small</v>
      </c>
      <c r="Q3488" s="24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5" t="str">
        <f t="shared" si="166"/>
        <v>Below Par</v>
      </c>
      <c r="AP3488" s="25" t="b">
        <f t="shared" si="167"/>
        <v>1</v>
      </c>
    </row>
    <row r="3489" spans="6:42" x14ac:dyDescent="0.3">
      <c r="F3489" s="24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5" t="str">
        <f t="shared" si="168"/>
        <v>Small</v>
      </c>
      <c r="Q3489" s="24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5" t="str">
        <f t="shared" si="166"/>
        <v>Below Par</v>
      </c>
      <c r="AP3489" s="25" t="b">
        <f t="shared" si="167"/>
        <v>1</v>
      </c>
    </row>
    <row r="3490" spans="6:42" x14ac:dyDescent="0.3">
      <c r="F3490" s="24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5" t="str">
        <f t="shared" si="168"/>
        <v>Small</v>
      </c>
      <c r="Q3490" s="24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5" t="str">
        <f t="shared" si="166"/>
        <v>Average</v>
      </c>
      <c r="AP3490" s="25" t="b">
        <f t="shared" si="167"/>
        <v>1</v>
      </c>
    </row>
    <row r="3491" spans="6:42" x14ac:dyDescent="0.3">
      <c r="F3491" s="24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5" t="str">
        <f t="shared" si="168"/>
        <v>Large</v>
      </c>
      <c r="Q3491" s="24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5" t="str">
        <f t="shared" si="166"/>
        <v>Below Par</v>
      </c>
      <c r="AP3491" s="25" t="b">
        <f t="shared" si="167"/>
        <v>1</v>
      </c>
    </row>
    <row r="3492" spans="6:42" x14ac:dyDescent="0.3">
      <c r="F3492" s="24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5" t="str">
        <f t="shared" si="168"/>
        <v>Small</v>
      </c>
      <c r="Q3492" s="24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5" t="str">
        <f t="shared" si="166"/>
        <v>Below Par</v>
      </c>
      <c r="AP3492" s="25" t="b">
        <f t="shared" si="167"/>
        <v>1</v>
      </c>
    </row>
    <row r="3493" spans="6:42" x14ac:dyDescent="0.3">
      <c r="F3493" s="24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5" t="str">
        <f t="shared" si="168"/>
        <v>Small</v>
      </c>
      <c r="Q3493" s="24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5" t="str">
        <f t="shared" si="166"/>
        <v>Below Par</v>
      </c>
      <c r="AP3493" s="25" t="b">
        <f t="shared" si="167"/>
        <v>1</v>
      </c>
    </row>
    <row r="3494" spans="6:42" x14ac:dyDescent="0.3">
      <c r="F3494" s="24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5" t="str">
        <f t="shared" si="168"/>
        <v>Small</v>
      </c>
      <c r="Q3494" s="24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5" t="str">
        <f t="shared" si="166"/>
        <v>Below Par</v>
      </c>
      <c r="AP3494" s="25" t="b">
        <f t="shared" si="167"/>
        <v>1</v>
      </c>
    </row>
    <row r="3495" spans="6:42" x14ac:dyDescent="0.3">
      <c r="F3495" s="24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5" t="str">
        <f t="shared" si="168"/>
        <v>Small</v>
      </c>
      <c r="Q3495" s="24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5" t="str">
        <f t="shared" si="166"/>
        <v>Below Par</v>
      </c>
      <c r="AP3495" s="25" t="b">
        <f t="shared" si="167"/>
        <v>1</v>
      </c>
    </row>
    <row r="3496" spans="6:42" x14ac:dyDescent="0.3">
      <c r="F3496" s="24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5" t="str">
        <f t="shared" si="168"/>
        <v>Small</v>
      </c>
      <c r="Q3496" s="24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5" t="str">
        <f t="shared" si="166"/>
        <v>Below Par</v>
      </c>
      <c r="AP3496" s="25" t="b">
        <f t="shared" si="167"/>
        <v>1</v>
      </c>
    </row>
    <row r="3497" spans="6:42" x14ac:dyDescent="0.3">
      <c r="F3497" s="24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5" t="str">
        <f t="shared" si="168"/>
        <v>Small</v>
      </c>
      <c r="Q3497" s="24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5" t="str">
        <f t="shared" si="166"/>
        <v>Below Par</v>
      </c>
      <c r="AP3497" s="25" t="b">
        <f t="shared" si="167"/>
        <v>1</v>
      </c>
    </row>
    <row r="3498" spans="6:42" x14ac:dyDescent="0.3">
      <c r="F3498" s="24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5" t="str">
        <f t="shared" si="168"/>
        <v>Small</v>
      </c>
      <c r="Q3498" s="24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5" t="str">
        <f t="shared" si="166"/>
        <v>Below Par</v>
      </c>
      <c r="AP3498" s="25" t="b">
        <f t="shared" si="167"/>
        <v>1</v>
      </c>
    </row>
    <row r="3499" spans="6:42" x14ac:dyDescent="0.3">
      <c r="F3499" s="24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5" t="str">
        <f t="shared" si="168"/>
        <v>Small</v>
      </c>
      <c r="Q3499" s="24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5" t="str">
        <f t="shared" si="166"/>
        <v>Below Par</v>
      </c>
      <c r="AP3499" s="25" t="b">
        <f t="shared" si="167"/>
        <v>1</v>
      </c>
    </row>
    <row r="3500" spans="6:42" x14ac:dyDescent="0.3">
      <c r="F3500" s="24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5" t="str">
        <f t="shared" si="168"/>
        <v>Small</v>
      </c>
      <c r="Q3500" s="24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5" t="str">
        <f t="shared" si="166"/>
        <v>Below Par</v>
      </c>
      <c r="AP3500" s="25" t="b">
        <f t="shared" si="167"/>
        <v>1</v>
      </c>
    </row>
    <row r="3501" spans="6:42" x14ac:dyDescent="0.3">
      <c r="F3501" s="24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5" t="str">
        <f t="shared" si="168"/>
        <v>Small</v>
      </c>
      <c r="Q3501" s="24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5" t="str">
        <f t="shared" si="166"/>
        <v>Below Par</v>
      </c>
      <c r="AP3501" s="25" t="b">
        <f t="shared" si="167"/>
        <v>1</v>
      </c>
    </row>
    <row r="3502" spans="6:42" x14ac:dyDescent="0.3">
      <c r="F3502" s="24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5" t="str">
        <f t="shared" si="168"/>
        <v>Small</v>
      </c>
      <c r="Q3502" s="24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5" t="str">
        <f t="shared" si="166"/>
        <v>Below Par</v>
      </c>
      <c r="AP3502" s="25" t="b">
        <f t="shared" si="167"/>
        <v>1</v>
      </c>
    </row>
    <row r="3503" spans="6:42" x14ac:dyDescent="0.3">
      <c r="F3503" s="24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5" t="str">
        <f t="shared" si="168"/>
        <v>Small</v>
      </c>
      <c r="Q3503" s="24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5" t="str">
        <f t="shared" si="166"/>
        <v>Below Par</v>
      </c>
      <c r="AP3503" s="25" t="b">
        <f t="shared" si="167"/>
        <v>1</v>
      </c>
    </row>
    <row r="3504" spans="6:42" x14ac:dyDescent="0.3">
      <c r="F3504" s="24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5" t="str">
        <f t="shared" si="168"/>
        <v>Small</v>
      </c>
      <c r="Q3504" s="24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5" t="str">
        <f t="shared" si="166"/>
        <v>Below Par</v>
      </c>
      <c r="AP3504" s="25" t="b">
        <f t="shared" si="167"/>
        <v>1</v>
      </c>
    </row>
    <row r="3505" spans="6:42" x14ac:dyDescent="0.3">
      <c r="F3505" s="24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5" t="str">
        <f t="shared" si="168"/>
        <v>Small</v>
      </c>
      <c r="Q3505" s="24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5" t="str">
        <f t="shared" si="166"/>
        <v>Below Par</v>
      </c>
      <c r="AP3505" s="25" t="b">
        <f t="shared" si="167"/>
        <v>1</v>
      </c>
    </row>
    <row r="3506" spans="6:42" x14ac:dyDescent="0.3">
      <c r="F3506" s="24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5" t="str">
        <f t="shared" si="168"/>
        <v>Small</v>
      </c>
      <c r="Q3506" s="24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5" t="str">
        <f t="shared" si="166"/>
        <v>Average</v>
      </c>
      <c r="AP3506" s="25" t="b">
        <f t="shared" si="167"/>
        <v>1</v>
      </c>
    </row>
    <row r="3507" spans="6:42" x14ac:dyDescent="0.3">
      <c r="F3507" s="24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5" t="str">
        <f t="shared" si="168"/>
        <v>Large</v>
      </c>
      <c r="Q3507" s="24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5" t="str">
        <f t="shared" si="166"/>
        <v>Below Par</v>
      </c>
      <c r="AP3507" s="25" t="b">
        <f t="shared" si="167"/>
        <v>1</v>
      </c>
    </row>
    <row r="3508" spans="6:42" x14ac:dyDescent="0.3">
      <c r="F3508" s="24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5" t="str">
        <f t="shared" si="168"/>
        <v>Small</v>
      </c>
      <c r="Q3508" s="24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5" t="str">
        <f t="shared" si="166"/>
        <v>Below Par</v>
      </c>
      <c r="AP3508" s="25" t="b">
        <f t="shared" si="167"/>
        <v>1</v>
      </c>
    </row>
    <row r="3509" spans="6:42" x14ac:dyDescent="0.3">
      <c r="F3509" s="24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5" t="str">
        <f t="shared" si="168"/>
        <v>Small</v>
      </c>
      <c r="Q3509" s="24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5" t="str">
        <f t="shared" si="166"/>
        <v>Excellent</v>
      </c>
      <c r="AP3509" s="25" t="b">
        <f t="shared" si="167"/>
        <v>1</v>
      </c>
    </row>
    <row r="3510" spans="6:42" x14ac:dyDescent="0.3">
      <c r="F3510" s="24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5" t="str">
        <f t="shared" si="168"/>
        <v>Large</v>
      </c>
      <c r="Q3510" s="24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5" t="str">
        <f t="shared" si="166"/>
        <v>Below Par</v>
      </c>
      <c r="AP3510" s="25" t="b">
        <f t="shared" si="167"/>
        <v>1</v>
      </c>
    </row>
    <row r="3511" spans="6:42" x14ac:dyDescent="0.3">
      <c r="F3511" s="24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5" t="str">
        <f t="shared" si="168"/>
        <v>Small</v>
      </c>
      <c r="Q3511" s="24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5" t="str">
        <f t="shared" si="166"/>
        <v>Below Par</v>
      </c>
      <c r="AP3511" s="25" t="b">
        <f t="shared" si="167"/>
        <v>1</v>
      </c>
    </row>
    <row r="3512" spans="6:42" x14ac:dyDescent="0.3">
      <c r="F3512" s="24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5" t="str">
        <f t="shared" si="168"/>
        <v>Small</v>
      </c>
      <c r="Q3512" s="24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5" t="str">
        <f t="shared" si="166"/>
        <v>Below Par</v>
      </c>
      <c r="AP3512" s="25" t="b">
        <f t="shared" si="167"/>
        <v>1</v>
      </c>
    </row>
    <row r="3513" spans="6:42" x14ac:dyDescent="0.3">
      <c r="F3513" s="24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5" t="str">
        <f t="shared" si="168"/>
        <v>Small</v>
      </c>
      <c r="Q3513" s="24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5" t="str">
        <f t="shared" si="166"/>
        <v>Below Par</v>
      </c>
      <c r="AP3513" s="25" t="b">
        <f t="shared" si="167"/>
        <v>1</v>
      </c>
    </row>
    <row r="3514" spans="6:42" x14ac:dyDescent="0.3">
      <c r="F3514" s="24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5" t="str">
        <f t="shared" si="168"/>
        <v>Small</v>
      </c>
      <c r="Q3514" s="24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5" t="str">
        <f t="shared" si="166"/>
        <v>Below Par</v>
      </c>
      <c r="AP3514" s="25" t="b">
        <f t="shared" si="167"/>
        <v>1</v>
      </c>
    </row>
    <row r="3515" spans="6:42" x14ac:dyDescent="0.3">
      <c r="F3515" s="24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5" t="str">
        <f t="shared" si="168"/>
        <v>Small</v>
      </c>
      <c r="Q3515" s="24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5" t="str">
        <f t="shared" si="166"/>
        <v>Below Par</v>
      </c>
      <c r="AP3515" s="25" t="b">
        <f t="shared" si="167"/>
        <v>1</v>
      </c>
    </row>
    <row r="3516" spans="6:42" x14ac:dyDescent="0.3">
      <c r="F3516" s="24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5" t="str">
        <f t="shared" si="168"/>
        <v>Small</v>
      </c>
      <c r="Q3516" s="24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5" t="str">
        <f t="shared" si="166"/>
        <v>Below Par</v>
      </c>
      <c r="AP3516" s="25" t="b">
        <f t="shared" si="167"/>
        <v>1</v>
      </c>
    </row>
    <row r="3517" spans="6:42" x14ac:dyDescent="0.3">
      <c r="F3517" s="24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5" t="str">
        <f t="shared" si="168"/>
        <v>Small</v>
      </c>
      <c r="Q3517" s="24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5" t="str">
        <f t="shared" si="166"/>
        <v>Below Par</v>
      </c>
      <c r="AP3517" s="25" t="b">
        <f t="shared" si="167"/>
        <v>1</v>
      </c>
    </row>
    <row r="3518" spans="6:42" x14ac:dyDescent="0.3">
      <c r="F3518" s="24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5" t="str">
        <f t="shared" si="168"/>
        <v>Small</v>
      </c>
      <c r="Q3518" s="24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5" t="str">
        <f t="shared" si="166"/>
        <v>Below Par</v>
      </c>
      <c r="AP3518" s="25" t="b">
        <f t="shared" si="167"/>
        <v>1</v>
      </c>
    </row>
    <row r="3519" spans="6:42" x14ac:dyDescent="0.3">
      <c r="F3519" s="24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5" t="str">
        <f t="shared" si="168"/>
        <v>Small</v>
      </c>
      <c r="Q3519" s="24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5" t="str">
        <f t="shared" si="166"/>
        <v>Below Par</v>
      </c>
      <c r="AP3519" s="25" t="b">
        <f t="shared" si="167"/>
        <v>1</v>
      </c>
    </row>
    <row r="3520" spans="6:42" x14ac:dyDescent="0.3">
      <c r="F3520" s="24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5" t="str">
        <f t="shared" si="168"/>
        <v>Small</v>
      </c>
      <c r="Q3520" s="24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5" t="str">
        <f t="shared" si="166"/>
        <v>Below Par</v>
      </c>
      <c r="AP3520" s="25" t="b">
        <f t="shared" si="167"/>
        <v>1</v>
      </c>
    </row>
    <row r="3521" spans="6:42" x14ac:dyDescent="0.3">
      <c r="F3521" s="24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5" t="str">
        <f t="shared" si="168"/>
        <v>Small</v>
      </c>
      <c r="Q3521" s="24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5" t="str">
        <f t="shared" si="166"/>
        <v>Average</v>
      </c>
      <c r="AP3521" s="25" t="b">
        <f t="shared" si="167"/>
        <v>1</v>
      </c>
    </row>
    <row r="3522" spans="6:42" x14ac:dyDescent="0.3">
      <c r="F3522" s="24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5" t="str">
        <f t="shared" si="168"/>
        <v>Large</v>
      </c>
      <c r="Q3522" s="24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5" t="str">
        <f t="shared" si="166"/>
        <v>Below Par</v>
      </c>
      <c r="AP3522" s="25" t="b">
        <f t="shared" si="167"/>
        <v>1</v>
      </c>
    </row>
    <row r="3523" spans="6:42" x14ac:dyDescent="0.3">
      <c r="F3523" s="24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5" t="str">
        <f t="shared" si="168"/>
        <v>Small</v>
      </c>
      <c r="Q3523" s="24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5" t="str">
        <f t="shared" si="166"/>
        <v>Below Par</v>
      </c>
      <c r="AP3523" s="25" t="b">
        <f t="shared" si="167"/>
        <v>1</v>
      </c>
    </row>
    <row r="3524" spans="6:42" x14ac:dyDescent="0.3">
      <c r="F3524" s="24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5" t="str">
        <f t="shared" si="168"/>
        <v>Small</v>
      </c>
      <c r="Q3524" s="24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5" t="str">
        <f t="shared" si="166"/>
        <v>Below Par</v>
      </c>
      <c r="AP3524" s="25" t="b">
        <f t="shared" si="167"/>
        <v>1</v>
      </c>
    </row>
    <row r="3525" spans="6:42" x14ac:dyDescent="0.3">
      <c r="F3525" s="24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5" t="str">
        <f t="shared" si="168"/>
        <v>Small</v>
      </c>
      <c r="Q3525" s="24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5" t="str">
        <f t="shared" si="166"/>
        <v>Below Par</v>
      </c>
      <c r="AP3525" s="25" t="b">
        <f t="shared" si="167"/>
        <v>1</v>
      </c>
    </row>
    <row r="3526" spans="6:42" x14ac:dyDescent="0.3">
      <c r="F3526" s="24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5" t="str">
        <f t="shared" si="168"/>
        <v>Small</v>
      </c>
      <c r="Q3526" s="24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5" t="str">
        <f t="shared" si="166"/>
        <v>Below Par</v>
      </c>
      <c r="AP3526" s="25" t="b">
        <f t="shared" si="167"/>
        <v>1</v>
      </c>
    </row>
    <row r="3527" spans="6:42" x14ac:dyDescent="0.3">
      <c r="F3527" s="24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5" t="str">
        <f t="shared" si="168"/>
        <v>Small</v>
      </c>
      <c r="Q3527" s="24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5" t="str">
        <f t="shared" si="166"/>
        <v>Below Par</v>
      </c>
      <c r="AP3527" s="25" t="b">
        <f t="shared" si="167"/>
        <v>1</v>
      </c>
    </row>
    <row r="3528" spans="6:42" x14ac:dyDescent="0.3">
      <c r="F3528" s="24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5" t="str">
        <f t="shared" si="168"/>
        <v>Small</v>
      </c>
      <c r="Q3528" s="24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5" t="str">
        <f t="shared" si="166"/>
        <v>Below Par</v>
      </c>
      <c r="AP3528" s="25" t="b">
        <f t="shared" si="167"/>
        <v>1</v>
      </c>
    </row>
    <row r="3529" spans="6:42" x14ac:dyDescent="0.3">
      <c r="F3529" s="24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5" t="str">
        <f t="shared" si="168"/>
        <v>Small</v>
      </c>
      <c r="Q3529" s="24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5" t="str">
        <f t="shared" si="166"/>
        <v>Below Par</v>
      </c>
      <c r="AP3529" s="25" t="b">
        <f t="shared" si="167"/>
        <v>1</v>
      </c>
    </row>
    <row r="3530" spans="6:42" x14ac:dyDescent="0.3">
      <c r="F3530" s="24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5" t="str">
        <f t="shared" si="168"/>
        <v>Small</v>
      </c>
      <c r="Q3530" s="24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5" t="str">
        <f t="shared" si="166"/>
        <v>Above Average</v>
      </c>
      <c r="AP3530" s="25" t="b">
        <f t="shared" si="167"/>
        <v>1</v>
      </c>
    </row>
    <row r="3531" spans="6:42" x14ac:dyDescent="0.3">
      <c r="F3531" s="24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5" t="str">
        <f t="shared" si="168"/>
        <v>Large</v>
      </c>
      <c r="Q3531" s="24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5" t="str">
        <f t="shared" si="166"/>
        <v>Below Par</v>
      </c>
      <c r="AP3531" s="25" t="b">
        <f t="shared" si="167"/>
        <v>1</v>
      </c>
    </row>
    <row r="3532" spans="6:42" x14ac:dyDescent="0.3">
      <c r="F3532" s="24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5" t="str">
        <f t="shared" si="168"/>
        <v>Small</v>
      </c>
      <c r="Q3532" s="24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5" t="str">
        <f t="shared" ref="V3532:V3595" si="169">IF(U3532&gt;=$X$80,$Y$80,IF(U3532&gt;=$X$79,$Y$79,IF(U3532&gt;=$X$78,$Y$78,IF(U3532&gt;=$X$77,$Y$77,$Y$76))))</f>
        <v>Below Par</v>
      </c>
      <c r="AP3532" s="25" t="b">
        <f t="shared" ref="AP3532:AP3595" si="170">VLOOKUP(U3532,$X$76:$Y$80,2)=V3532</f>
        <v>1</v>
      </c>
    </row>
    <row r="3533" spans="6:42" x14ac:dyDescent="0.3">
      <c r="F3533" s="24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5" t="str">
        <f t="shared" si="168"/>
        <v>Small</v>
      </c>
      <c r="Q3533" s="24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5" t="str">
        <f t="shared" si="169"/>
        <v>Below Par</v>
      </c>
      <c r="AP3533" s="25" t="b">
        <f t="shared" si="170"/>
        <v>1</v>
      </c>
    </row>
    <row r="3534" spans="6:42" x14ac:dyDescent="0.3">
      <c r="F3534" s="24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5" t="str">
        <f t="shared" ref="K3534:K3597" si="171">IF(J3534&gt;=$M$79,"Large","Small")</f>
        <v>Small</v>
      </c>
      <c r="Q3534" s="24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5" t="str">
        <f t="shared" si="169"/>
        <v>Below Par</v>
      </c>
      <c r="AP3534" s="25" t="b">
        <f t="shared" si="170"/>
        <v>1</v>
      </c>
    </row>
    <row r="3535" spans="6:42" x14ac:dyDescent="0.3">
      <c r="F3535" s="24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5" t="str">
        <f t="shared" si="171"/>
        <v>Small</v>
      </c>
      <c r="Q3535" s="24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5" t="str">
        <f t="shared" si="169"/>
        <v>Below Par</v>
      </c>
      <c r="AP3535" s="25" t="b">
        <f t="shared" si="170"/>
        <v>1</v>
      </c>
    </row>
    <row r="3536" spans="6:42" x14ac:dyDescent="0.3">
      <c r="F3536" s="24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5" t="str">
        <f t="shared" si="171"/>
        <v>Small</v>
      </c>
      <c r="Q3536" s="24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5" t="str">
        <f t="shared" si="169"/>
        <v>Below Par</v>
      </c>
      <c r="AP3536" s="25" t="b">
        <f t="shared" si="170"/>
        <v>1</v>
      </c>
    </row>
    <row r="3537" spans="6:42" x14ac:dyDescent="0.3">
      <c r="F3537" s="24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5" t="str">
        <f t="shared" si="171"/>
        <v>Small</v>
      </c>
      <c r="Q3537" s="24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5" t="str">
        <f t="shared" si="169"/>
        <v>Below Par</v>
      </c>
      <c r="AP3537" s="25" t="b">
        <f t="shared" si="170"/>
        <v>1</v>
      </c>
    </row>
    <row r="3538" spans="6:42" x14ac:dyDescent="0.3">
      <c r="F3538" s="24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5" t="str">
        <f t="shared" si="171"/>
        <v>Small</v>
      </c>
      <c r="Q3538" s="24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5" t="str">
        <f t="shared" si="169"/>
        <v>Below Par</v>
      </c>
      <c r="AP3538" s="25" t="b">
        <f t="shared" si="170"/>
        <v>1</v>
      </c>
    </row>
    <row r="3539" spans="6:42" x14ac:dyDescent="0.3">
      <c r="F3539" s="24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5" t="str">
        <f t="shared" si="171"/>
        <v>Small</v>
      </c>
      <c r="Q3539" s="24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5" t="str">
        <f t="shared" si="169"/>
        <v>Below Par</v>
      </c>
      <c r="AP3539" s="25" t="b">
        <f t="shared" si="170"/>
        <v>1</v>
      </c>
    </row>
    <row r="3540" spans="6:42" x14ac:dyDescent="0.3">
      <c r="F3540" s="24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5" t="str">
        <f t="shared" si="171"/>
        <v>Small</v>
      </c>
      <c r="Q3540" s="24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5" t="str">
        <f t="shared" si="169"/>
        <v>Below Par</v>
      </c>
      <c r="AP3540" s="25" t="b">
        <f t="shared" si="170"/>
        <v>1</v>
      </c>
    </row>
    <row r="3541" spans="6:42" x14ac:dyDescent="0.3">
      <c r="F3541" s="24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5" t="str">
        <f t="shared" si="171"/>
        <v>Small</v>
      </c>
      <c r="Q3541" s="24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5" t="str">
        <f t="shared" si="169"/>
        <v>Below Par</v>
      </c>
      <c r="AP3541" s="25" t="b">
        <f t="shared" si="170"/>
        <v>1</v>
      </c>
    </row>
    <row r="3542" spans="6:42" x14ac:dyDescent="0.3">
      <c r="F3542" s="24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5" t="str">
        <f t="shared" si="171"/>
        <v>Small</v>
      </c>
      <c r="Q3542" s="24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5" t="str">
        <f t="shared" si="169"/>
        <v>Below Par</v>
      </c>
      <c r="AP3542" s="25" t="b">
        <f t="shared" si="170"/>
        <v>1</v>
      </c>
    </row>
    <row r="3543" spans="6:42" x14ac:dyDescent="0.3">
      <c r="F3543" s="24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5" t="str">
        <f t="shared" si="171"/>
        <v>Small</v>
      </c>
      <c r="Q3543" s="24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5" t="str">
        <f t="shared" si="169"/>
        <v>Below Par</v>
      </c>
      <c r="AP3543" s="25" t="b">
        <f t="shared" si="170"/>
        <v>1</v>
      </c>
    </row>
    <row r="3544" spans="6:42" x14ac:dyDescent="0.3">
      <c r="F3544" s="24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5" t="str">
        <f t="shared" si="171"/>
        <v>Small</v>
      </c>
      <c r="Q3544" s="24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5" t="str">
        <f t="shared" si="169"/>
        <v>Below Par</v>
      </c>
      <c r="AP3544" s="25" t="b">
        <f t="shared" si="170"/>
        <v>1</v>
      </c>
    </row>
    <row r="3545" spans="6:42" x14ac:dyDescent="0.3">
      <c r="F3545" s="24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5" t="str">
        <f t="shared" si="171"/>
        <v>Small</v>
      </c>
      <c r="Q3545" s="24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5" t="str">
        <f t="shared" si="169"/>
        <v>Below Par</v>
      </c>
      <c r="AP3545" s="25" t="b">
        <f t="shared" si="170"/>
        <v>1</v>
      </c>
    </row>
    <row r="3546" spans="6:42" x14ac:dyDescent="0.3">
      <c r="F3546" s="24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5" t="str">
        <f t="shared" si="171"/>
        <v>Small</v>
      </c>
      <c r="Q3546" s="24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5" t="str">
        <f t="shared" si="169"/>
        <v>Below Par</v>
      </c>
      <c r="AP3546" s="25" t="b">
        <f t="shared" si="170"/>
        <v>1</v>
      </c>
    </row>
    <row r="3547" spans="6:42" x14ac:dyDescent="0.3">
      <c r="F3547" s="24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5" t="str">
        <f t="shared" si="171"/>
        <v>Small</v>
      </c>
      <c r="Q3547" s="24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5" t="str">
        <f t="shared" si="169"/>
        <v>Below Par</v>
      </c>
      <c r="AP3547" s="25" t="b">
        <f t="shared" si="170"/>
        <v>1</v>
      </c>
    </row>
    <row r="3548" spans="6:42" x14ac:dyDescent="0.3">
      <c r="F3548" s="24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5" t="str">
        <f t="shared" si="171"/>
        <v>Small</v>
      </c>
      <c r="Q3548" s="24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5" t="str">
        <f t="shared" si="169"/>
        <v>Below Par</v>
      </c>
      <c r="AP3548" s="25" t="b">
        <f t="shared" si="170"/>
        <v>1</v>
      </c>
    </row>
    <row r="3549" spans="6:42" x14ac:dyDescent="0.3">
      <c r="F3549" s="24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5" t="str">
        <f t="shared" si="171"/>
        <v>Small</v>
      </c>
      <c r="Q3549" s="24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5" t="str">
        <f t="shared" si="169"/>
        <v>Below Par</v>
      </c>
      <c r="AP3549" s="25" t="b">
        <f t="shared" si="170"/>
        <v>1</v>
      </c>
    </row>
    <row r="3550" spans="6:42" x14ac:dyDescent="0.3">
      <c r="F3550" s="24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5" t="str">
        <f t="shared" si="171"/>
        <v>Small</v>
      </c>
      <c r="Q3550" s="24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5" t="str">
        <f t="shared" si="169"/>
        <v>Below Par</v>
      </c>
      <c r="AP3550" s="25" t="b">
        <f t="shared" si="170"/>
        <v>1</v>
      </c>
    </row>
    <row r="3551" spans="6:42" x14ac:dyDescent="0.3">
      <c r="F3551" s="24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5" t="str">
        <f t="shared" si="171"/>
        <v>Small</v>
      </c>
      <c r="Q3551" s="24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5" t="str">
        <f t="shared" si="169"/>
        <v>Below Par</v>
      </c>
      <c r="AP3551" s="25" t="b">
        <f t="shared" si="170"/>
        <v>1</v>
      </c>
    </row>
    <row r="3552" spans="6:42" x14ac:dyDescent="0.3">
      <c r="F3552" s="24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5" t="str">
        <f t="shared" si="171"/>
        <v>Small</v>
      </c>
      <c r="Q3552" s="24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5" t="str">
        <f t="shared" si="169"/>
        <v>Below Par</v>
      </c>
      <c r="AP3552" s="25" t="b">
        <f t="shared" si="170"/>
        <v>1</v>
      </c>
    </row>
    <row r="3553" spans="6:42" x14ac:dyDescent="0.3">
      <c r="F3553" s="24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5" t="str">
        <f t="shared" si="171"/>
        <v>Small</v>
      </c>
      <c r="Q3553" s="24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5" t="str">
        <f t="shared" si="169"/>
        <v>Below Par</v>
      </c>
      <c r="AP3553" s="25" t="b">
        <f t="shared" si="170"/>
        <v>1</v>
      </c>
    </row>
    <row r="3554" spans="6:42" x14ac:dyDescent="0.3">
      <c r="F3554" s="24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5" t="str">
        <f t="shared" si="171"/>
        <v>Small</v>
      </c>
      <c r="Q3554" s="24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5" t="str">
        <f t="shared" si="169"/>
        <v>Below Par</v>
      </c>
      <c r="AP3554" s="25" t="b">
        <f t="shared" si="170"/>
        <v>1</v>
      </c>
    </row>
    <row r="3555" spans="6:42" x14ac:dyDescent="0.3">
      <c r="F3555" s="24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5" t="str">
        <f t="shared" si="171"/>
        <v>Small</v>
      </c>
      <c r="Q3555" s="24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5" t="str">
        <f t="shared" si="169"/>
        <v>Average</v>
      </c>
      <c r="AP3555" s="25" t="b">
        <f t="shared" si="170"/>
        <v>1</v>
      </c>
    </row>
    <row r="3556" spans="6:42" x14ac:dyDescent="0.3">
      <c r="F3556" s="24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5" t="str">
        <f t="shared" si="171"/>
        <v>Large</v>
      </c>
      <c r="Q3556" s="24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5" t="str">
        <f t="shared" si="169"/>
        <v>Below Par</v>
      </c>
      <c r="AP3556" s="25" t="b">
        <f t="shared" si="170"/>
        <v>1</v>
      </c>
    </row>
    <row r="3557" spans="6:42" x14ac:dyDescent="0.3">
      <c r="F3557" s="24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5" t="str">
        <f t="shared" si="171"/>
        <v>Small</v>
      </c>
      <c r="Q3557" s="24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5" t="str">
        <f t="shared" si="169"/>
        <v>Below Par</v>
      </c>
      <c r="AP3557" s="25" t="b">
        <f t="shared" si="170"/>
        <v>1</v>
      </c>
    </row>
    <row r="3558" spans="6:42" x14ac:dyDescent="0.3">
      <c r="F3558" s="24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5" t="str">
        <f t="shared" si="171"/>
        <v>Small</v>
      </c>
      <c r="Q3558" s="24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5" t="str">
        <f t="shared" si="169"/>
        <v>Below Par</v>
      </c>
      <c r="AP3558" s="25" t="b">
        <f t="shared" si="170"/>
        <v>1</v>
      </c>
    </row>
    <row r="3559" spans="6:42" x14ac:dyDescent="0.3">
      <c r="F3559" s="24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5" t="str">
        <f t="shared" si="171"/>
        <v>Small</v>
      </c>
      <c r="Q3559" s="24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5" t="str">
        <f t="shared" si="169"/>
        <v>Below Par</v>
      </c>
      <c r="AP3559" s="25" t="b">
        <f t="shared" si="170"/>
        <v>1</v>
      </c>
    </row>
    <row r="3560" spans="6:42" x14ac:dyDescent="0.3">
      <c r="F3560" s="24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5" t="str">
        <f t="shared" si="171"/>
        <v>Small</v>
      </c>
      <c r="Q3560" s="24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5" t="str">
        <f t="shared" si="169"/>
        <v>Below Par</v>
      </c>
      <c r="AP3560" s="25" t="b">
        <f t="shared" si="170"/>
        <v>1</v>
      </c>
    </row>
    <row r="3561" spans="6:42" x14ac:dyDescent="0.3">
      <c r="F3561" s="24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5" t="str">
        <f t="shared" si="171"/>
        <v>Small</v>
      </c>
      <c r="Q3561" s="24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5" t="str">
        <f t="shared" si="169"/>
        <v>Below Par</v>
      </c>
      <c r="AP3561" s="25" t="b">
        <f t="shared" si="170"/>
        <v>1</v>
      </c>
    </row>
    <row r="3562" spans="6:42" x14ac:dyDescent="0.3">
      <c r="F3562" s="24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5" t="str">
        <f t="shared" si="171"/>
        <v>Small</v>
      </c>
      <c r="Q3562" s="24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5" t="str">
        <f t="shared" si="169"/>
        <v>Below Par</v>
      </c>
      <c r="AP3562" s="25" t="b">
        <f t="shared" si="170"/>
        <v>1</v>
      </c>
    </row>
    <row r="3563" spans="6:42" x14ac:dyDescent="0.3">
      <c r="F3563" s="24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5" t="str">
        <f t="shared" si="171"/>
        <v>Small</v>
      </c>
      <c r="Q3563" s="24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5" t="str">
        <f t="shared" si="169"/>
        <v>Average</v>
      </c>
      <c r="AP3563" s="25" t="b">
        <f t="shared" si="170"/>
        <v>1</v>
      </c>
    </row>
    <row r="3564" spans="6:42" x14ac:dyDescent="0.3">
      <c r="F3564" s="24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5" t="str">
        <f t="shared" si="171"/>
        <v>Large</v>
      </c>
      <c r="Q3564" s="24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5" t="str">
        <f t="shared" si="169"/>
        <v>Below Par</v>
      </c>
      <c r="AP3564" s="25" t="b">
        <f t="shared" si="170"/>
        <v>1</v>
      </c>
    </row>
    <row r="3565" spans="6:42" x14ac:dyDescent="0.3">
      <c r="F3565" s="24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5" t="str">
        <f t="shared" si="171"/>
        <v>Small</v>
      </c>
      <c r="Q3565" s="24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5" t="str">
        <f t="shared" si="169"/>
        <v>Below Par</v>
      </c>
      <c r="AP3565" s="25" t="b">
        <f t="shared" si="170"/>
        <v>1</v>
      </c>
    </row>
    <row r="3566" spans="6:42" x14ac:dyDescent="0.3">
      <c r="F3566" s="24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5" t="str">
        <f t="shared" si="171"/>
        <v>Small</v>
      </c>
      <c r="Q3566" s="24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5" t="str">
        <f t="shared" si="169"/>
        <v>Average</v>
      </c>
      <c r="AP3566" s="25" t="b">
        <f t="shared" si="170"/>
        <v>1</v>
      </c>
    </row>
    <row r="3567" spans="6:42" x14ac:dyDescent="0.3">
      <c r="F3567" s="24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5" t="str">
        <f t="shared" si="171"/>
        <v>Large</v>
      </c>
      <c r="Q3567" s="24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5" t="str">
        <f t="shared" si="169"/>
        <v>Below Par</v>
      </c>
      <c r="AP3567" s="25" t="b">
        <f t="shared" si="170"/>
        <v>1</v>
      </c>
    </row>
    <row r="3568" spans="6:42" x14ac:dyDescent="0.3">
      <c r="F3568" s="24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5" t="str">
        <f t="shared" si="171"/>
        <v>Small</v>
      </c>
      <c r="Q3568" s="24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5" t="str">
        <f t="shared" si="169"/>
        <v>Below Par</v>
      </c>
      <c r="AP3568" s="25" t="b">
        <f t="shared" si="170"/>
        <v>1</v>
      </c>
    </row>
    <row r="3569" spans="6:42" x14ac:dyDescent="0.3">
      <c r="F3569" s="24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5" t="str">
        <f t="shared" si="171"/>
        <v>Small</v>
      </c>
      <c r="Q3569" s="24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5" t="str">
        <f t="shared" si="169"/>
        <v>Below Par</v>
      </c>
      <c r="AP3569" s="25" t="b">
        <f t="shared" si="170"/>
        <v>1</v>
      </c>
    </row>
    <row r="3570" spans="6:42" x14ac:dyDescent="0.3">
      <c r="F3570" s="24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5" t="str">
        <f t="shared" si="171"/>
        <v>Small</v>
      </c>
      <c r="Q3570" s="24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5" t="str">
        <f t="shared" si="169"/>
        <v>Below Par</v>
      </c>
      <c r="AP3570" s="25" t="b">
        <f t="shared" si="170"/>
        <v>1</v>
      </c>
    </row>
    <row r="3571" spans="6:42" x14ac:dyDescent="0.3">
      <c r="F3571" s="24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5" t="str">
        <f t="shared" si="171"/>
        <v>Small</v>
      </c>
      <c r="Q3571" s="24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5" t="str">
        <f t="shared" si="169"/>
        <v>Below Par</v>
      </c>
      <c r="AP3571" s="25" t="b">
        <f t="shared" si="170"/>
        <v>1</v>
      </c>
    </row>
    <row r="3572" spans="6:42" x14ac:dyDescent="0.3">
      <c r="F3572" s="24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5" t="str">
        <f t="shared" si="171"/>
        <v>Small</v>
      </c>
      <c r="Q3572" s="24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5" t="str">
        <f t="shared" si="169"/>
        <v>Below Par</v>
      </c>
      <c r="AP3572" s="25" t="b">
        <f t="shared" si="170"/>
        <v>1</v>
      </c>
    </row>
    <row r="3573" spans="6:42" x14ac:dyDescent="0.3">
      <c r="F3573" s="24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5" t="str">
        <f t="shared" si="171"/>
        <v>Small</v>
      </c>
      <c r="Q3573" s="24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5" t="str">
        <f t="shared" si="169"/>
        <v>Below Par</v>
      </c>
      <c r="AP3573" s="25" t="b">
        <f t="shared" si="170"/>
        <v>1</v>
      </c>
    </row>
    <row r="3574" spans="6:42" x14ac:dyDescent="0.3">
      <c r="F3574" s="24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5" t="str">
        <f t="shared" si="171"/>
        <v>Small</v>
      </c>
      <c r="Q3574" s="24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5" t="str">
        <f t="shared" si="169"/>
        <v>Below Par</v>
      </c>
      <c r="AP3574" s="25" t="b">
        <f t="shared" si="170"/>
        <v>1</v>
      </c>
    </row>
    <row r="3575" spans="6:42" x14ac:dyDescent="0.3">
      <c r="F3575" s="24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5" t="str">
        <f t="shared" si="171"/>
        <v>Small</v>
      </c>
      <c r="Q3575" s="24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5" t="str">
        <f t="shared" si="169"/>
        <v>Below Par</v>
      </c>
      <c r="AP3575" s="25" t="b">
        <f t="shared" si="170"/>
        <v>1</v>
      </c>
    </row>
    <row r="3576" spans="6:42" x14ac:dyDescent="0.3">
      <c r="F3576" s="24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5" t="str">
        <f t="shared" si="171"/>
        <v>Small</v>
      </c>
      <c r="Q3576" s="24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5" t="str">
        <f t="shared" si="169"/>
        <v>Below Par</v>
      </c>
      <c r="AP3576" s="25" t="b">
        <f t="shared" si="170"/>
        <v>1</v>
      </c>
    </row>
    <row r="3577" spans="6:42" x14ac:dyDescent="0.3">
      <c r="F3577" s="24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5" t="str">
        <f t="shared" si="171"/>
        <v>Small</v>
      </c>
      <c r="Q3577" s="24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5" t="str">
        <f t="shared" si="169"/>
        <v>Below Par</v>
      </c>
      <c r="AP3577" s="25" t="b">
        <f t="shared" si="170"/>
        <v>1</v>
      </c>
    </row>
    <row r="3578" spans="6:42" x14ac:dyDescent="0.3">
      <c r="F3578" s="24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5" t="str">
        <f t="shared" si="171"/>
        <v>Small</v>
      </c>
      <c r="Q3578" s="24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5" t="str">
        <f t="shared" si="169"/>
        <v>Below Par</v>
      </c>
      <c r="AP3578" s="25" t="b">
        <f t="shared" si="170"/>
        <v>1</v>
      </c>
    </row>
    <row r="3579" spans="6:42" x14ac:dyDescent="0.3">
      <c r="F3579" s="24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5" t="str">
        <f t="shared" si="171"/>
        <v>Small</v>
      </c>
      <c r="Q3579" s="24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5" t="str">
        <f t="shared" si="169"/>
        <v>Below Par</v>
      </c>
      <c r="AP3579" s="25" t="b">
        <f t="shared" si="170"/>
        <v>1</v>
      </c>
    </row>
    <row r="3580" spans="6:42" x14ac:dyDescent="0.3">
      <c r="F3580" s="24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5" t="str">
        <f t="shared" si="171"/>
        <v>Small</v>
      </c>
      <c r="Q3580" s="24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5" t="str">
        <f t="shared" si="169"/>
        <v>Below Par</v>
      </c>
      <c r="AP3580" s="25" t="b">
        <f t="shared" si="170"/>
        <v>1</v>
      </c>
    </row>
    <row r="3581" spans="6:42" x14ac:dyDescent="0.3">
      <c r="F3581" s="24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5" t="str">
        <f t="shared" si="171"/>
        <v>Small</v>
      </c>
      <c r="Q3581" s="24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5" t="str">
        <f t="shared" si="169"/>
        <v>Below Par</v>
      </c>
      <c r="AP3581" s="25" t="b">
        <f t="shared" si="170"/>
        <v>1</v>
      </c>
    </row>
    <row r="3582" spans="6:42" x14ac:dyDescent="0.3">
      <c r="F3582" s="24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5" t="str">
        <f t="shared" si="171"/>
        <v>Small</v>
      </c>
      <c r="Q3582" s="24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5" t="str">
        <f t="shared" si="169"/>
        <v>Below Par</v>
      </c>
      <c r="AP3582" s="25" t="b">
        <f t="shared" si="170"/>
        <v>1</v>
      </c>
    </row>
    <row r="3583" spans="6:42" x14ac:dyDescent="0.3">
      <c r="F3583" s="24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5" t="str">
        <f t="shared" si="171"/>
        <v>Small</v>
      </c>
      <c r="Q3583" s="24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5" t="str">
        <f t="shared" si="169"/>
        <v>Below Par</v>
      </c>
      <c r="AP3583" s="25" t="b">
        <f t="shared" si="170"/>
        <v>1</v>
      </c>
    </row>
    <row r="3584" spans="6:42" x14ac:dyDescent="0.3">
      <c r="F3584" s="24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5" t="str">
        <f t="shared" si="171"/>
        <v>Small</v>
      </c>
      <c r="Q3584" s="24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5" t="str">
        <f t="shared" si="169"/>
        <v>Below Par</v>
      </c>
      <c r="AP3584" s="25" t="b">
        <f t="shared" si="170"/>
        <v>1</v>
      </c>
    </row>
    <row r="3585" spans="6:42" x14ac:dyDescent="0.3">
      <c r="F3585" s="24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5" t="str">
        <f t="shared" si="171"/>
        <v>Small</v>
      </c>
      <c r="Q3585" s="24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5" t="str">
        <f t="shared" si="169"/>
        <v>Below Par</v>
      </c>
      <c r="AP3585" s="25" t="b">
        <f t="shared" si="170"/>
        <v>1</v>
      </c>
    </row>
    <row r="3586" spans="6:42" x14ac:dyDescent="0.3">
      <c r="F3586" s="24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5" t="str">
        <f t="shared" si="171"/>
        <v>Small</v>
      </c>
      <c r="Q3586" s="24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5" t="str">
        <f t="shared" si="169"/>
        <v>Below Par</v>
      </c>
      <c r="AP3586" s="25" t="b">
        <f t="shared" si="170"/>
        <v>1</v>
      </c>
    </row>
    <row r="3587" spans="6:42" x14ac:dyDescent="0.3">
      <c r="F3587" s="24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5" t="str">
        <f t="shared" si="171"/>
        <v>Small</v>
      </c>
      <c r="Q3587" s="24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5" t="str">
        <f t="shared" si="169"/>
        <v>Below Par</v>
      </c>
      <c r="AP3587" s="25" t="b">
        <f t="shared" si="170"/>
        <v>1</v>
      </c>
    </row>
    <row r="3588" spans="6:42" x14ac:dyDescent="0.3">
      <c r="F3588" s="24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5" t="str">
        <f t="shared" si="171"/>
        <v>Small</v>
      </c>
      <c r="Q3588" s="24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5" t="str">
        <f t="shared" si="169"/>
        <v>Below Par</v>
      </c>
      <c r="AP3588" s="25" t="b">
        <f t="shared" si="170"/>
        <v>1</v>
      </c>
    </row>
    <row r="3589" spans="6:42" x14ac:dyDescent="0.3">
      <c r="F3589" s="24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5" t="str">
        <f t="shared" si="171"/>
        <v>Small</v>
      </c>
      <c r="Q3589" s="24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5" t="str">
        <f t="shared" si="169"/>
        <v>Below Par</v>
      </c>
      <c r="AP3589" s="25" t="b">
        <f t="shared" si="170"/>
        <v>1</v>
      </c>
    </row>
    <row r="3590" spans="6:42" x14ac:dyDescent="0.3">
      <c r="F3590" s="24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5" t="str">
        <f t="shared" si="171"/>
        <v>Small</v>
      </c>
      <c r="Q3590" s="24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5" t="str">
        <f t="shared" si="169"/>
        <v>Below Par</v>
      </c>
      <c r="AP3590" s="25" t="b">
        <f t="shared" si="170"/>
        <v>1</v>
      </c>
    </row>
    <row r="3591" spans="6:42" x14ac:dyDescent="0.3">
      <c r="F3591" s="24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5" t="str">
        <f t="shared" si="171"/>
        <v>Small</v>
      </c>
      <c r="Q3591" s="24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5" t="str">
        <f t="shared" si="169"/>
        <v>Below Par</v>
      </c>
      <c r="AP3591" s="25" t="b">
        <f t="shared" si="170"/>
        <v>1</v>
      </c>
    </row>
    <row r="3592" spans="6:42" x14ac:dyDescent="0.3">
      <c r="F3592" s="24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5" t="str">
        <f t="shared" si="171"/>
        <v>Small</v>
      </c>
      <c r="Q3592" s="24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5" t="str">
        <f t="shared" si="169"/>
        <v>Below Par</v>
      </c>
      <c r="AP3592" s="25" t="b">
        <f t="shared" si="170"/>
        <v>1</v>
      </c>
    </row>
    <row r="3593" spans="6:42" x14ac:dyDescent="0.3">
      <c r="F3593" s="24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5" t="str">
        <f t="shared" si="171"/>
        <v>Small</v>
      </c>
      <c r="Q3593" s="24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5" t="str">
        <f t="shared" si="169"/>
        <v>Below Par</v>
      </c>
      <c r="AP3593" s="25" t="b">
        <f t="shared" si="170"/>
        <v>1</v>
      </c>
    </row>
    <row r="3594" spans="6:42" x14ac:dyDescent="0.3">
      <c r="F3594" s="24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5" t="str">
        <f t="shared" si="171"/>
        <v>Small</v>
      </c>
      <c r="Q3594" s="24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5" t="str">
        <f t="shared" si="169"/>
        <v>Below Par</v>
      </c>
      <c r="AP3594" s="25" t="b">
        <f t="shared" si="170"/>
        <v>1</v>
      </c>
    </row>
    <row r="3595" spans="6:42" x14ac:dyDescent="0.3">
      <c r="F3595" s="24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5" t="str">
        <f t="shared" si="171"/>
        <v>Small</v>
      </c>
      <c r="Q3595" s="24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5" t="str">
        <f t="shared" si="169"/>
        <v>Below Par</v>
      </c>
      <c r="AP3595" s="25" t="b">
        <f t="shared" si="170"/>
        <v>1</v>
      </c>
    </row>
    <row r="3596" spans="6:42" x14ac:dyDescent="0.3">
      <c r="F3596" s="24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5" t="str">
        <f t="shared" si="171"/>
        <v>Small</v>
      </c>
      <c r="Q3596" s="24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5" t="str">
        <f t="shared" ref="V3596:V3659" si="172">IF(U3596&gt;=$X$80,$Y$80,IF(U3596&gt;=$X$79,$Y$79,IF(U3596&gt;=$X$78,$Y$78,IF(U3596&gt;=$X$77,$Y$77,$Y$76))))</f>
        <v>Below Par</v>
      </c>
      <c r="AP3596" s="25" t="b">
        <f t="shared" ref="AP3596:AP3659" si="173">VLOOKUP(U3596,$X$76:$Y$80,2)=V3596</f>
        <v>1</v>
      </c>
    </row>
    <row r="3597" spans="6:42" x14ac:dyDescent="0.3">
      <c r="F3597" s="24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5" t="str">
        <f t="shared" si="171"/>
        <v>Small</v>
      </c>
      <c r="Q3597" s="24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5" t="str">
        <f t="shared" si="172"/>
        <v>Below Par</v>
      </c>
      <c r="AP3597" s="25" t="b">
        <f t="shared" si="173"/>
        <v>1</v>
      </c>
    </row>
    <row r="3598" spans="6:42" x14ac:dyDescent="0.3">
      <c r="F3598" s="24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5" t="str">
        <f t="shared" ref="K3598:K3661" si="174">IF(J3598&gt;=$M$79,"Large","Small")</f>
        <v>Small</v>
      </c>
      <c r="Q3598" s="24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5" t="str">
        <f t="shared" si="172"/>
        <v>Below Par</v>
      </c>
      <c r="AP3598" s="25" t="b">
        <f t="shared" si="173"/>
        <v>1</v>
      </c>
    </row>
    <row r="3599" spans="6:42" x14ac:dyDescent="0.3">
      <c r="F3599" s="24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5" t="str">
        <f t="shared" si="174"/>
        <v>Small</v>
      </c>
      <c r="Q3599" s="24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5" t="str">
        <f t="shared" si="172"/>
        <v>Below Par</v>
      </c>
      <c r="AP3599" s="25" t="b">
        <f t="shared" si="173"/>
        <v>1</v>
      </c>
    </row>
    <row r="3600" spans="6:42" x14ac:dyDescent="0.3">
      <c r="F3600" s="24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5" t="str">
        <f t="shared" si="174"/>
        <v>Small</v>
      </c>
      <c r="Q3600" s="24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5" t="str">
        <f t="shared" si="172"/>
        <v>Below Par</v>
      </c>
      <c r="AP3600" s="25" t="b">
        <f t="shared" si="173"/>
        <v>1</v>
      </c>
    </row>
    <row r="3601" spans="6:42" x14ac:dyDescent="0.3">
      <c r="F3601" s="24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5" t="str">
        <f t="shared" si="174"/>
        <v>Small</v>
      </c>
      <c r="Q3601" s="24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5" t="str">
        <f t="shared" si="172"/>
        <v>Par</v>
      </c>
      <c r="AP3601" s="25" t="b">
        <f t="shared" si="173"/>
        <v>1</v>
      </c>
    </row>
    <row r="3602" spans="6:42" x14ac:dyDescent="0.3">
      <c r="F3602" s="24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5" t="str">
        <f t="shared" si="174"/>
        <v>Small</v>
      </c>
      <c r="Q3602" s="24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5" t="str">
        <f t="shared" si="172"/>
        <v>Below Par</v>
      </c>
      <c r="AP3602" s="25" t="b">
        <f t="shared" si="173"/>
        <v>1</v>
      </c>
    </row>
    <row r="3603" spans="6:42" x14ac:dyDescent="0.3">
      <c r="F3603" s="24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5" t="str">
        <f t="shared" si="174"/>
        <v>Small</v>
      </c>
      <c r="Q3603" s="24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5" t="str">
        <f t="shared" si="172"/>
        <v>Below Par</v>
      </c>
      <c r="AP3603" s="25" t="b">
        <f t="shared" si="173"/>
        <v>1</v>
      </c>
    </row>
    <row r="3604" spans="6:42" x14ac:dyDescent="0.3">
      <c r="F3604" s="24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5" t="str">
        <f t="shared" si="174"/>
        <v>Small</v>
      </c>
      <c r="Q3604" s="24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5" t="str">
        <f t="shared" si="172"/>
        <v>Below Par</v>
      </c>
      <c r="AP3604" s="25" t="b">
        <f t="shared" si="173"/>
        <v>1</v>
      </c>
    </row>
    <row r="3605" spans="6:42" x14ac:dyDescent="0.3">
      <c r="F3605" s="24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5" t="str">
        <f t="shared" si="174"/>
        <v>Small</v>
      </c>
      <c r="Q3605" s="24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5" t="str">
        <f t="shared" si="172"/>
        <v>Average</v>
      </c>
      <c r="AP3605" s="25" t="b">
        <f t="shared" si="173"/>
        <v>1</v>
      </c>
    </row>
    <row r="3606" spans="6:42" x14ac:dyDescent="0.3">
      <c r="F3606" s="24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5" t="str">
        <f t="shared" si="174"/>
        <v>Large</v>
      </c>
      <c r="Q3606" s="24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5" t="str">
        <f t="shared" si="172"/>
        <v>Below Par</v>
      </c>
      <c r="AP3606" s="25" t="b">
        <f t="shared" si="173"/>
        <v>1</v>
      </c>
    </row>
    <row r="3607" spans="6:42" x14ac:dyDescent="0.3">
      <c r="F3607" s="24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5" t="str">
        <f t="shared" si="174"/>
        <v>Small</v>
      </c>
      <c r="Q3607" s="24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5" t="str">
        <f t="shared" si="172"/>
        <v>Below Par</v>
      </c>
      <c r="AP3607" s="25" t="b">
        <f t="shared" si="173"/>
        <v>1</v>
      </c>
    </row>
    <row r="3608" spans="6:42" x14ac:dyDescent="0.3">
      <c r="F3608" s="24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5" t="str">
        <f t="shared" si="174"/>
        <v>Small</v>
      </c>
      <c r="Q3608" s="24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5" t="str">
        <f t="shared" si="172"/>
        <v>Below Par</v>
      </c>
      <c r="AP3608" s="25" t="b">
        <f t="shared" si="173"/>
        <v>1</v>
      </c>
    </row>
    <row r="3609" spans="6:42" x14ac:dyDescent="0.3">
      <c r="F3609" s="24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5" t="str">
        <f t="shared" si="174"/>
        <v>Small</v>
      </c>
      <c r="Q3609" s="24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5" t="str">
        <f t="shared" si="172"/>
        <v>Below Par</v>
      </c>
      <c r="AP3609" s="25" t="b">
        <f t="shared" si="173"/>
        <v>1</v>
      </c>
    </row>
    <row r="3610" spans="6:42" x14ac:dyDescent="0.3">
      <c r="F3610" s="24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5" t="str">
        <f t="shared" si="174"/>
        <v>Small</v>
      </c>
      <c r="Q3610" s="24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5" t="str">
        <f t="shared" si="172"/>
        <v>Excellent</v>
      </c>
      <c r="AP3610" s="25" t="b">
        <f t="shared" si="173"/>
        <v>1</v>
      </c>
    </row>
    <row r="3611" spans="6:42" x14ac:dyDescent="0.3">
      <c r="F3611" s="24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5" t="str">
        <f t="shared" si="174"/>
        <v>Large</v>
      </c>
      <c r="Q3611" s="24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5" t="str">
        <f t="shared" si="172"/>
        <v>Below Par</v>
      </c>
      <c r="AP3611" s="25" t="b">
        <f t="shared" si="173"/>
        <v>1</v>
      </c>
    </row>
    <row r="3612" spans="6:42" x14ac:dyDescent="0.3">
      <c r="F3612" s="24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5" t="str">
        <f t="shared" si="174"/>
        <v>Small</v>
      </c>
      <c r="Q3612" s="24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5" t="str">
        <f t="shared" si="172"/>
        <v>Below Par</v>
      </c>
      <c r="AP3612" s="25" t="b">
        <f t="shared" si="173"/>
        <v>1</v>
      </c>
    </row>
    <row r="3613" spans="6:42" x14ac:dyDescent="0.3">
      <c r="F3613" s="24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5" t="str">
        <f t="shared" si="174"/>
        <v>Small</v>
      </c>
      <c r="Q3613" s="24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5" t="str">
        <f t="shared" si="172"/>
        <v>Below Par</v>
      </c>
      <c r="AP3613" s="25" t="b">
        <f t="shared" si="173"/>
        <v>1</v>
      </c>
    </row>
    <row r="3614" spans="6:42" x14ac:dyDescent="0.3">
      <c r="F3614" s="24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5" t="str">
        <f t="shared" si="174"/>
        <v>Small</v>
      </c>
      <c r="Q3614" s="24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5" t="str">
        <f t="shared" si="172"/>
        <v>Below Par</v>
      </c>
      <c r="AP3614" s="25" t="b">
        <f t="shared" si="173"/>
        <v>1</v>
      </c>
    </row>
    <row r="3615" spans="6:42" x14ac:dyDescent="0.3">
      <c r="F3615" s="24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5" t="str">
        <f t="shared" si="174"/>
        <v>Small</v>
      </c>
      <c r="Q3615" s="24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5" t="str">
        <f t="shared" si="172"/>
        <v>Below Par</v>
      </c>
      <c r="AP3615" s="25" t="b">
        <f t="shared" si="173"/>
        <v>1</v>
      </c>
    </row>
    <row r="3616" spans="6:42" x14ac:dyDescent="0.3">
      <c r="F3616" s="24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5" t="str">
        <f t="shared" si="174"/>
        <v>Small</v>
      </c>
      <c r="Q3616" s="24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5" t="str">
        <f t="shared" si="172"/>
        <v>Below Par</v>
      </c>
      <c r="AP3616" s="25" t="b">
        <f t="shared" si="173"/>
        <v>1</v>
      </c>
    </row>
    <row r="3617" spans="6:42" x14ac:dyDescent="0.3">
      <c r="F3617" s="24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5" t="str">
        <f t="shared" si="174"/>
        <v>Small</v>
      </c>
      <c r="Q3617" s="24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5" t="str">
        <f t="shared" si="172"/>
        <v>Below Par</v>
      </c>
      <c r="AP3617" s="25" t="b">
        <f t="shared" si="173"/>
        <v>1</v>
      </c>
    </row>
    <row r="3618" spans="6:42" x14ac:dyDescent="0.3">
      <c r="F3618" s="24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5" t="str">
        <f t="shared" si="174"/>
        <v>Small</v>
      </c>
      <c r="Q3618" s="24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5" t="str">
        <f t="shared" si="172"/>
        <v>Average</v>
      </c>
      <c r="AP3618" s="25" t="b">
        <f t="shared" si="173"/>
        <v>1</v>
      </c>
    </row>
    <row r="3619" spans="6:42" x14ac:dyDescent="0.3">
      <c r="F3619" s="24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5" t="str">
        <f t="shared" si="174"/>
        <v>Large</v>
      </c>
      <c r="Q3619" s="24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5" t="str">
        <f t="shared" si="172"/>
        <v>Below Par</v>
      </c>
      <c r="AP3619" s="25" t="b">
        <f t="shared" si="173"/>
        <v>1</v>
      </c>
    </row>
    <row r="3620" spans="6:42" x14ac:dyDescent="0.3">
      <c r="F3620" s="24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5" t="str">
        <f t="shared" si="174"/>
        <v>Small</v>
      </c>
      <c r="Q3620" s="24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5" t="str">
        <f t="shared" si="172"/>
        <v>Below Par</v>
      </c>
      <c r="AP3620" s="25" t="b">
        <f t="shared" si="173"/>
        <v>1</v>
      </c>
    </row>
    <row r="3621" spans="6:42" x14ac:dyDescent="0.3">
      <c r="F3621" s="24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5" t="str">
        <f t="shared" si="174"/>
        <v>Small</v>
      </c>
      <c r="Q3621" s="24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5" t="str">
        <f t="shared" si="172"/>
        <v>Below Par</v>
      </c>
      <c r="AP3621" s="25" t="b">
        <f t="shared" si="173"/>
        <v>1</v>
      </c>
    </row>
    <row r="3622" spans="6:42" x14ac:dyDescent="0.3">
      <c r="F3622" s="24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5" t="str">
        <f t="shared" si="174"/>
        <v>Small</v>
      </c>
      <c r="Q3622" s="24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5" t="str">
        <f t="shared" si="172"/>
        <v>Below Par</v>
      </c>
      <c r="AP3622" s="25" t="b">
        <f t="shared" si="173"/>
        <v>1</v>
      </c>
    </row>
    <row r="3623" spans="6:42" x14ac:dyDescent="0.3">
      <c r="F3623" s="24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5" t="str">
        <f t="shared" si="174"/>
        <v>Small</v>
      </c>
      <c r="Q3623" s="24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5" t="str">
        <f t="shared" si="172"/>
        <v>Below Par</v>
      </c>
      <c r="AP3623" s="25" t="b">
        <f t="shared" si="173"/>
        <v>1</v>
      </c>
    </row>
    <row r="3624" spans="6:42" x14ac:dyDescent="0.3">
      <c r="F3624" s="24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5" t="str">
        <f t="shared" si="174"/>
        <v>Small</v>
      </c>
      <c r="Q3624" s="24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5" t="str">
        <f t="shared" si="172"/>
        <v>Below Par</v>
      </c>
      <c r="AP3624" s="25" t="b">
        <f t="shared" si="173"/>
        <v>1</v>
      </c>
    </row>
    <row r="3625" spans="6:42" x14ac:dyDescent="0.3">
      <c r="F3625" s="24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5" t="str">
        <f t="shared" si="174"/>
        <v>Small</v>
      </c>
      <c r="Q3625" s="24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5" t="str">
        <f t="shared" si="172"/>
        <v>Below Par</v>
      </c>
      <c r="AP3625" s="25" t="b">
        <f t="shared" si="173"/>
        <v>1</v>
      </c>
    </row>
    <row r="3626" spans="6:42" x14ac:dyDescent="0.3">
      <c r="F3626" s="24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5" t="str">
        <f t="shared" si="174"/>
        <v>Small</v>
      </c>
      <c r="Q3626" s="24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5" t="str">
        <f t="shared" si="172"/>
        <v>Below Par</v>
      </c>
      <c r="AP3626" s="25" t="b">
        <f t="shared" si="173"/>
        <v>1</v>
      </c>
    </row>
    <row r="3627" spans="6:42" x14ac:dyDescent="0.3">
      <c r="F3627" s="24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5" t="str">
        <f t="shared" si="174"/>
        <v>Small</v>
      </c>
      <c r="Q3627" s="24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5" t="str">
        <f t="shared" si="172"/>
        <v>Below Par</v>
      </c>
      <c r="AP3627" s="25" t="b">
        <f t="shared" si="173"/>
        <v>1</v>
      </c>
    </row>
    <row r="3628" spans="6:42" x14ac:dyDescent="0.3">
      <c r="F3628" s="24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5" t="str">
        <f t="shared" si="174"/>
        <v>Small</v>
      </c>
      <c r="Q3628" s="24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5" t="str">
        <f t="shared" si="172"/>
        <v>Below Par</v>
      </c>
      <c r="AP3628" s="25" t="b">
        <f t="shared" si="173"/>
        <v>1</v>
      </c>
    </row>
    <row r="3629" spans="6:42" x14ac:dyDescent="0.3">
      <c r="F3629" s="24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5" t="str">
        <f t="shared" si="174"/>
        <v>Small</v>
      </c>
      <c r="Q3629" s="24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5" t="str">
        <f t="shared" si="172"/>
        <v>Below Par</v>
      </c>
      <c r="AP3629" s="25" t="b">
        <f t="shared" si="173"/>
        <v>1</v>
      </c>
    </row>
    <row r="3630" spans="6:42" x14ac:dyDescent="0.3">
      <c r="F3630" s="24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5" t="str">
        <f t="shared" si="174"/>
        <v>Small</v>
      </c>
      <c r="Q3630" s="24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5" t="str">
        <f t="shared" si="172"/>
        <v>Below Par</v>
      </c>
      <c r="AP3630" s="25" t="b">
        <f t="shared" si="173"/>
        <v>1</v>
      </c>
    </row>
    <row r="3631" spans="6:42" x14ac:dyDescent="0.3">
      <c r="F3631" s="24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5" t="str">
        <f t="shared" si="174"/>
        <v>Small</v>
      </c>
      <c r="Q3631" s="24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5" t="str">
        <f t="shared" si="172"/>
        <v>Below Par</v>
      </c>
      <c r="AP3631" s="25" t="b">
        <f t="shared" si="173"/>
        <v>1</v>
      </c>
    </row>
    <row r="3632" spans="6:42" x14ac:dyDescent="0.3">
      <c r="F3632" s="24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5" t="str">
        <f t="shared" si="174"/>
        <v>Small</v>
      </c>
      <c r="Q3632" s="24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5" t="str">
        <f t="shared" si="172"/>
        <v>Below Par</v>
      </c>
      <c r="AP3632" s="25" t="b">
        <f t="shared" si="173"/>
        <v>1</v>
      </c>
    </row>
    <row r="3633" spans="6:42" x14ac:dyDescent="0.3">
      <c r="F3633" s="24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5" t="str">
        <f t="shared" si="174"/>
        <v>Small</v>
      </c>
      <c r="Q3633" s="24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5" t="str">
        <f t="shared" si="172"/>
        <v>Below Par</v>
      </c>
      <c r="AP3633" s="25" t="b">
        <f t="shared" si="173"/>
        <v>1</v>
      </c>
    </row>
    <row r="3634" spans="6:42" x14ac:dyDescent="0.3">
      <c r="F3634" s="24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5" t="str">
        <f t="shared" si="174"/>
        <v>Small</v>
      </c>
      <c r="Q3634" s="24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5" t="str">
        <f t="shared" si="172"/>
        <v>Below Par</v>
      </c>
      <c r="AP3634" s="25" t="b">
        <f t="shared" si="173"/>
        <v>1</v>
      </c>
    </row>
    <row r="3635" spans="6:42" x14ac:dyDescent="0.3">
      <c r="F3635" s="24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5" t="str">
        <f t="shared" si="174"/>
        <v>Small</v>
      </c>
      <c r="Q3635" s="24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5" t="str">
        <f t="shared" si="172"/>
        <v>Below Par</v>
      </c>
      <c r="AP3635" s="25" t="b">
        <f t="shared" si="173"/>
        <v>1</v>
      </c>
    </row>
    <row r="3636" spans="6:42" x14ac:dyDescent="0.3">
      <c r="F3636" s="24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5" t="str">
        <f t="shared" si="174"/>
        <v>Small</v>
      </c>
      <c r="Q3636" s="24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5" t="str">
        <f t="shared" si="172"/>
        <v>Average</v>
      </c>
      <c r="AP3636" s="25" t="b">
        <f t="shared" si="173"/>
        <v>1</v>
      </c>
    </row>
    <row r="3637" spans="6:42" x14ac:dyDescent="0.3">
      <c r="F3637" s="24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5" t="str">
        <f t="shared" si="174"/>
        <v>Large</v>
      </c>
      <c r="Q3637" s="24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5" t="str">
        <f t="shared" si="172"/>
        <v>Below Par</v>
      </c>
      <c r="AP3637" s="25" t="b">
        <f t="shared" si="173"/>
        <v>1</v>
      </c>
    </row>
    <row r="3638" spans="6:42" x14ac:dyDescent="0.3">
      <c r="F3638" s="24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5" t="str">
        <f t="shared" si="174"/>
        <v>Small</v>
      </c>
      <c r="Q3638" s="24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5" t="str">
        <f t="shared" si="172"/>
        <v>Below Par</v>
      </c>
      <c r="AP3638" s="25" t="b">
        <f t="shared" si="173"/>
        <v>1</v>
      </c>
    </row>
    <row r="3639" spans="6:42" x14ac:dyDescent="0.3">
      <c r="F3639" s="24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5" t="str">
        <f t="shared" si="174"/>
        <v>Small</v>
      </c>
      <c r="Q3639" s="24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5" t="str">
        <f t="shared" si="172"/>
        <v>Below Par</v>
      </c>
      <c r="AP3639" s="25" t="b">
        <f t="shared" si="173"/>
        <v>1</v>
      </c>
    </row>
    <row r="3640" spans="6:42" x14ac:dyDescent="0.3">
      <c r="F3640" s="24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5" t="str">
        <f t="shared" si="174"/>
        <v>Small</v>
      </c>
      <c r="Q3640" s="24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5" t="str">
        <f t="shared" si="172"/>
        <v>Below Par</v>
      </c>
      <c r="AP3640" s="25" t="b">
        <f t="shared" si="173"/>
        <v>1</v>
      </c>
    </row>
    <row r="3641" spans="6:42" x14ac:dyDescent="0.3">
      <c r="F3641" s="24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5" t="str">
        <f t="shared" si="174"/>
        <v>Small</v>
      </c>
      <c r="Q3641" s="24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5" t="str">
        <f t="shared" si="172"/>
        <v>Below Par</v>
      </c>
      <c r="AP3641" s="25" t="b">
        <f t="shared" si="173"/>
        <v>1</v>
      </c>
    </row>
    <row r="3642" spans="6:42" x14ac:dyDescent="0.3">
      <c r="F3642" s="24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5" t="str">
        <f t="shared" si="174"/>
        <v>Small</v>
      </c>
      <c r="Q3642" s="24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5" t="str">
        <f t="shared" si="172"/>
        <v>Below Par</v>
      </c>
      <c r="AP3642" s="25" t="b">
        <f t="shared" si="173"/>
        <v>1</v>
      </c>
    </row>
    <row r="3643" spans="6:42" x14ac:dyDescent="0.3">
      <c r="F3643" s="24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5" t="str">
        <f t="shared" si="174"/>
        <v>Small</v>
      </c>
      <c r="Q3643" s="24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5" t="str">
        <f t="shared" si="172"/>
        <v>Below Par</v>
      </c>
      <c r="AP3643" s="25" t="b">
        <f t="shared" si="173"/>
        <v>1</v>
      </c>
    </row>
    <row r="3644" spans="6:42" x14ac:dyDescent="0.3">
      <c r="F3644" s="24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5" t="str">
        <f t="shared" si="174"/>
        <v>Small</v>
      </c>
      <c r="Q3644" s="24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5" t="str">
        <f t="shared" si="172"/>
        <v>Below Par</v>
      </c>
      <c r="AP3644" s="25" t="b">
        <f t="shared" si="173"/>
        <v>1</v>
      </c>
    </row>
    <row r="3645" spans="6:42" x14ac:dyDescent="0.3">
      <c r="F3645" s="24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5" t="str">
        <f t="shared" si="174"/>
        <v>Small</v>
      </c>
      <c r="Q3645" s="24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5" t="str">
        <f t="shared" si="172"/>
        <v>Below Par</v>
      </c>
      <c r="AP3645" s="25" t="b">
        <f t="shared" si="173"/>
        <v>1</v>
      </c>
    </row>
    <row r="3646" spans="6:42" x14ac:dyDescent="0.3">
      <c r="F3646" s="24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5" t="str">
        <f t="shared" si="174"/>
        <v>Small</v>
      </c>
      <c r="Q3646" s="24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5" t="str">
        <f t="shared" si="172"/>
        <v>Below Par</v>
      </c>
      <c r="AP3646" s="25" t="b">
        <f t="shared" si="173"/>
        <v>1</v>
      </c>
    </row>
    <row r="3647" spans="6:42" x14ac:dyDescent="0.3">
      <c r="F3647" s="24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5" t="str">
        <f t="shared" si="174"/>
        <v>Small</v>
      </c>
      <c r="Q3647" s="24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5" t="str">
        <f t="shared" si="172"/>
        <v>Below Par</v>
      </c>
      <c r="AP3647" s="25" t="b">
        <f t="shared" si="173"/>
        <v>1</v>
      </c>
    </row>
    <row r="3648" spans="6:42" x14ac:dyDescent="0.3">
      <c r="F3648" s="24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5" t="str">
        <f t="shared" si="174"/>
        <v>Small</v>
      </c>
      <c r="Q3648" s="24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5" t="str">
        <f t="shared" si="172"/>
        <v>Below Par</v>
      </c>
      <c r="AP3648" s="25" t="b">
        <f t="shared" si="173"/>
        <v>1</v>
      </c>
    </row>
    <row r="3649" spans="6:42" x14ac:dyDescent="0.3">
      <c r="F3649" s="24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5" t="str">
        <f t="shared" si="174"/>
        <v>Small</v>
      </c>
      <c r="Q3649" s="24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5" t="str">
        <f t="shared" si="172"/>
        <v>Below Par</v>
      </c>
      <c r="AP3649" s="25" t="b">
        <f t="shared" si="173"/>
        <v>1</v>
      </c>
    </row>
    <row r="3650" spans="6:42" x14ac:dyDescent="0.3">
      <c r="F3650" s="24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5" t="str">
        <f t="shared" si="174"/>
        <v>Small</v>
      </c>
      <c r="Q3650" s="24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5" t="str">
        <f t="shared" si="172"/>
        <v>Below Par</v>
      </c>
      <c r="AP3650" s="25" t="b">
        <f t="shared" si="173"/>
        <v>1</v>
      </c>
    </row>
    <row r="3651" spans="6:42" x14ac:dyDescent="0.3">
      <c r="F3651" s="24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5" t="str">
        <f t="shared" si="174"/>
        <v>Small</v>
      </c>
      <c r="Q3651" s="24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5" t="str">
        <f t="shared" si="172"/>
        <v>Below Par</v>
      </c>
      <c r="AP3651" s="25" t="b">
        <f t="shared" si="173"/>
        <v>1</v>
      </c>
    </row>
    <row r="3652" spans="6:42" x14ac:dyDescent="0.3">
      <c r="F3652" s="24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5" t="str">
        <f t="shared" si="174"/>
        <v>Small</v>
      </c>
      <c r="Q3652" s="24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5" t="str">
        <f t="shared" si="172"/>
        <v>Below Par</v>
      </c>
      <c r="AP3652" s="25" t="b">
        <f t="shared" si="173"/>
        <v>1</v>
      </c>
    </row>
    <row r="3653" spans="6:42" x14ac:dyDescent="0.3">
      <c r="F3653" s="24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5" t="str">
        <f t="shared" si="174"/>
        <v>Small</v>
      </c>
      <c r="Q3653" s="24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5" t="str">
        <f t="shared" si="172"/>
        <v>Below Par</v>
      </c>
      <c r="AP3653" s="25" t="b">
        <f t="shared" si="173"/>
        <v>1</v>
      </c>
    </row>
    <row r="3654" spans="6:42" x14ac:dyDescent="0.3">
      <c r="F3654" s="24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5" t="str">
        <f t="shared" si="174"/>
        <v>Small</v>
      </c>
      <c r="Q3654" s="24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5" t="str">
        <f t="shared" si="172"/>
        <v>Below Par</v>
      </c>
      <c r="AP3654" s="25" t="b">
        <f t="shared" si="173"/>
        <v>1</v>
      </c>
    </row>
    <row r="3655" spans="6:42" x14ac:dyDescent="0.3">
      <c r="F3655" s="24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5" t="str">
        <f t="shared" si="174"/>
        <v>Small</v>
      </c>
      <c r="Q3655" s="24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5" t="str">
        <f t="shared" si="172"/>
        <v>Below Par</v>
      </c>
      <c r="AP3655" s="25" t="b">
        <f t="shared" si="173"/>
        <v>1</v>
      </c>
    </row>
    <row r="3656" spans="6:42" x14ac:dyDescent="0.3">
      <c r="F3656" s="24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5" t="str">
        <f t="shared" si="174"/>
        <v>Small</v>
      </c>
      <c r="Q3656" s="24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5" t="str">
        <f t="shared" si="172"/>
        <v>Below Par</v>
      </c>
      <c r="AP3656" s="25" t="b">
        <f t="shared" si="173"/>
        <v>1</v>
      </c>
    </row>
    <row r="3657" spans="6:42" x14ac:dyDescent="0.3">
      <c r="F3657" s="24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5" t="str">
        <f t="shared" si="174"/>
        <v>Small</v>
      </c>
      <c r="Q3657" s="24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5" t="str">
        <f t="shared" si="172"/>
        <v>Below Par</v>
      </c>
      <c r="AP3657" s="25" t="b">
        <f t="shared" si="173"/>
        <v>1</v>
      </c>
    </row>
    <row r="3658" spans="6:42" x14ac:dyDescent="0.3">
      <c r="F3658" s="24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5" t="str">
        <f t="shared" si="174"/>
        <v>Small</v>
      </c>
      <c r="Q3658" s="24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5" t="str">
        <f t="shared" si="172"/>
        <v>Below Par</v>
      </c>
      <c r="AP3658" s="25" t="b">
        <f t="shared" si="173"/>
        <v>1</v>
      </c>
    </row>
    <row r="3659" spans="6:42" x14ac:dyDescent="0.3">
      <c r="F3659" s="24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5" t="str">
        <f t="shared" si="174"/>
        <v>Small</v>
      </c>
      <c r="Q3659" s="24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5" t="str">
        <f t="shared" si="172"/>
        <v>Average</v>
      </c>
      <c r="AP3659" s="25" t="b">
        <f t="shared" si="173"/>
        <v>1</v>
      </c>
    </row>
    <row r="3660" spans="6:42" x14ac:dyDescent="0.3">
      <c r="F3660" s="24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5" t="str">
        <f t="shared" si="174"/>
        <v>Large</v>
      </c>
      <c r="Q3660" s="24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5" t="str">
        <f t="shared" ref="V3660:V3723" si="175">IF(U3660&gt;=$X$80,$Y$80,IF(U3660&gt;=$X$79,$Y$79,IF(U3660&gt;=$X$78,$Y$78,IF(U3660&gt;=$X$77,$Y$77,$Y$76))))</f>
        <v>Below Par</v>
      </c>
      <c r="AP3660" s="25" t="b">
        <f t="shared" ref="AP3660:AP3723" si="176">VLOOKUP(U3660,$X$76:$Y$80,2)=V3660</f>
        <v>1</v>
      </c>
    </row>
    <row r="3661" spans="6:42" x14ac:dyDescent="0.3">
      <c r="F3661" s="24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5" t="str">
        <f t="shared" si="174"/>
        <v>Small</v>
      </c>
      <c r="Q3661" s="24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5" t="str">
        <f t="shared" si="175"/>
        <v>Below Par</v>
      </c>
      <c r="AP3661" s="25" t="b">
        <f t="shared" si="176"/>
        <v>1</v>
      </c>
    </row>
    <row r="3662" spans="6:42" x14ac:dyDescent="0.3">
      <c r="F3662" s="24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5" t="str">
        <f t="shared" ref="K3662:K3725" si="177">IF(J3662&gt;=$M$79,"Large","Small")</f>
        <v>Small</v>
      </c>
      <c r="Q3662" s="24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5" t="str">
        <f t="shared" si="175"/>
        <v>Below Par</v>
      </c>
      <c r="AP3662" s="25" t="b">
        <f t="shared" si="176"/>
        <v>1</v>
      </c>
    </row>
    <row r="3663" spans="6:42" x14ac:dyDescent="0.3">
      <c r="F3663" s="24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5" t="str">
        <f t="shared" si="177"/>
        <v>Small</v>
      </c>
      <c r="Q3663" s="24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5" t="str">
        <f t="shared" si="175"/>
        <v>Below Par</v>
      </c>
      <c r="AP3663" s="25" t="b">
        <f t="shared" si="176"/>
        <v>1</v>
      </c>
    </row>
    <row r="3664" spans="6:42" x14ac:dyDescent="0.3">
      <c r="F3664" s="24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5" t="str">
        <f t="shared" si="177"/>
        <v>Small</v>
      </c>
      <c r="Q3664" s="24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5" t="str">
        <f t="shared" si="175"/>
        <v>Average</v>
      </c>
      <c r="AP3664" s="25" t="b">
        <f t="shared" si="176"/>
        <v>1</v>
      </c>
    </row>
    <row r="3665" spans="6:42" x14ac:dyDescent="0.3">
      <c r="F3665" s="24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5" t="str">
        <f t="shared" si="177"/>
        <v>Large</v>
      </c>
      <c r="Q3665" s="24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5" t="str">
        <f t="shared" si="175"/>
        <v>Below Par</v>
      </c>
      <c r="AP3665" s="25" t="b">
        <f t="shared" si="176"/>
        <v>1</v>
      </c>
    </row>
    <row r="3666" spans="6:42" x14ac:dyDescent="0.3">
      <c r="F3666" s="24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5" t="str">
        <f t="shared" si="177"/>
        <v>Small</v>
      </c>
      <c r="Q3666" s="24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5" t="str">
        <f t="shared" si="175"/>
        <v>Below Par</v>
      </c>
      <c r="AP3666" s="25" t="b">
        <f t="shared" si="176"/>
        <v>1</v>
      </c>
    </row>
    <row r="3667" spans="6:42" x14ac:dyDescent="0.3">
      <c r="F3667" s="24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5" t="str">
        <f t="shared" si="177"/>
        <v>Small</v>
      </c>
      <c r="Q3667" s="24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5" t="str">
        <f t="shared" si="175"/>
        <v>Below Par</v>
      </c>
      <c r="AP3667" s="25" t="b">
        <f t="shared" si="176"/>
        <v>1</v>
      </c>
    </row>
    <row r="3668" spans="6:42" x14ac:dyDescent="0.3">
      <c r="F3668" s="24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5" t="str">
        <f t="shared" si="177"/>
        <v>Small</v>
      </c>
      <c r="Q3668" s="24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5" t="str">
        <f t="shared" si="175"/>
        <v>Below Par</v>
      </c>
      <c r="AP3668" s="25" t="b">
        <f t="shared" si="176"/>
        <v>1</v>
      </c>
    </row>
    <row r="3669" spans="6:42" x14ac:dyDescent="0.3">
      <c r="F3669" s="24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5" t="str">
        <f t="shared" si="177"/>
        <v>Small</v>
      </c>
      <c r="Q3669" s="24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5" t="str">
        <f t="shared" si="175"/>
        <v>Below Par</v>
      </c>
      <c r="AP3669" s="25" t="b">
        <f t="shared" si="176"/>
        <v>1</v>
      </c>
    </row>
    <row r="3670" spans="6:42" x14ac:dyDescent="0.3">
      <c r="F3670" s="24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5" t="str">
        <f t="shared" si="177"/>
        <v>Small</v>
      </c>
      <c r="Q3670" s="24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5" t="str">
        <f t="shared" si="175"/>
        <v>Below Par</v>
      </c>
      <c r="AP3670" s="25" t="b">
        <f t="shared" si="176"/>
        <v>1</v>
      </c>
    </row>
    <row r="3671" spans="6:42" x14ac:dyDescent="0.3">
      <c r="F3671" s="24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5" t="str">
        <f t="shared" si="177"/>
        <v>Small</v>
      </c>
      <c r="Q3671" s="24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5" t="str">
        <f t="shared" si="175"/>
        <v>Below Par</v>
      </c>
      <c r="AP3671" s="25" t="b">
        <f t="shared" si="176"/>
        <v>1</v>
      </c>
    </row>
    <row r="3672" spans="6:42" x14ac:dyDescent="0.3">
      <c r="F3672" s="24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5" t="str">
        <f t="shared" si="177"/>
        <v>Small</v>
      </c>
      <c r="Q3672" s="24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5" t="str">
        <f t="shared" si="175"/>
        <v>Below Par</v>
      </c>
      <c r="AP3672" s="25" t="b">
        <f t="shared" si="176"/>
        <v>1</v>
      </c>
    </row>
    <row r="3673" spans="6:42" x14ac:dyDescent="0.3">
      <c r="F3673" s="24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5" t="str">
        <f t="shared" si="177"/>
        <v>Small</v>
      </c>
      <c r="Q3673" s="24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5" t="str">
        <f t="shared" si="175"/>
        <v>Below Par</v>
      </c>
      <c r="AP3673" s="25" t="b">
        <f t="shared" si="176"/>
        <v>1</v>
      </c>
    </row>
    <row r="3674" spans="6:42" x14ac:dyDescent="0.3">
      <c r="F3674" s="24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5" t="str">
        <f t="shared" si="177"/>
        <v>Small</v>
      </c>
      <c r="Q3674" s="24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5" t="str">
        <f t="shared" si="175"/>
        <v>Below Par</v>
      </c>
      <c r="AP3674" s="25" t="b">
        <f t="shared" si="176"/>
        <v>1</v>
      </c>
    </row>
    <row r="3675" spans="6:42" x14ac:dyDescent="0.3">
      <c r="F3675" s="24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5" t="str">
        <f t="shared" si="177"/>
        <v>Small</v>
      </c>
      <c r="Q3675" s="24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5" t="str">
        <f t="shared" si="175"/>
        <v>Below Par</v>
      </c>
      <c r="AP3675" s="25" t="b">
        <f t="shared" si="176"/>
        <v>1</v>
      </c>
    </row>
    <row r="3676" spans="6:42" x14ac:dyDescent="0.3">
      <c r="F3676" s="24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5" t="str">
        <f t="shared" si="177"/>
        <v>Small</v>
      </c>
      <c r="Q3676" s="24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5" t="str">
        <f t="shared" si="175"/>
        <v>Below Par</v>
      </c>
      <c r="AP3676" s="25" t="b">
        <f t="shared" si="176"/>
        <v>1</v>
      </c>
    </row>
    <row r="3677" spans="6:42" x14ac:dyDescent="0.3">
      <c r="F3677" s="24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5" t="str">
        <f t="shared" si="177"/>
        <v>Small</v>
      </c>
      <c r="Q3677" s="24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5" t="str">
        <f t="shared" si="175"/>
        <v>Below Par</v>
      </c>
      <c r="AP3677" s="25" t="b">
        <f t="shared" si="176"/>
        <v>1</v>
      </c>
    </row>
    <row r="3678" spans="6:42" x14ac:dyDescent="0.3">
      <c r="F3678" s="24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5" t="str">
        <f t="shared" si="177"/>
        <v>Small</v>
      </c>
      <c r="Q3678" s="24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5" t="str">
        <f t="shared" si="175"/>
        <v>Excellent</v>
      </c>
      <c r="AP3678" s="25" t="b">
        <f t="shared" si="176"/>
        <v>1</v>
      </c>
    </row>
    <row r="3679" spans="6:42" x14ac:dyDescent="0.3">
      <c r="F3679" s="24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5" t="str">
        <f t="shared" si="177"/>
        <v>Large</v>
      </c>
      <c r="Q3679" s="24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5" t="str">
        <f t="shared" si="175"/>
        <v>Below Par</v>
      </c>
      <c r="AP3679" s="25" t="b">
        <f t="shared" si="176"/>
        <v>1</v>
      </c>
    </row>
    <row r="3680" spans="6:42" x14ac:dyDescent="0.3">
      <c r="F3680" s="24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5" t="str">
        <f t="shared" si="177"/>
        <v>Small</v>
      </c>
      <c r="Q3680" s="24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5" t="str">
        <f t="shared" si="175"/>
        <v>Below Par</v>
      </c>
      <c r="AP3680" s="25" t="b">
        <f t="shared" si="176"/>
        <v>1</v>
      </c>
    </row>
    <row r="3681" spans="6:42" x14ac:dyDescent="0.3">
      <c r="F3681" s="24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5" t="str">
        <f t="shared" si="177"/>
        <v>Small</v>
      </c>
      <c r="Q3681" s="24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5" t="str">
        <f t="shared" si="175"/>
        <v>Above Average</v>
      </c>
      <c r="AP3681" s="25" t="b">
        <f t="shared" si="176"/>
        <v>1</v>
      </c>
    </row>
    <row r="3682" spans="6:42" x14ac:dyDescent="0.3">
      <c r="F3682" s="24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5" t="str">
        <f t="shared" si="177"/>
        <v>Large</v>
      </c>
      <c r="Q3682" s="24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5" t="str">
        <f t="shared" si="175"/>
        <v>Below Par</v>
      </c>
      <c r="AP3682" s="25" t="b">
        <f t="shared" si="176"/>
        <v>1</v>
      </c>
    </row>
    <row r="3683" spans="6:42" x14ac:dyDescent="0.3">
      <c r="F3683" s="24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5" t="str">
        <f t="shared" si="177"/>
        <v>Small</v>
      </c>
      <c r="Q3683" s="24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5" t="str">
        <f t="shared" si="175"/>
        <v>Average</v>
      </c>
      <c r="AP3683" s="25" t="b">
        <f t="shared" si="176"/>
        <v>1</v>
      </c>
    </row>
    <row r="3684" spans="6:42" x14ac:dyDescent="0.3">
      <c r="F3684" s="24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5" t="str">
        <f t="shared" si="177"/>
        <v>Large</v>
      </c>
      <c r="Q3684" s="24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5" t="str">
        <f t="shared" si="175"/>
        <v>Below Par</v>
      </c>
      <c r="AP3684" s="25" t="b">
        <f t="shared" si="176"/>
        <v>1</v>
      </c>
    </row>
    <row r="3685" spans="6:42" x14ac:dyDescent="0.3">
      <c r="F3685" s="24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5" t="str">
        <f t="shared" si="177"/>
        <v>Small</v>
      </c>
      <c r="Q3685" s="24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5" t="str">
        <f t="shared" si="175"/>
        <v>Below Par</v>
      </c>
      <c r="AP3685" s="25" t="b">
        <f t="shared" si="176"/>
        <v>1</v>
      </c>
    </row>
    <row r="3686" spans="6:42" x14ac:dyDescent="0.3">
      <c r="F3686" s="24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5" t="str">
        <f t="shared" si="177"/>
        <v>Small</v>
      </c>
      <c r="Q3686" s="24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5" t="str">
        <f t="shared" si="175"/>
        <v>Below Par</v>
      </c>
      <c r="AP3686" s="25" t="b">
        <f t="shared" si="176"/>
        <v>1</v>
      </c>
    </row>
    <row r="3687" spans="6:42" x14ac:dyDescent="0.3">
      <c r="F3687" s="24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5" t="str">
        <f t="shared" si="177"/>
        <v>Small</v>
      </c>
      <c r="Q3687" s="24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5" t="str">
        <f t="shared" si="175"/>
        <v>Below Par</v>
      </c>
      <c r="AP3687" s="25" t="b">
        <f t="shared" si="176"/>
        <v>1</v>
      </c>
    </row>
    <row r="3688" spans="6:42" x14ac:dyDescent="0.3">
      <c r="F3688" s="24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5" t="str">
        <f t="shared" si="177"/>
        <v>Small</v>
      </c>
      <c r="Q3688" s="24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5" t="str">
        <f t="shared" si="175"/>
        <v>Below Par</v>
      </c>
      <c r="AP3688" s="25" t="b">
        <f t="shared" si="176"/>
        <v>1</v>
      </c>
    </row>
    <row r="3689" spans="6:42" x14ac:dyDescent="0.3">
      <c r="F3689" s="24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5" t="str">
        <f t="shared" si="177"/>
        <v>Small</v>
      </c>
      <c r="Q3689" s="24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5" t="str">
        <f t="shared" si="175"/>
        <v>Below Par</v>
      </c>
      <c r="AP3689" s="25" t="b">
        <f t="shared" si="176"/>
        <v>1</v>
      </c>
    </row>
    <row r="3690" spans="6:42" x14ac:dyDescent="0.3">
      <c r="F3690" s="24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5" t="str">
        <f t="shared" si="177"/>
        <v>Small</v>
      </c>
      <c r="Q3690" s="24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5" t="str">
        <f t="shared" si="175"/>
        <v>Below Par</v>
      </c>
      <c r="AP3690" s="25" t="b">
        <f t="shared" si="176"/>
        <v>1</v>
      </c>
    </row>
    <row r="3691" spans="6:42" x14ac:dyDescent="0.3">
      <c r="F3691" s="24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5" t="str">
        <f t="shared" si="177"/>
        <v>Small</v>
      </c>
      <c r="Q3691" s="24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5" t="str">
        <f t="shared" si="175"/>
        <v>Below Par</v>
      </c>
      <c r="AP3691" s="25" t="b">
        <f t="shared" si="176"/>
        <v>1</v>
      </c>
    </row>
    <row r="3692" spans="6:42" x14ac:dyDescent="0.3">
      <c r="F3692" s="24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5" t="str">
        <f t="shared" si="177"/>
        <v>Small</v>
      </c>
      <c r="Q3692" s="24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5" t="str">
        <f t="shared" si="175"/>
        <v>Below Par</v>
      </c>
      <c r="AP3692" s="25" t="b">
        <f t="shared" si="176"/>
        <v>1</v>
      </c>
    </row>
    <row r="3693" spans="6:42" x14ac:dyDescent="0.3">
      <c r="F3693" s="24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5" t="str">
        <f t="shared" si="177"/>
        <v>Small</v>
      </c>
      <c r="Q3693" s="24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5" t="str">
        <f t="shared" si="175"/>
        <v>Below Par</v>
      </c>
      <c r="AP3693" s="25" t="b">
        <f t="shared" si="176"/>
        <v>1</v>
      </c>
    </row>
    <row r="3694" spans="6:42" x14ac:dyDescent="0.3">
      <c r="F3694" s="24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5" t="str">
        <f t="shared" si="177"/>
        <v>Small</v>
      </c>
      <c r="Q3694" s="24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5" t="str">
        <f t="shared" si="175"/>
        <v>Average</v>
      </c>
      <c r="AP3694" s="25" t="b">
        <f t="shared" si="176"/>
        <v>1</v>
      </c>
    </row>
    <row r="3695" spans="6:42" x14ac:dyDescent="0.3">
      <c r="F3695" s="24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5" t="str">
        <f t="shared" si="177"/>
        <v>Large</v>
      </c>
      <c r="Q3695" s="24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5" t="str">
        <f t="shared" si="175"/>
        <v>Below Par</v>
      </c>
      <c r="AP3695" s="25" t="b">
        <f t="shared" si="176"/>
        <v>1</v>
      </c>
    </row>
    <row r="3696" spans="6:42" x14ac:dyDescent="0.3">
      <c r="F3696" s="24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5" t="str">
        <f t="shared" si="177"/>
        <v>Small</v>
      </c>
      <c r="Q3696" s="24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5" t="str">
        <f t="shared" si="175"/>
        <v>Below Par</v>
      </c>
      <c r="AP3696" s="25" t="b">
        <f t="shared" si="176"/>
        <v>1</v>
      </c>
    </row>
    <row r="3697" spans="6:42" x14ac:dyDescent="0.3">
      <c r="F3697" s="24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5" t="str">
        <f t="shared" si="177"/>
        <v>Small</v>
      </c>
      <c r="Q3697" s="24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5" t="str">
        <f t="shared" si="175"/>
        <v>Below Par</v>
      </c>
      <c r="AP3697" s="25" t="b">
        <f t="shared" si="176"/>
        <v>1</v>
      </c>
    </row>
    <row r="3698" spans="6:42" x14ac:dyDescent="0.3">
      <c r="F3698" s="24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5" t="str">
        <f t="shared" si="177"/>
        <v>Small</v>
      </c>
      <c r="Q3698" s="24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5" t="str">
        <f t="shared" si="175"/>
        <v>Below Par</v>
      </c>
      <c r="AP3698" s="25" t="b">
        <f t="shared" si="176"/>
        <v>1</v>
      </c>
    </row>
    <row r="3699" spans="6:42" x14ac:dyDescent="0.3">
      <c r="F3699" s="24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5" t="str">
        <f t="shared" si="177"/>
        <v>Small</v>
      </c>
      <c r="Q3699" s="24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5" t="str">
        <f t="shared" si="175"/>
        <v>Below Par</v>
      </c>
      <c r="AP3699" s="25" t="b">
        <f t="shared" si="176"/>
        <v>1</v>
      </c>
    </row>
    <row r="3700" spans="6:42" x14ac:dyDescent="0.3">
      <c r="F3700" s="24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5" t="str">
        <f t="shared" si="177"/>
        <v>Small</v>
      </c>
      <c r="Q3700" s="24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5" t="str">
        <f t="shared" si="175"/>
        <v>Below Par</v>
      </c>
      <c r="AP3700" s="25" t="b">
        <f t="shared" si="176"/>
        <v>1</v>
      </c>
    </row>
    <row r="3701" spans="6:42" x14ac:dyDescent="0.3">
      <c r="F3701" s="24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5" t="str">
        <f t="shared" si="177"/>
        <v>Small</v>
      </c>
      <c r="Q3701" s="24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5" t="str">
        <f t="shared" si="175"/>
        <v>Below Par</v>
      </c>
      <c r="AP3701" s="25" t="b">
        <f t="shared" si="176"/>
        <v>1</v>
      </c>
    </row>
    <row r="3702" spans="6:42" x14ac:dyDescent="0.3">
      <c r="F3702" s="24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5" t="str">
        <f t="shared" si="177"/>
        <v>Small</v>
      </c>
      <c r="Q3702" s="24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5" t="str">
        <f t="shared" si="175"/>
        <v>Below Par</v>
      </c>
      <c r="AP3702" s="25" t="b">
        <f t="shared" si="176"/>
        <v>1</v>
      </c>
    </row>
    <row r="3703" spans="6:42" x14ac:dyDescent="0.3">
      <c r="F3703" s="24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5" t="str">
        <f t="shared" si="177"/>
        <v>Small</v>
      </c>
      <c r="Q3703" s="24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5" t="str">
        <f t="shared" si="175"/>
        <v>Below Par</v>
      </c>
      <c r="AP3703" s="25" t="b">
        <f t="shared" si="176"/>
        <v>1</v>
      </c>
    </row>
    <row r="3704" spans="6:42" x14ac:dyDescent="0.3">
      <c r="F3704" s="24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5" t="str">
        <f t="shared" si="177"/>
        <v>Small</v>
      </c>
      <c r="Q3704" s="24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5" t="str">
        <f t="shared" si="175"/>
        <v>Below Par</v>
      </c>
      <c r="AP3704" s="25" t="b">
        <f t="shared" si="176"/>
        <v>1</v>
      </c>
    </row>
    <row r="3705" spans="6:42" x14ac:dyDescent="0.3">
      <c r="F3705" s="24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5" t="str">
        <f t="shared" si="177"/>
        <v>Small</v>
      </c>
      <c r="Q3705" s="24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5" t="str">
        <f t="shared" si="175"/>
        <v>Below Par</v>
      </c>
      <c r="AP3705" s="25" t="b">
        <f t="shared" si="176"/>
        <v>1</v>
      </c>
    </row>
    <row r="3706" spans="6:42" x14ac:dyDescent="0.3">
      <c r="F3706" s="24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5" t="str">
        <f t="shared" si="177"/>
        <v>Small</v>
      </c>
      <c r="Q3706" s="24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5" t="str">
        <f t="shared" si="175"/>
        <v>Below Par</v>
      </c>
      <c r="AP3706" s="25" t="b">
        <f t="shared" si="176"/>
        <v>1</v>
      </c>
    </row>
    <row r="3707" spans="6:42" x14ac:dyDescent="0.3">
      <c r="F3707" s="24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5" t="str">
        <f t="shared" si="177"/>
        <v>Small</v>
      </c>
      <c r="Q3707" s="24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5" t="str">
        <f t="shared" si="175"/>
        <v>Below Par</v>
      </c>
      <c r="AP3707" s="25" t="b">
        <f t="shared" si="176"/>
        <v>1</v>
      </c>
    </row>
    <row r="3708" spans="6:42" x14ac:dyDescent="0.3">
      <c r="F3708" s="24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5" t="str">
        <f t="shared" si="177"/>
        <v>Small</v>
      </c>
      <c r="Q3708" s="24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5" t="str">
        <f t="shared" si="175"/>
        <v>Below Par</v>
      </c>
      <c r="AP3708" s="25" t="b">
        <f t="shared" si="176"/>
        <v>1</v>
      </c>
    </row>
    <row r="3709" spans="6:42" x14ac:dyDescent="0.3">
      <c r="F3709" s="24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5" t="str">
        <f t="shared" si="177"/>
        <v>Small</v>
      </c>
      <c r="Q3709" s="24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5" t="str">
        <f t="shared" si="175"/>
        <v>Below Par</v>
      </c>
      <c r="AP3709" s="25" t="b">
        <f t="shared" si="176"/>
        <v>1</v>
      </c>
    </row>
    <row r="3710" spans="6:42" x14ac:dyDescent="0.3">
      <c r="F3710" s="24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5" t="str">
        <f t="shared" si="177"/>
        <v>Small</v>
      </c>
      <c r="Q3710" s="24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5" t="str">
        <f t="shared" si="175"/>
        <v>Below Par</v>
      </c>
      <c r="AP3710" s="25" t="b">
        <f t="shared" si="176"/>
        <v>1</v>
      </c>
    </row>
    <row r="3711" spans="6:42" x14ac:dyDescent="0.3">
      <c r="F3711" s="24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5" t="str">
        <f t="shared" si="177"/>
        <v>Small</v>
      </c>
      <c r="Q3711" s="24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5" t="str">
        <f t="shared" si="175"/>
        <v>Below Par</v>
      </c>
      <c r="AP3711" s="25" t="b">
        <f t="shared" si="176"/>
        <v>1</v>
      </c>
    </row>
    <row r="3712" spans="6:42" x14ac:dyDescent="0.3">
      <c r="F3712" s="24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5" t="str">
        <f t="shared" si="177"/>
        <v>Small</v>
      </c>
      <c r="Q3712" s="24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5" t="str">
        <f t="shared" si="175"/>
        <v>Average</v>
      </c>
      <c r="AP3712" s="25" t="b">
        <f t="shared" si="176"/>
        <v>1</v>
      </c>
    </row>
    <row r="3713" spans="6:42" x14ac:dyDescent="0.3">
      <c r="F3713" s="24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5" t="str">
        <f t="shared" si="177"/>
        <v>Large</v>
      </c>
      <c r="Q3713" s="24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5" t="str">
        <f t="shared" si="175"/>
        <v>Below Par</v>
      </c>
      <c r="AP3713" s="25" t="b">
        <f t="shared" si="176"/>
        <v>1</v>
      </c>
    </row>
    <row r="3714" spans="6:42" x14ac:dyDescent="0.3">
      <c r="F3714" s="24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5" t="str">
        <f t="shared" si="177"/>
        <v>Small</v>
      </c>
      <c r="Q3714" s="24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5" t="str">
        <f t="shared" si="175"/>
        <v>Below Par</v>
      </c>
      <c r="AP3714" s="25" t="b">
        <f t="shared" si="176"/>
        <v>1</v>
      </c>
    </row>
    <row r="3715" spans="6:42" x14ac:dyDescent="0.3">
      <c r="F3715" s="24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5" t="str">
        <f t="shared" si="177"/>
        <v>Small</v>
      </c>
      <c r="Q3715" s="24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5" t="str">
        <f t="shared" si="175"/>
        <v>Below Par</v>
      </c>
      <c r="AP3715" s="25" t="b">
        <f t="shared" si="176"/>
        <v>1</v>
      </c>
    </row>
    <row r="3716" spans="6:42" x14ac:dyDescent="0.3">
      <c r="F3716" s="24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5" t="str">
        <f t="shared" si="177"/>
        <v>Small</v>
      </c>
      <c r="Q3716" s="24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5" t="str">
        <f t="shared" si="175"/>
        <v>Below Par</v>
      </c>
      <c r="AP3716" s="25" t="b">
        <f t="shared" si="176"/>
        <v>1</v>
      </c>
    </row>
    <row r="3717" spans="6:42" x14ac:dyDescent="0.3">
      <c r="F3717" s="24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5" t="str">
        <f t="shared" si="177"/>
        <v>Small</v>
      </c>
      <c r="Q3717" s="24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5" t="str">
        <f t="shared" si="175"/>
        <v>Below Par</v>
      </c>
      <c r="AP3717" s="25" t="b">
        <f t="shared" si="176"/>
        <v>1</v>
      </c>
    </row>
    <row r="3718" spans="6:42" x14ac:dyDescent="0.3">
      <c r="F3718" s="24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5" t="str">
        <f t="shared" si="177"/>
        <v>Small</v>
      </c>
      <c r="Q3718" s="24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5" t="str">
        <f t="shared" si="175"/>
        <v>Below Par</v>
      </c>
      <c r="AP3718" s="25" t="b">
        <f t="shared" si="176"/>
        <v>1</v>
      </c>
    </row>
    <row r="3719" spans="6:42" x14ac:dyDescent="0.3">
      <c r="F3719" s="24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5" t="str">
        <f t="shared" si="177"/>
        <v>Small</v>
      </c>
      <c r="Q3719" s="24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5" t="str">
        <f t="shared" si="175"/>
        <v>Below Par</v>
      </c>
      <c r="AP3719" s="25" t="b">
        <f t="shared" si="176"/>
        <v>1</v>
      </c>
    </row>
    <row r="3720" spans="6:42" x14ac:dyDescent="0.3">
      <c r="F3720" s="24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5" t="str">
        <f t="shared" si="177"/>
        <v>Small</v>
      </c>
      <c r="Q3720" s="24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5" t="str">
        <f t="shared" si="175"/>
        <v>Below Par</v>
      </c>
      <c r="AP3720" s="25" t="b">
        <f t="shared" si="176"/>
        <v>1</v>
      </c>
    </row>
    <row r="3721" spans="6:42" x14ac:dyDescent="0.3">
      <c r="F3721" s="24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5" t="str">
        <f t="shared" si="177"/>
        <v>Small</v>
      </c>
      <c r="Q3721" s="24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5" t="str">
        <f t="shared" si="175"/>
        <v>Below Par</v>
      </c>
      <c r="AP3721" s="25" t="b">
        <f t="shared" si="176"/>
        <v>1</v>
      </c>
    </row>
    <row r="3722" spans="6:42" x14ac:dyDescent="0.3">
      <c r="F3722" s="24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5" t="str">
        <f t="shared" si="177"/>
        <v>Small</v>
      </c>
      <c r="Q3722" s="24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5" t="str">
        <f t="shared" si="175"/>
        <v>Below Par</v>
      </c>
      <c r="AP3722" s="25" t="b">
        <f t="shared" si="176"/>
        <v>1</v>
      </c>
    </row>
    <row r="3723" spans="6:42" x14ac:dyDescent="0.3">
      <c r="F3723" s="24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5" t="str">
        <f t="shared" si="177"/>
        <v>Small</v>
      </c>
      <c r="Q3723" s="24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5" t="str">
        <f t="shared" si="175"/>
        <v>Below Par</v>
      </c>
      <c r="AP3723" s="25" t="b">
        <f t="shared" si="176"/>
        <v>1</v>
      </c>
    </row>
    <row r="3724" spans="6:42" x14ac:dyDescent="0.3">
      <c r="F3724" s="24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5" t="str">
        <f t="shared" si="177"/>
        <v>Small</v>
      </c>
      <c r="Q3724" s="24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5" t="str">
        <f t="shared" ref="V3724:V3787" si="178">IF(U3724&gt;=$X$80,$Y$80,IF(U3724&gt;=$X$79,$Y$79,IF(U3724&gt;=$X$78,$Y$78,IF(U3724&gt;=$X$77,$Y$77,$Y$76))))</f>
        <v>Below Par</v>
      </c>
      <c r="AP3724" s="25" t="b">
        <f t="shared" ref="AP3724:AP3787" si="179">VLOOKUP(U3724,$X$76:$Y$80,2)=V3724</f>
        <v>1</v>
      </c>
    </row>
    <row r="3725" spans="6:42" x14ac:dyDescent="0.3">
      <c r="F3725" s="24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5" t="str">
        <f t="shared" si="177"/>
        <v>Small</v>
      </c>
      <c r="Q3725" s="24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5" t="str">
        <f t="shared" si="178"/>
        <v>Below Par</v>
      </c>
      <c r="AP3725" s="25" t="b">
        <f t="shared" si="179"/>
        <v>1</v>
      </c>
    </row>
    <row r="3726" spans="6:42" x14ac:dyDescent="0.3">
      <c r="F3726" s="24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5" t="str">
        <f t="shared" ref="K3726:K3789" si="180">IF(J3726&gt;=$M$79,"Large","Small")</f>
        <v>Small</v>
      </c>
      <c r="Q3726" s="24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5" t="str">
        <f t="shared" si="178"/>
        <v>Below Par</v>
      </c>
      <c r="AP3726" s="25" t="b">
        <f t="shared" si="179"/>
        <v>1</v>
      </c>
    </row>
    <row r="3727" spans="6:42" x14ac:dyDescent="0.3">
      <c r="F3727" s="24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5" t="str">
        <f t="shared" si="180"/>
        <v>Small</v>
      </c>
      <c r="Q3727" s="24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5" t="str">
        <f t="shared" si="178"/>
        <v>Below Par</v>
      </c>
      <c r="AP3727" s="25" t="b">
        <f t="shared" si="179"/>
        <v>1</v>
      </c>
    </row>
    <row r="3728" spans="6:42" x14ac:dyDescent="0.3">
      <c r="F3728" s="24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5" t="str">
        <f t="shared" si="180"/>
        <v>Small</v>
      </c>
      <c r="Q3728" s="24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5" t="str">
        <f t="shared" si="178"/>
        <v>Below Par</v>
      </c>
      <c r="AP3728" s="25" t="b">
        <f t="shared" si="179"/>
        <v>1</v>
      </c>
    </row>
    <row r="3729" spans="6:42" x14ac:dyDescent="0.3">
      <c r="F3729" s="24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5" t="str">
        <f t="shared" si="180"/>
        <v>Small</v>
      </c>
      <c r="Q3729" s="24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5" t="str">
        <f t="shared" si="178"/>
        <v>Below Par</v>
      </c>
      <c r="AP3729" s="25" t="b">
        <f t="shared" si="179"/>
        <v>1</v>
      </c>
    </row>
    <row r="3730" spans="6:42" x14ac:dyDescent="0.3">
      <c r="F3730" s="24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5" t="str">
        <f t="shared" si="180"/>
        <v>Small</v>
      </c>
      <c r="Q3730" s="24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5" t="str">
        <f t="shared" si="178"/>
        <v>Below Par</v>
      </c>
      <c r="AP3730" s="25" t="b">
        <f t="shared" si="179"/>
        <v>1</v>
      </c>
    </row>
    <row r="3731" spans="6:42" x14ac:dyDescent="0.3">
      <c r="F3731" s="24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5" t="str">
        <f t="shared" si="180"/>
        <v>Small</v>
      </c>
      <c r="Q3731" s="24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5" t="str">
        <f t="shared" si="178"/>
        <v>Below Par</v>
      </c>
      <c r="AP3731" s="25" t="b">
        <f t="shared" si="179"/>
        <v>1</v>
      </c>
    </row>
    <row r="3732" spans="6:42" x14ac:dyDescent="0.3">
      <c r="F3732" s="24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5" t="str">
        <f t="shared" si="180"/>
        <v>Small</v>
      </c>
      <c r="Q3732" s="24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5" t="str">
        <f t="shared" si="178"/>
        <v>Below Par</v>
      </c>
      <c r="AP3732" s="25" t="b">
        <f t="shared" si="179"/>
        <v>1</v>
      </c>
    </row>
    <row r="3733" spans="6:42" x14ac:dyDescent="0.3">
      <c r="F3733" s="24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5" t="str">
        <f t="shared" si="180"/>
        <v>Small</v>
      </c>
      <c r="Q3733" s="24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5" t="str">
        <f t="shared" si="178"/>
        <v>Below Par</v>
      </c>
      <c r="AP3733" s="25" t="b">
        <f t="shared" si="179"/>
        <v>1</v>
      </c>
    </row>
    <row r="3734" spans="6:42" x14ac:dyDescent="0.3">
      <c r="F3734" s="24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5" t="str">
        <f t="shared" si="180"/>
        <v>Small</v>
      </c>
      <c r="Q3734" s="24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5" t="str">
        <f t="shared" si="178"/>
        <v>Below Par</v>
      </c>
      <c r="AP3734" s="25" t="b">
        <f t="shared" si="179"/>
        <v>1</v>
      </c>
    </row>
    <row r="3735" spans="6:42" x14ac:dyDescent="0.3">
      <c r="F3735" s="24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5" t="str">
        <f t="shared" si="180"/>
        <v>Small</v>
      </c>
      <c r="Q3735" s="24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5" t="str">
        <f t="shared" si="178"/>
        <v>Below Par</v>
      </c>
      <c r="AP3735" s="25" t="b">
        <f t="shared" si="179"/>
        <v>1</v>
      </c>
    </row>
    <row r="3736" spans="6:42" x14ac:dyDescent="0.3">
      <c r="F3736" s="24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5" t="str">
        <f t="shared" si="180"/>
        <v>Small</v>
      </c>
      <c r="Q3736" s="24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5" t="str">
        <f t="shared" si="178"/>
        <v>Below Par</v>
      </c>
      <c r="AP3736" s="25" t="b">
        <f t="shared" si="179"/>
        <v>1</v>
      </c>
    </row>
    <row r="3737" spans="6:42" x14ac:dyDescent="0.3">
      <c r="F3737" s="24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5" t="str">
        <f t="shared" si="180"/>
        <v>Small</v>
      </c>
      <c r="Q3737" s="24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5" t="str">
        <f t="shared" si="178"/>
        <v>Below Par</v>
      </c>
      <c r="AP3737" s="25" t="b">
        <f t="shared" si="179"/>
        <v>1</v>
      </c>
    </row>
    <row r="3738" spans="6:42" x14ac:dyDescent="0.3">
      <c r="F3738" s="24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5" t="str">
        <f t="shared" si="180"/>
        <v>Small</v>
      </c>
      <c r="Q3738" s="24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5" t="str">
        <f t="shared" si="178"/>
        <v>Below Par</v>
      </c>
      <c r="AP3738" s="25" t="b">
        <f t="shared" si="179"/>
        <v>1</v>
      </c>
    </row>
    <row r="3739" spans="6:42" x14ac:dyDescent="0.3">
      <c r="F3739" s="24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5" t="str">
        <f t="shared" si="180"/>
        <v>Small</v>
      </c>
      <c r="Q3739" s="24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5" t="str">
        <f t="shared" si="178"/>
        <v>Below Par</v>
      </c>
      <c r="AP3739" s="25" t="b">
        <f t="shared" si="179"/>
        <v>1</v>
      </c>
    </row>
    <row r="3740" spans="6:42" x14ac:dyDescent="0.3">
      <c r="F3740" s="24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5" t="str">
        <f t="shared" si="180"/>
        <v>Small</v>
      </c>
      <c r="Q3740" s="24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5" t="str">
        <f t="shared" si="178"/>
        <v>Below Par</v>
      </c>
      <c r="AP3740" s="25" t="b">
        <f t="shared" si="179"/>
        <v>1</v>
      </c>
    </row>
    <row r="3741" spans="6:42" x14ac:dyDescent="0.3">
      <c r="F3741" s="24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5" t="str">
        <f t="shared" si="180"/>
        <v>Small</v>
      </c>
      <c r="Q3741" s="24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5" t="str">
        <f t="shared" si="178"/>
        <v>Below Par</v>
      </c>
      <c r="AP3741" s="25" t="b">
        <f t="shared" si="179"/>
        <v>1</v>
      </c>
    </row>
    <row r="3742" spans="6:42" x14ac:dyDescent="0.3">
      <c r="F3742" s="24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5" t="str">
        <f t="shared" si="180"/>
        <v>Small</v>
      </c>
      <c r="Q3742" s="24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5" t="str">
        <f t="shared" si="178"/>
        <v>Below Par</v>
      </c>
      <c r="AP3742" s="25" t="b">
        <f t="shared" si="179"/>
        <v>1</v>
      </c>
    </row>
    <row r="3743" spans="6:42" x14ac:dyDescent="0.3">
      <c r="F3743" s="24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5" t="str">
        <f t="shared" si="180"/>
        <v>Small</v>
      </c>
      <c r="Q3743" s="24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5" t="str">
        <f t="shared" si="178"/>
        <v>Below Par</v>
      </c>
      <c r="AP3743" s="25" t="b">
        <f t="shared" si="179"/>
        <v>1</v>
      </c>
    </row>
    <row r="3744" spans="6:42" x14ac:dyDescent="0.3">
      <c r="F3744" s="24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5" t="str">
        <f t="shared" si="180"/>
        <v>Small</v>
      </c>
      <c r="Q3744" s="24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5" t="str">
        <f t="shared" si="178"/>
        <v>Average</v>
      </c>
      <c r="AP3744" s="25" t="b">
        <f t="shared" si="179"/>
        <v>1</v>
      </c>
    </row>
    <row r="3745" spans="6:42" x14ac:dyDescent="0.3">
      <c r="F3745" s="24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5" t="str">
        <f t="shared" si="180"/>
        <v>Large</v>
      </c>
      <c r="Q3745" s="24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5" t="str">
        <f t="shared" si="178"/>
        <v>Below Par</v>
      </c>
      <c r="AP3745" s="25" t="b">
        <f t="shared" si="179"/>
        <v>1</v>
      </c>
    </row>
    <row r="3746" spans="6:42" x14ac:dyDescent="0.3">
      <c r="F3746" s="24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5" t="str">
        <f t="shared" si="180"/>
        <v>Small</v>
      </c>
      <c r="Q3746" s="24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5" t="str">
        <f t="shared" si="178"/>
        <v>Below Par</v>
      </c>
      <c r="AP3746" s="25" t="b">
        <f t="shared" si="179"/>
        <v>1</v>
      </c>
    </row>
    <row r="3747" spans="6:42" x14ac:dyDescent="0.3">
      <c r="F3747" s="24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5" t="str">
        <f t="shared" si="180"/>
        <v>Small</v>
      </c>
      <c r="Q3747" s="24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5" t="str">
        <f t="shared" si="178"/>
        <v>Below Par</v>
      </c>
      <c r="AP3747" s="25" t="b">
        <f t="shared" si="179"/>
        <v>1</v>
      </c>
    </row>
    <row r="3748" spans="6:42" x14ac:dyDescent="0.3">
      <c r="F3748" s="24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5" t="str">
        <f t="shared" si="180"/>
        <v>Small</v>
      </c>
      <c r="Q3748" s="24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5" t="str">
        <f t="shared" si="178"/>
        <v>Average</v>
      </c>
      <c r="AP3748" s="25" t="b">
        <f t="shared" si="179"/>
        <v>1</v>
      </c>
    </row>
    <row r="3749" spans="6:42" x14ac:dyDescent="0.3">
      <c r="F3749" s="24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5" t="str">
        <f t="shared" si="180"/>
        <v>Large</v>
      </c>
      <c r="Q3749" s="24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5" t="str">
        <f t="shared" si="178"/>
        <v>Below Par</v>
      </c>
      <c r="AP3749" s="25" t="b">
        <f t="shared" si="179"/>
        <v>1</v>
      </c>
    </row>
    <row r="3750" spans="6:42" x14ac:dyDescent="0.3">
      <c r="F3750" s="24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5" t="str">
        <f t="shared" si="180"/>
        <v>Small</v>
      </c>
      <c r="Q3750" s="24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5" t="str">
        <f t="shared" si="178"/>
        <v>Below Par</v>
      </c>
      <c r="AP3750" s="25" t="b">
        <f t="shared" si="179"/>
        <v>1</v>
      </c>
    </row>
    <row r="3751" spans="6:42" x14ac:dyDescent="0.3">
      <c r="F3751" s="24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5" t="str">
        <f t="shared" si="180"/>
        <v>Small</v>
      </c>
      <c r="Q3751" s="24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5" t="str">
        <f t="shared" si="178"/>
        <v>Below Par</v>
      </c>
      <c r="AP3751" s="25" t="b">
        <f t="shared" si="179"/>
        <v>1</v>
      </c>
    </row>
    <row r="3752" spans="6:42" x14ac:dyDescent="0.3">
      <c r="F3752" s="24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5" t="str">
        <f t="shared" si="180"/>
        <v>Small</v>
      </c>
      <c r="Q3752" s="24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5" t="str">
        <f t="shared" si="178"/>
        <v>Average</v>
      </c>
      <c r="AP3752" s="25" t="b">
        <f t="shared" si="179"/>
        <v>1</v>
      </c>
    </row>
    <row r="3753" spans="6:42" x14ac:dyDescent="0.3">
      <c r="F3753" s="24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5" t="str">
        <f t="shared" si="180"/>
        <v>Large</v>
      </c>
      <c r="Q3753" s="24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5" t="str">
        <f t="shared" si="178"/>
        <v>Below Par</v>
      </c>
      <c r="AP3753" s="25" t="b">
        <f t="shared" si="179"/>
        <v>1</v>
      </c>
    </row>
    <row r="3754" spans="6:42" x14ac:dyDescent="0.3">
      <c r="F3754" s="24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5" t="str">
        <f t="shared" si="180"/>
        <v>Small</v>
      </c>
      <c r="Q3754" s="24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5" t="str">
        <f t="shared" si="178"/>
        <v>Below Par</v>
      </c>
      <c r="AP3754" s="25" t="b">
        <f t="shared" si="179"/>
        <v>1</v>
      </c>
    </row>
    <row r="3755" spans="6:42" x14ac:dyDescent="0.3">
      <c r="F3755" s="24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5" t="str">
        <f t="shared" si="180"/>
        <v>Small</v>
      </c>
      <c r="Q3755" s="24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5" t="str">
        <f t="shared" si="178"/>
        <v>Below Par</v>
      </c>
      <c r="AP3755" s="25" t="b">
        <f t="shared" si="179"/>
        <v>1</v>
      </c>
    </row>
    <row r="3756" spans="6:42" x14ac:dyDescent="0.3">
      <c r="F3756" s="24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5" t="str">
        <f t="shared" si="180"/>
        <v>Small</v>
      </c>
      <c r="Q3756" s="24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5" t="str">
        <f t="shared" si="178"/>
        <v>Below Par</v>
      </c>
      <c r="AP3756" s="25" t="b">
        <f t="shared" si="179"/>
        <v>1</v>
      </c>
    </row>
    <row r="3757" spans="6:42" x14ac:dyDescent="0.3">
      <c r="F3757" s="24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5" t="str">
        <f t="shared" si="180"/>
        <v>Small</v>
      </c>
      <c r="Q3757" s="24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5" t="str">
        <f t="shared" si="178"/>
        <v>Below Par</v>
      </c>
      <c r="AP3757" s="25" t="b">
        <f t="shared" si="179"/>
        <v>1</v>
      </c>
    </row>
    <row r="3758" spans="6:42" x14ac:dyDescent="0.3">
      <c r="F3758" s="24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5" t="str">
        <f t="shared" si="180"/>
        <v>Small</v>
      </c>
      <c r="Q3758" s="24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5" t="str">
        <f t="shared" si="178"/>
        <v>Below Par</v>
      </c>
      <c r="AP3758" s="25" t="b">
        <f t="shared" si="179"/>
        <v>1</v>
      </c>
    </row>
    <row r="3759" spans="6:42" x14ac:dyDescent="0.3">
      <c r="F3759" s="24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5" t="str">
        <f t="shared" si="180"/>
        <v>Small</v>
      </c>
      <c r="Q3759" s="24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5" t="str">
        <f t="shared" si="178"/>
        <v>Below Par</v>
      </c>
      <c r="AP3759" s="25" t="b">
        <f t="shared" si="179"/>
        <v>1</v>
      </c>
    </row>
    <row r="3760" spans="6:42" x14ac:dyDescent="0.3">
      <c r="F3760" s="24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5" t="str">
        <f t="shared" si="180"/>
        <v>Small</v>
      </c>
      <c r="Q3760" s="24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5" t="str">
        <f t="shared" si="178"/>
        <v>Average</v>
      </c>
      <c r="AP3760" s="25" t="b">
        <f t="shared" si="179"/>
        <v>1</v>
      </c>
    </row>
    <row r="3761" spans="6:42" x14ac:dyDescent="0.3">
      <c r="F3761" s="24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5" t="str">
        <f t="shared" si="180"/>
        <v>Large</v>
      </c>
      <c r="Q3761" s="24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5" t="str">
        <f t="shared" si="178"/>
        <v>Below Par</v>
      </c>
      <c r="AP3761" s="25" t="b">
        <f t="shared" si="179"/>
        <v>1</v>
      </c>
    </row>
    <row r="3762" spans="6:42" x14ac:dyDescent="0.3">
      <c r="F3762" s="24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5" t="str">
        <f t="shared" si="180"/>
        <v>Small</v>
      </c>
      <c r="Q3762" s="24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5" t="str">
        <f t="shared" si="178"/>
        <v>Below Par</v>
      </c>
      <c r="AP3762" s="25" t="b">
        <f t="shared" si="179"/>
        <v>1</v>
      </c>
    </row>
    <row r="3763" spans="6:42" x14ac:dyDescent="0.3">
      <c r="F3763" s="24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5" t="str">
        <f t="shared" si="180"/>
        <v>Small</v>
      </c>
      <c r="Q3763" s="24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5" t="str">
        <f t="shared" si="178"/>
        <v>Below Par</v>
      </c>
      <c r="AP3763" s="25" t="b">
        <f t="shared" si="179"/>
        <v>1</v>
      </c>
    </row>
    <row r="3764" spans="6:42" x14ac:dyDescent="0.3">
      <c r="F3764" s="24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5" t="str">
        <f t="shared" si="180"/>
        <v>Small</v>
      </c>
      <c r="Q3764" s="24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5" t="str">
        <f t="shared" si="178"/>
        <v>Below Par</v>
      </c>
      <c r="AP3764" s="25" t="b">
        <f t="shared" si="179"/>
        <v>1</v>
      </c>
    </row>
    <row r="3765" spans="6:42" x14ac:dyDescent="0.3">
      <c r="F3765" s="24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5" t="str">
        <f t="shared" si="180"/>
        <v>Small</v>
      </c>
      <c r="Q3765" s="24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5" t="str">
        <f t="shared" si="178"/>
        <v>Below Par</v>
      </c>
      <c r="AP3765" s="25" t="b">
        <f t="shared" si="179"/>
        <v>1</v>
      </c>
    </row>
    <row r="3766" spans="6:42" x14ac:dyDescent="0.3">
      <c r="F3766" s="24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5" t="str">
        <f t="shared" si="180"/>
        <v>Small</v>
      </c>
      <c r="Q3766" s="24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5" t="str">
        <f t="shared" si="178"/>
        <v>Average</v>
      </c>
      <c r="AP3766" s="25" t="b">
        <f t="shared" si="179"/>
        <v>1</v>
      </c>
    </row>
    <row r="3767" spans="6:42" x14ac:dyDescent="0.3">
      <c r="F3767" s="24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5" t="str">
        <f t="shared" si="180"/>
        <v>Large</v>
      </c>
      <c r="Q3767" s="24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5" t="str">
        <f t="shared" si="178"/>
        <v>Below Par</v>
      </c>
      <c r="AP3767" s="25" t="b">
        <f t="shared" si="179"/>
        <v>1</v>
      </c>
    </row>
    <row r="3768" spans="6:42" x14ac:dyDescent="0.3">
      <c r="F3768" s="24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5" t="str">
        <f t="shared" si="180"/>
        <v>Small</v>
      </c>
      <c r="Q3768" s="24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5" t="str">
        <f t="shared" si="178"/>
        <v>Below Par</v>
      </c>
      <c r="AP3768" s="25" t="b">
        <f t="shared" si="179"/>
        <v>1</v>
      </c>
    </row>
    <row r="3769" spans="6:42" x14ac:dyDescent="0.3">
      <c r="F3769" s="24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5" t="str">
        <f t="shared" si="180"/>
        <v>Small</v>
      </c>
      <c r="Q3769" s="24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5" t="str">
        <f t="shared" si="178"/>
        <v>Below Par</v>
      </c>
      <c r="AP3769" s="25" t="b">
        <f t="shared" si="179"/>
        <v>1</v>
      </c>
    </row>
    <row r="3770" spans="6:42" x14ac:dyDescent="0.3">
      <c r="F3770" s="24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5" t="str">
        <f t="shared" si="180"/>
        <v>Small</v>
      </c>
      <c r="Q3770" s="24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5" t="str">
        <f t="shared" si="178"/>
        <v>Below Par</v>
      </c>
      <c r="AP3770" s="25" t="b">
        <f t="shared" si="179"/>
        <v>1</v>
      </c>
    </row>
    <row r="3771" spans="6:42" x14ac:dyDescent="0.3">
      <c r="F3771" s="24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5" t="str">
        <f t="shared" si="180"/>
        <v>Small</v>
      </c>
      <c r="Q3771" s="24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5" t="str">
        <f t="shared" si="178"/>
        <v>Below Par</v>
      </c>
      <c r="AP3771" s="25" t="b">
        <f t="shared" si="179"/>
        <v>1</v>
      </c>
    </row>
    <row r="3772" spans="6:42" x14ac:dyDescent="0.3">
      <c r="F3772" s="24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5" t="str">
        <f t="shared" si="180"/>
        <v>Small</v>
      </c>
      <c r="Q3772" s="24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5" t="str">
        <f t="shared" si="178"/>
        <v>Below Par</v>
      </c>
      <c r="AP3772" s="25" t="b">
        <f t="shared" si="179"/>
        <v>1</v>
      </c>
    </row>
    <row r="3773" spans="6:42" x14ac:dyDescent="0.3">
      <c r="F3773" s="24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5" t="str">
        <f t="shared" si="180"/>
        <v>Small</v>
      </c>
      <c r="Q3773" s="24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5" t="str">
        <f t="shared" si="178"/>
        <v>Below Par</v>
      </c>
      <c r="AP3773" s="25" t="b">
        <f t="shared" si="179"/>
        <v>1</v>
      </c>
    </row>
    <row r="3774" spans="6:42" x14ac:dyDescent="0.3">
      <c r="F3774" s="24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5" t="str">
        <f t="shared" si="180"/>
        <v>Small</v>
      </c>
      <c r="Q3774" s="24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5" t="str">
        <f t="shared" si="178"/>
        <v>Below Par</v>
      </c>
      <c r="AP3774" s="25" t="b">
        <f t="shared" si="179"/>
        <v>1</v>
      </c>
    </row>
    <row r="3775" spans="6:42" x14ac:dyDescent="0.3">
      <c r="F3775" s="24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5" t="str">
        <f t="shared" si="180"/>
        <v>Small</v>
      </c>
      <c r="Q3775" s="24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5" t="str">
        <f t="shared" si="178"/>
        <v>Below Par</v>
      </c>
      <c r="AP3775" s="25" t="b">
        <f t="shared" si="179"/>
        <v>1</v>
      </c>
    </row>
    <row r="3776" spans="6:42" x14ac:dyDescent="0.3">
      <c r="F3776" s="24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5" t="str">
        <f t="shared" si="180"/>
        <v>Small</v>
      </c>
      <c r="Q3776" s="24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5" t="str">
        <f t="shared" si="178"/>
        <v>Below Par</v>
      </c>
      <c r="AP3776" s="25" t="b">
        <f t="shared" si="179"/>
        <v>1</v>
      </c>
    </row>
    <row r="3777" spans="6:42" x14ac:dyDescent="0.3">
      <c r="F3777" s="24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5" t="str">
        <f t="shared" si="180"/>
        <v>Small</v>
      </c>
      <c r="Q3777" s="24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5" t="str">
        <f t="shared" si="178"/>
        <v>Below Par</v>
      </c>
      <c r="AP3777" s="25" t="b">
        <f t="shared" si="179"/>
        <v>1</v>
      </c>
    </row>
    <row r="3778" spans="6:42" x14ac:dyDescent="0.3">
      <c r="F3778" s="24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5" t="str">
        <f t="shared" si="180"/>
        <v>Small</v>
      </c>
      <c r="Q3778" s="24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5" t="str">
        <f t="shared" si="178"/>
        <v>Par</v>
      </c>
      <c r="AP3778" s="25" t="b">
        <f t="shared" si="179"/>
        <v>1</v>
      </c>
    </row>
    <row r="3779" spans="6:42" x14ac:dyDescent="0.3">
      <c r="F3779" s="24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5" t="str">
        <f t="shared" si="180"/>
        <v>Small</v>
      </c>
      <c r="Q3779" s="24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5" t="str">
        <f t="shared" si="178"/>
        <v>Below Par</v>
      </c>
      <c r="AP3779" s="25" t="b">
        <f t="shared" si="179"/>
        <v>1</v>
      </c>
    </row>
    <row r="3780" spans="6:42" x14ac:dyDescent="0.3">
      <c r="F3780" s="24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5" t="str">
        <f t="shared" si="180"/>
        <v>Small</v>
      </c>
      <c r="Q3780" s="24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5" t="str">
        <f t="shared" si="178"/>
        <v>Below Par</v>
      </c>
      <c r="AP3780" s="25" t="b">
        <f t="shared" si="179"/>
        <v>1</v>
      </c>
    </row>
    <row r="3781" spans="6:42" x14ac:dyDescent="0.3">
      <c r="F3781" s="24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5" t="str">
        <f t="shared" si="180"/>
        <v>Small</v>
      </c>
      <c r="Q3781" s="24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5" t="str">
        <f t="shared" si="178"/>
        <v>Below Par</v>
      </c>
      <c r="AP3781" s="25" t="b">
        <f t="shared" si="179"/>
        <v>1</v>
      </c>
    </row>
    <row r="3782" spans="6:42" x14ac:dyDescent="0.3">
      <c r="F3782" s="24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5" t="str">
        <f t="shared" si="180"/>
        <v>Small</v>
      </c>
      <c r="Q3782" s="24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5" t="str">
        <f t="shared" si="178"/>
        <v>Below Par</v>
      </c>
      <c r="AP3782" s="25" t="b">
        <f t="shared" si="179"/>
        <v>1</v>
      </c>
    </row>
    <row r="3783" spans="6:42" x14ac:dyDescent="0.3">
      <c r="F3783" s="24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5" t="str">
        <f t="shared" si="180"/>
        <v>Small</v>
      </c>
      <c r="Q3783" s="24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5" t="str">
        <f t="shared" si="178"/>
        <v>Below Par</v>
      </c>
      <c r="AP3783" s="25" t="b">
        <f t="shared" si="179"/>
        <v>1</v>
      </c>
    </row>
    <row r="3784" spans="6:42" x14ac:dyDescent="0.3">
      <c r="F3784" s="24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5" t="str">
        <f t="shared" si="180"/>
        <v>Small</v>
      </c>
      <c r="Q3784" s="24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5" t="str">
        <f t="shared" si="178"/>
        <v>Below Par</v>
      </c>
      <c r="AP3784" s="25" t="b">
        <f t="shared" si="179"/>
        <v>1</v>
      </c>
    </row>
    <row r="3785" spans="6:42" x14ac:dyDescent="0.3">
      <c r="F3785" s="24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5" t="str">
        <f t="shared" si="180"/>
        <v>Small</v>
      </c>
      <c r="Q3785" s="24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5" t="str">
        <f t="shared" si="178"/>
        <v>Below Par</v>
      </c>
      <c r="AP3785" s="25" t="b">
        <f t="shared" si="179"/>
        <v>1</v>
      </c>
    </row>
    <row r="3786" spans="6:42" x14ac:dyDescent="0.3">
      <c r="F3786" s="24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5" t="str">
        <f t="shared" si="180"/>
        <v>Small</v>
      </c>
      <c r="Q3786" s="24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5" t="str">
        <f t="shared" si="178"/>
        <v>Below Par</v>
      </c>
      <c r="AP3786" s="25" t="b">
        <f t="shared" si="179"/>
        <v>1</v>
      </c>
    </row>
    <row r="3787" spans="6:42" x14ac:dyDescent="0.3">
      <c r="F3787" s="24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5" t="str">
        <f t="shared" si="180"/>
        <v>Small</v>
      </c>
      <c r="Q3787" s="24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5" t="str">
        <f t="shared" si="178"/>
        <v>Below Par</v>
      </c>
      <c r="AP3787" s="25" t="b">
        <f t="shared" si="179"/>
        <v>1</v>
      </c>
    </row>
    <row r="3788" spans="6:42" x14ac:dyDescent="0.3">
      <c r="F3788" s="24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5" t="str">
        <f t="shared" si="180"/>
        <v>Small</v>
      </c>
      <c r="Q3788" s="24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5" t="str">
        <f t="shared" ref="V3788:V3851" si="181">IF(U3788&gt;=$X$80,$Y$80,IF(U3788&gt;=$X$79,$Y$79,IF(U3788&gt;=$X$78,$Y$78,IF(U3788&gt;=$X$77,$Y$77,$Y$76))))</f>
        <v>Below Par</v>
      </c>
      <c r="AP3788" s="25" t="b">
        <f t="shared" ref="AP3788:AP3851" si="182">VLOOKUP(U3788,$X$76:$Y$80,2)=V3788</f>
        <v>1</v>
      </c>
    </row>
    <row r="3789" spans="6:42" x14ac:dyDescent="0.3">
      <c r="F3789" s="24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5" t="str">
        <f t="shared" si="180"/>
        <v>Small</v>
      </c>
      <c r="Q3789" s="24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5" t="str">
        <f t="shared" si="181"/>
        <v>Below Par</v>
      </c>
      <c r="AP3789" s="25" t="b">
        <f t="shared" si="182"/>
        <v>1</v>
      </c>
    </row>
    <row r="3790" spans="6:42" x14ac:dyDescent="0.3">
      <c r="F3790" s="24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5" t="str">
        <f t="shared" ref="K3790:K3853" si="183">IF(J3790&gt;=$M$79,"Large","Small")</f>
        <v>Small</v>
      </c>
      <c r="Q3790" s="24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5" t="str">
        <f t="shared" si="181"/>
        <v>Below Par</v>
      </c>
      <c r="AP3790" s="25" t="b">
        <f t="shared" si="182"/>
        <v>1</v>
      </c>
    </row>
    <row r="3791" spans="6:42" x14ac:dyDescent="0.3">
      <c r="F3791" s="24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5" t="str">
        <f t="shared" si="183"/>
        <v>Small</v>
      </c>
      <c r="Q3791" s="24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5" t="str">
        <f t="shared" si="181"/>
        <v>Below Par</v>
      </c>
      <c r="AP3791" s="25" t="b">
        <f t="shared" si="182"/>
        <v>1</v>
      </c>
    </row>
    <row r="3792" spans="6:42" x14ac:dyDescent="0.3">
      <c r="F3792" s="24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5" t="str">
        <f t="shared" si="183"/>
        <v>Small</v>
      </c>
      <c r="Q3792" s="24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5" t="str">
        <f t="shared" si="181"/>
        <v>Below Par</v>
      </c>
      <c r="AP3792" s="25" t="b">
        <f t="shared" si="182"/>
        <v>1</v>
      </c>
    </row>
    <row r="3793" spans="6:42" x14ac:dyDescent="0.3">
      <c r="F3793" s="24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5" t="str">
        <f t="shared" si="183"/>
        <v>Small</v>
      </c>
      <c r="Q3793" s="24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5" t="str">
        <f t="shared" si="181"/>
        <v>Below Par</v>
      </c>
      <c r="AP3793" s="25" t="b">
        <f t="shared" si="182"/>
        <v>1</v>
      </c>
    </row>
    <row r="3794" spans="6:42" x14ac:dyDescent="0.3">
      <c r="F3794" s="24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5" t="str">
        <f t="shared" si="183"/>
        <v>Small</v>
      </c>
      <c r="Q3794" s="24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5" t="str">
        <f t="shared" si="181"/>
        <v>Average</v>
      </c>
      <c r="AP3794" s="25" t="b">
        <f t="shared" si="182"/>
        <v>1</v>
      </c>
    </row>
    <row r="3795" spans="6:42" x14ac:dyDescent="0.3">
      <c r="F3795" s="24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5" t="str">
        <f t="shared" si="183"/>
        <v>Large</v>
      </c>
      <c r="Q3795" s="24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5" t="str">
        <f t="shared" si="181"/>
        <v>Below Par</v>
      </c>
      <c r="AP3795" s="25" t="b">
        <f t="shared" si="182"/>
        <v>1</v>
      </c>
    </row>
    <row r="3796" spans="6:42" x14ac:dyDescent="0.3">
      <c r="F3796" s="24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5" t="str">
        <f t="shared" si="183"/>
        <v>Small</v>
      </c>
      <c r="Q3796" s="24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5" t="str">
        <f t="shared" si="181"/>
        <v>Below Par</v>
      </c>
      <c r="AP3796" s="25" t="b">
        <f t="shared" si="182"/>
        <v>1</v>
      </c>
    </row>
    <row r="3797" spans="6:42" x14ac:dyDescent="0.3">
      <c r="F3797" s="24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5" t="str">
        <f t="shared" si="183"/>
        <v>Small</v>
      </c>
      <c r="Q3797" s="24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5" t="str">
        <f t="shared" si="181"/>
        <v>Below Par</v>
      </c>
      <c r="AP3797" s="25" t="b">
        <f t="shared" si="182"/>
        <v>1</v>
      </c>
    </row>
    <row r="3798" spans="6:42" x14ac:dyDescent="0.3">
      <c r="F3798" s="24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5" t="str">
        <f t="shared" si="183"/>
        <v>Small</v>
      </c>
      <c r="Q3798" s="24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5" t="str">
        <f t="shared" si="181"/>
        <v>Below Par</v>
      </c>
      <c r="AP3798" s="25" t="b">
        <f t="shared" si="182"/>
        <v>1</v>
      </c>
    </row>
    <row r="3799" spans="6:42" x14ac:dyDescent="0.3">
      <c r="F3799" s="24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5" t="str">
        <f t="shared" si="183"/>
        <v>Small</v>
      </c>
      <c r="Q3799" s="24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5" t="str">
        <f t="shared" si="181"/>
        <v>Average</v>
      </c>
      <c r="AP3799" s="25" t="b">
        <f t="shared" si="182"/>
        <v>1</v>
      </c>
    </row>
    <row r="3800" spans="6:42" x14ac:dyDescent="0.3">
      <c r="F3800" s="24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5" t="str">
        <f t="shared" si="183"/>
        <v>Large</v>
      </c>
      <c r="Q3800" s="24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5" t="str">
        <f t="shared" si="181"/>
        <v>Below Par</v>
      </c>
      <c r="AP3800" s="25" t="b">
        <f t="shared" si="182"/>
        <v>1</v>
      </c>
    </row>
    <row r="3801" spans="6:42" x14ac:dyDescent="0.3">
      <c r="F3801" s="24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5" t="str">
        <f t="shared" si="183"/>
        <v>Small</v>
      </c>
      <c r="Q3801" s="24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5" t="str">
        <f t="shared" si="181"/>
        <v>Below Par</v>
      </c>
      <c r="AP3801" s="25" t="b">
        <f t="shared" si="182"/>
        <v>1</v>
      </c>
    </row>
    <row r="3802" spans="6:42" x14ac:dyDescent="0.3">
      <c r="F3802" s="24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5" t="str">
        <f t="shared" si="183"/>
        <v>Small</v>
      </c>
      <c r="Q3802" s="24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5" t="str">
        <f t="shared" si="181"/>
        <v>Below Par</v>
      </c>
      <c r="AP3802" s="25" t="b">
        <f t="shared" si="182"/>
        <v>1</v>
      </c>
    </row>
    <row r="3803" spans="6:42" x14ac:dyDescent="0.3">
      <c r="F3803" s="24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5" t="str">
        <f t="shared" si="183"/>
        <v>Small</v>
      </c>
      <c r="Q3803" s="24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5" t="str">
        <f t="shared" si="181"/>
        <v>Below Par</v>
      </c>
      <c r="AP3803" s="25" t="b">
        <f t="shared" si="182"/>
        <v>1</v>
      </c>
    </row>
    <row r="3804" spans="6:42" x14ac:dyDescent="0.3">
      <c r="F3804" s="24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5" t="str">
        <f t="shared" si="183"/>
        <v>Small</v>
      </c>
      <c r="Q3804" s="24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5" t="str">
        <f t="shared" si="181"/>
        <v>Below Par</v>
      </c>
      <c r="AP3804" s="25" t="b">
        <f t="shared" si="182"/>
        <v>1</v>
      </c>
    </row>
    <row r="3805" spans="6:42" x14ac:dyDescent="0.3">
      <c r="F3805" s="24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5" t="str">
        <f t="shared" si="183"/>
        <v>Small</v>
      </c>
      <c r="Q3805" s="24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5" t="str">
        <f t="shared" si="181"/>
        <v>Below Par</v>
      </c>
      <c r="AP3805" s="25" t="b">
        <f t="shared" si="182"/>
        <v>1</v>
      </c>
    </row>
    <row r="3806" spans="6:42" x14ac:dyDescent="0.3">
      <c r="F3806" s="24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5" t="str">
        <f t="shared" si="183"/>
        <v>Small</v>
      </c>
      <c r="Q3806" s="24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5" t="str">
        <f t="shared" si="181"/>
        <v>Below Par</v>
      </c>
      <c r="AP3806" s="25" t="b">
        <f t="shared" si="182"/>
        <v>1</v>
      </c>
    </row>
    <row r="3807" spans="6:42" x14ac:dyDescent="0.3">
      <c r="F3807" s="24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5" t="str">
        <f t="shared" si="183"/>
        <v>Small</v>
      </c>
      <c r="Q3807" s="24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5" t="str">
        <f t="shared" si="181"/>
        <v>Below Par</v>
      </c>
      <c r="AP3807" s="25" t="b">
        <f t="shared" si="182"/>
        <v>1</v>
      </c>
    </row>
    <row r="3808" spans="6:42" x14ac:dyDescent="0.3">
      <c r="F3808" s="24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5" t="str">
        <f t="shared" si="183"/>
        <v>Small</v>
      </c>
      <c r="Q3808" s="24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5" t="str">
        <f t="shared" si="181"/>
        <v>Below Par</v>
      </c>
      <c r="AP3808" s="25" t="b">
        <f t="shared" si="182"/>
        <v>1</v>
      </c>
    </row>
    <row r="3809" spans="6:42" x14ac:dyDescent="0.3">
      <c r="F3809" s="24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5" t="str">
        <f t="shared" si="183"/>
        <v>Small</v>
      </c>
      <c r="Q3809" s="24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5" t="str">
        <f t="shared" si="181"/>
        <v>Below Par</v>
      </c>
      <c r="AP3809" s="25" t="b">
        <f t="shared" si="182"/>
        <v>1</v>
      </c>
    </row>
    <row r="3810" spans="6:42" x14ac:dyDescent="0.3">
      <c r="F3810" s="24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5" t="str">
        <f t="shared" si="183"/>
        <v>Small</v>
      </c>
      <c r="Q3810" s="24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5" t="str">
        <f t="shared" si="181"/>
        <v>Below Par</v>
      </c>
      <c r="AP3810" s="25" t="b">
        <f t="shared" si="182"/>
        <v>1</v>
      </c>
    </row>
    <row r="3811" spans="6:42" x14ac:dyDescent="0.3">
      <c r="F3811" s="24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5" t="str">
        <f t="shared" si="183"/>
        <v>Small</v>
      </c>
      <c r="Q3811" s="24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5" t="str">
        <f t="shared" si="181"/>
        <v>Below Par</v>
      </c>
      <c r="AP3811" s="25" t="b">
        <f t="shared" si="182"/>
        <v>1</v>
      </c>
    </row>
    <row r="3812" spans="6:42" x14ac:dyDescent="0.3">
      <c r="F3812" s="24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5" t="str">
        <f t="shared" si="183"/>
        <v>Small</v>
      </c>
      <c r="Q3812" s="24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5" t="str">
        <f t="shared" si="181"/>
        <v>Below Par</v>
      </c>
      <c r="AP3812" s="25" t="b">
        <f t="shared" si="182"/>
        <v>1</v>
      </c>
    </row>
    <row r="3813" spans="6:42" x14ac:dyDescent="0.3">
      <c r="F3813" s="24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5" t="str">
        <f t="shared" si="183"/>
        <v>Small</v>
      </c>
      <c r="Q3813" s="24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5" t="str">
        <f t="shared" si="181"/>
        <v>Below Par</v>
      </c>
      <c r="AP3813" s="25" t="b">
        <f t="shared" si="182"/>
        <v>1</v>
      </c>
    </row>
    <row r="3814" spans="6:42" x14ac:dyDescent="0.3">
      <c r="F3814" s="24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5" t="str">
        <f t="shared" si="183"/>
        <v>Small</v>
      </c>
      <c r="Q3814" s="24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5" t="str">
        <f t="shared" si="181"/>
        <v>Below Par</v>
      </c>
      <c r="AP3814" s="25" t="b">
        <f t="shared" si="182"/>
        <v>1</v>
      </c>
    </row>
    <row r="3815" spans="6:42" x14ac:dyDescent="0.3">
      <c r="F3815" s="24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5" t="str">
        <f t="shared" si="183"/>
        <v>Small</v>
      </c>
      <c r="Q3815" s="24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5" t="str">
        <f t="shared" si="181"/>
        <v>Below Par</v>
      </c>
      <c r="AP3815" s="25" t="b">
        <f t="shared" si="182"/>
        <v>1</v>
      </c>
    </row>
    <row r="3816" spans="6:42" x14ac:dyDescent="0.3">
      <c r="F3816" s="24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5" t="str">
        <f t="shared" si="183"/>
        <v>Small</v>
      </c>
      <c r="Q3816" s="24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5" t="str">
        <f t="shared" si="181"/>
        <v>Average</v>
      </c>
      <c r="AP3816" s="25" t="b">
        <f t="shared" si="182"/>
        <v>1</v>
      </c>
    </row>
    <row r="3817" spans="6:42" x14ac:dyDescent="0.3">
      <c r="F3817" s="24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5" t="str">
        <f t="shared" si="183"/>
        <v>Large</v>
      </c>
      <c r="Q3817" s="24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5" t="str">
        <f t="shared" si="181"/>
        <v>Par</v>
      </c>
      <c r="AP3817" s="25" t="b">
        <f t="shared" si="182"/>
        <v>1</v>
      </c>
    </row>
    <row r="3818" spans="6:42" x14ac:dyDescent="0.3">
      <c r="F3818" s="24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5" t="str">
        <f t="shared" si="183"/>
        <v>Small</v>
      </c>
      <c r="Q3818" s="24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5" t="str">
        <f t="shared" si="181"/>
        <v>Below Par</v>
      </c>
      <c r="AP3818" s="25" t="b">
        <f t="shared" si="182"/>
        <v>1</v>
      </c>
    </row>
    <row r="3819" spans="6:42" x14ac:dyDescent="0.3">
      <c r="F3819" s="24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5" t="str">
        <f t="shared" si="183"/>
        <v>Small</v>
      </c>
      <c r="Q3819" s="24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5" t="str">
        <f t="shared" si="181"/>
        <v>Below Par</v>
      </c>
      <c r="AP3819" s="25" t="b">
        <f t="shared" si="182"/>
        <v>1</v>
      </c>
    </row>
    <row r="3820" spans="6:42" x14ac:dyDescent="0.3">
      <c r="F3820" s="24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5" t="str">
        <f t="shared" si="183"/>
        <v>Small</v>
      </c>
      <c r="Q3820" s="24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5" t="str">
        <f t="shared" si="181"/>
        <v>Below Par</v>
      </c>
      <c r="AP3820" s="25" t="b">
        <f t="shared" si="182"/>
        <v>1</v>
      </c>
    </row>
    <row r="3821" spans="6:42" x14ac:dyDescent="0.3">
      <c r="F3821" s="24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5" t="str">
        <f t="shared" si="183"/>
        <v>Small</v>
      </c>
      <c r="Q3821" s="24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5" t="str">
        <f t="shared" si="181"/>
        <v>Average</v>
      </c>
      <c r="AP3821" s="25" t="b">
        <f t="shared" si="182"/>
        <v>1</v>
      </c>
    </row>
    <row r="3822" spans="6:42" x14ac:dyDescent="0.3">
      <c r="F3822" s="24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5" t="str">
        <f t="shared" si="183"/>
        <v>Large</v>
      </c>
      <c r="Q3822" s="24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5" t="str">
        <f t="shared" si="181"/>
        <v>Below Par</v>
      </c>
      <c r="AP3822" s="25" t="b">
        <f t="shared" si="182"/>
        <v>1</v>
      </c>
    </row>
    <row r="3823" spans="6:42" x14ac:dyDescent="0.3">
      <c r="F3823" s="24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5" t="str">
        <f t="shared" si="183"/>
        <v>Small</v>
      </c>
      <c r="Q3823" s="24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5" t="str">
        <f t="shared" si="181"/>
        <v>Below Par</v>
      </c>
      <c r="AP3823" s="25" t="b">
        <f t="shared" si="182"/>
        <v>1</v>
      </c>
    </row>
    <row r="3824" spans="6:42" x14ac:dyDescent="0.3">
      <c r="F3824" s="24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5" t="str">
        <f t="shared" si="183"/>
        <v>Small</v>
      </c>
      <c r="Q3824" s="24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5" t="str">
        <f t="shared" si="181"/>
        <v>Below Par</v>
      </c>
      <c r="AP3824" s="25" t="b">
        <f t="shared" si="182"/>
        <v>1</v>
      </c>
    </row>
    <row r="3825" spans="6:42" x14ac:dyDescent="0.3">
      <c r="F3825" s="24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5" t="str">
        <f t="shared" si="183"/>
        <v>Small</v>
      </c>
      <c r="Q3825" s="24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5" t="str">
        <f t="shared" si="181"/>
        <v>Par</v>
      </c>
      <c r="AP3825" s="25" t="b">
        <f t="shared" si="182"/>
        <v>1</v>
      </c>
    </row>
    <row r="3826" spans="6:42" x14ac:dyDescent="0.3">
      <c r="F3826" s="24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5" t="str">
        <f t="shared" si="183"/>
        <v>Small</v>
      </c>
      <c r="Q3826" s="24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5" t="str">
        <f t="shared" si="181"/>
        <v>Average</v>
      </c>
      <c r="AP3826" s="25" t="b">
        <f t="shared" si="182"/>
        <v>1</v>
      </c>
    </row>
    <row r="3827" spans="6:42" x14ac:dyDescent="0.3">
      <c r="F3827" s="24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5" t="str">
        <f t="shared" si="183"/>
        <v>Large</v>
      </c>
      <c r="Q3827" s="24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5" t="str">
        <f t="shared" si="181"/>
        <v>Below Par</v>
      </c>
      <c r="AP3827" s="25" t="b">
        <f t="shared" si="182"/>
        <v>1</v>
      </c>
    </row>
    <row r="3828" spans="6:42" x14ac:dyDescent="0.3">
      <c r="F3828" s="24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5" t="str">
        <f t="shared" si="183"/>
        <v>Small</v>
      </c>
      <c r="Q3828" s="24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5" t="str">
        <f t="shared" si="181"/>
        <v>Above Average</v>
      </c>
      <c r="AP3828" s="25" t="b">
        <f t="shared" si="182"/>
        <v>1</v>
      </c>
    </row>
    <row r="3829" spans="6:42" x14ac:dyDescent="0.3">
      <c r="F3829" s="24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5" t="str">
        <f t="shared" si="183"/>
        <v>Large</v>
      </c>
      <c r="Q3829" s="24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5" t="str">
        <f t="shared" si="181"/>
        <v>Below Par</v>
      </c>
      <c r="AP3829" s="25" t="b">
        <f t="shared" si="182"/>
        <v>1</v>
      </c>
    </row>
    <row r="3830" spans="6:42" x14ac:dyDescent="0.3">
      <c r="F3830" s="24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5" t="str">
        <f t="shared" si="183"/>
        <v>Small</v>
      </c>
      <c r="Q3830" s="24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5" t="str">
        <f t="shared" si="181"/>
        <v>Below Par</v>
      </c>
      <c r="AP3830" s="25" t="b">
        <f t="shared" si="182"/>
        <v>1</v>
      </c>
    </row>
    <row r="3831" spans="6:42" x14ac:dyDescent="0.3">
      <c r="F3831" s="24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5" t="str">
        <f t="shared" si="183"/>
        <v>Small</v>
      </c>
      <c r="Q3831" s="24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5" t="str">
        <f t="shared" si="181"/>
        <v>Above Average</v>
      </c>
      <c r="AP3831" s="25" t="b">
        <f t="shared" si="182"/>
        <v>1</v>
      </c>
    </row>
    <row r="3832" spans="6:42" x14ac:dyDescent="0.3">
      <c r="F3832" s="24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5" t="str">
        <f t="shared" si="183"/>
        <v>Large</v>
      </c>
      <c r="Q3832" s="24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5" t="str">
        <f t="shared" si="181"/>
        <v>Below Par</v>
      </c>
      <c r="AP3832" s="25" t="b">
        <f t="shared" si="182"/>
        <v>1</v>
      </c>
    </row>
    <row r="3833" spans="6:42" x14ac:dyDescent="0.3">
      <c r="F3833" s="24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5" t="str">
        <f t="shared" si="183"/>
        <v>Small</v>
      </c>
      <c r="Q3833" s="24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5" t="str">
        <f t="shared" si="181"/>
        <v>Below Par</v>
      </c>
      <c r="AP3833" s="25" t="b">
        <f t="shared" si="182"/>
        <v>1</v>
      </c>
    </row>
    <row r="3834" spans="6:42" x14ac:dyDescent="0.3">
      <c r="F3834" s="24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5" t="str">
        <f t="shared" si="183"/>
        <v>Small</v>
      </c>
      <c r="Q3834" s="24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5" t="str">
        <f t="shared" si="181"/>
        <v>Below Par</v>
      </c>
      <c r="AP3834" s="25" t="b">
        <f t="shared" si="182"/>
        <v>1</v>
      </c>
    </row>
    <row r="3835" spans="6:42" x14ac:dyDescent="0.3">
      <c r="F3835" s="24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5" t="str">
        <f t="shared" si="183"/>
        <v>Small</v>
      </c>
      <c r="Q3835" s="24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5" t="str">
        <f t="shared" si="181"/>
        <v>Below Par</v>
      </c>
      <c r="AP3835" s="25" t="b">
        <f t="shared" si="182"/>
        <v>1</v>
      </c>
    </row>
    <row r="3836" spans="6:42" x14ac:dyDescent="0.3">
      <c r="F3836" s="24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5" t="str">
        <f t="shared" si="183"/>
        <v>Small</v>
      </c>
      <c r="Q3836" s="24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5" t="str">
        <f t="shared" si="181"/>
        <v>Below Par</v>
      </c>
      <c r="AP3836" s="25" t="b">
        <f t="shared" si="182"/>
        <v>1</v>
      </c>
    </row>
    <row r="3837" spans="6:42" x14ac:dyDescent="0.3">
      <c r="F3837" s="24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5" t="str">
        <f t="shared" si="183"/>
        <v>Small</v>
      </c>
      <c r="Q3837" s="24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5" t="str">
        <f t="shared" si="181"/>
        <v>Above Average</v>
      </c>
      <c r="AP3837" s="25" t="b">
        <f t="shared" si="182"/>
        <v>1</v>
      </c>
    </row>
    <row r="3838" spans="6:42" x14ac:dyDescent="0.3">
      <c r="F3838" s="24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5" t="str">
        <f t="shared" si="183"/>
        <v>Large</v>
      </c>
      <c r="Q3838" s="24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5" t="str">
        <f t="shared" si="181"/>
        <v>Below Par</v>
      </c>
      <c r="AP3838" s="25" t="b">
        <f t="shared" si="182"/>
        <v>1</v>
      </c>
    </row>
    <row r="3839" spans="6:42" x14ac:dyDescent="0.3">
      <c r="F3839" s="24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5" t="str">
        <f t="shared" si="183"/>
        <v>Small</v>
      </c>
      <c r="Q3839" s="24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5" t="str">
        <f t="shared" si="181"/>
        <v>Below Par</v>
      </c>
      <c r="AP3839" s="25" t="b">
        <f t="shared" si="182"/>
        <v>1</v>
      </c>
    </row>
    <row r="3840" spans="6:42" x14ac:dyDescent="0.3">
      <c r="F3840" s="24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5" t="str">
        <f t="shared" si="183"/>
        <v>Small</v>
      </c>
      <c r="Q3840" s="24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5" t="str">
        <f t="shared" si="181"/>
        <v>Below Par</v>
      </c>
      <c r="AP3840" s="25" t="b">
        <f t="shared" si="182"/>
        <v>1</v>
      </c>
    </row>
    <row r="3841" spans="6:42" x14ac:dyDescent="0.3">
      <c r="F3841" s="24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5" t="str">
        <f t="shared" si="183"/>
        <v>Small</v>
      </c>
      <c r="Q3841" s="24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5" t="str">
        <f t="shared" si="181"/>
        <v>Below Par</v>
      </c>
      <c r="AP3841" s="25" t="b">
        <f t="shared" si="182"/>
        <v>1</v>
      </c>
    </row>
    <row r="3842" spans="6:42" x14ac:dyDescent="0.3">
      <c r="F3842" s="24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5" t="str">
        <f t="shared" si="183"/>
        <v>Small</v>
      </c>
      <c r="Q3842" s="24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5" t="str">
        <f t="shared" si="181"/>
        <v>Below Par</v>
      </c>
      <c r="AP3842" s="25" t="b">
        <f t="shared" si="182"/>
        <v>1</v>
      </c>
    </row>
    <row r="3843" spans="6:42" x14ac:dyDescent="0.3">
      <c r="F3843" s="24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5" t="str">
        <f t="shared" si="183"/>
        <v>Small</v>
      </c>
      <c r="Q3843" s="24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5" t="str">
        <f t="shared" si="181"/>
        <v>Below Par</v>
      </c>
      <c r="AP3843" s="25" t="b">
        <f t="shared" si="182"/>
        <v>1</v>
      </c>
    </row>
    <row r="3844" spans="6:42" x14ac:dyDescent="0.3">
      <c r="F3844" s="24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5" t="str">
        <f t="shared" si="183"/>
        <v>Small</v>
      </c>
      <c r="Q3844" s="24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5" t="str">
        <f t="shared" si="181"/>
        <v>Below Par</v>
      </c>
      <c r="AP3844" s="25" t="b">
        <f t="shared" si="182"/>
        <v>1</v>
      </c>
    </row>
    <row r="3845" spans="6:42" x14ac:dyDescent="0.3">
      <c r="F3845" s="24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5" t="str">
        <f t="shared" si="183"/>
        <v>Small</v>
      </c>
      <c r="Q3845" s="24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5" t="str">
        <f t="shared" si="181"/>
        <v>Average</v>
      </c>
      <c r="AP3845" s="25" t="b">
        <f t="shared" si="182"/>
        <v>1</v>
      </c>
    </row>
    <row r="3846" spans="6:42" x14ac:dyDescent="0.3">
      <c r="F3846" s="24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5" t="str">
        <f t="shared" si="183"/>
        <v>Large</v>
      </c>
      <c r="Q3846" s="24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5" t="str">
        <f t="shared" si="181"/>
        <v>Below Par</v>
      </c>
      <c r="AP3846" s="25" t="b">
        <f t="shared" si="182"/>
        <v>1</v>
      </c>
    </row>
    <row r="3847" spans="6:42" x14ac:dyDescent="0.3">
      <c r="F3847" s="24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5" t="str">
        <f t="shared" si="183"/>
        <v>Small</v>
      </c>
      <c r="Q3847" s="24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5" t="str">
        <f t="shared" si="181"/>
        <v>Below Par</v>
      </c>
      <c r="AP3847" s="25" t="b">
        <f t="shared" si="182"/>
        <v>1</v>
      </c>
    </row>
    <row r="3848" spans="6:42" x14ac:dyDescent="0.3">
      <c r="F3848" s="24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5" t="str">
        <f t="shared" si="183"/>
        <v>Small</v>
      </c>
      <c r="Q3848" s="24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5" t="str">
        <f t="shared" si="181"/>
        <v>Below Par</v>
      </c>
      <c r="AP3848" s="25" t="b">
        <f t="shared" si="182"/>
        <v>1</v>
      </c>
    </row>
    <row r="3849" spans="6:42" x14ac:dyDescent="0.3">
      <c r="F3849" s="24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5" t="str">
        <f t="shared" si="183"/>
        <v>Small</v>
      </c>
      <c r="Q3849" s="24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5" t="str">
        <f t="shared" si="181"/>
        <v>Below Par</v>
      </c>
      <c r="AP3849" s="25" t="b">
        <f t="shared" si="182"/>
        <v>1</v>
      </c>
    </row>
    <row r="3850" spans="6:42" x14ac:dyDescent="0.3">
      <c r="F3850" s="24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5" t="str">
        <f t="shared" si="183"/>
        <v>Small</v>
      </c>
      <c r="Q3850" s="24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5" t="str">
        <f t="shared" si="181"/>
        <v>Below Par</v>
      </c>
      <c r="AP3850" s="25" t="b">
        <f t="shared" si="182"/>
        <v>1</v>
      </c>
    </row>
    <row r="3851" spans="6:42" x14ac:dyDescent="0.3">
      <c r="F3851" s="24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5" t="str">
        <f t="shared" si="183"/>
        <v>Small</v>
      </c>
      <c r="Q3851" s="24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5" t="str">
        <f t="shared" si="181"/>
        <v>Below Par</v>
      </c>
      <c r="AP3851" s="25" t="b">
        <f t="shared" si="182"/>
        <v>1</v>
      </c>
    </row>
    <row r="3852" spans="6:42" x14ac:dyDescent="0.3">
      <c r="F3852" s="24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5" t="str">
        <f t="shared" si="183"/>
        <v>Small</v>
      </c>
      <c r="Q3852" s="24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5" t="str">
        <f t="shared" ref="V3852:V3915" si="184">IF(U3852&gt;=$X$80,$Y$80,IF(U3852&gt;=$X$79,$Y$79,IF(U3852&gt;=$X$78,$Y$78,IF(U3852&gt;=$X$77,$Y$77,$Y$76))))</f>
        <v>Below Par</v>
      </c>
      <c r="AP3852" s="25" t="b">
        <f t="shared" ref="AP3852:AP3915" si="185">VLOOKUP(U3852,$X$76:$Y$80,2)=V3852</f>
        <v>1</v>
      </c>
    </row>
    <row r="3853" spans="6:42" x14ac:dyDescent="0.3">
      <c r="F3853" s="24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5" t="str">
        <f t="shared" si="183"/>
        <v>Small</v>
      </c>
      <c r="Q3853" s="24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5" t="str">
        <f t="shared" si="184"/>
        <v>Below Par</v>
      </c>
      <c r="AP3853" s="25" t="b">
        <f t="shared" si="185"/>
        <v>1</v>
      </c>
    </row>
    <row r="3854" spans="6:42" x14ac:dyDescent="0.3">
      <c r="F3854" s="24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5" t="str">
        <f t="shared" ref="K3854:K3917" si="186">IF(J3854&gt;=$M$79,"Large","Small")</f>
        <v>Small</v>
      </c>
      <c r="Q3854" s="24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5" t="str">
        <f t="shared" si="184"/>
        <v>Below Par</v>
      </c>
      <c r="AP3854" s="25" t="b">
        <f t="shared" si="185"/>
        <v>1</v>
      </c>
    </row>
    <row r="3855" spans="6:42" x14ac:dyDescent="0.3">
      <c r="F3855" s="24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5" t="str">
        <f t="shared" si="186"/>
        <v>Small</v>
      </c>
      <c r="Q3855" s="24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5" t="str">
        <f t="shared" si="184"/>
        <v>Below Par</v>
      </c>
      <c r="AP3855" s="25" t="b">
        <f t="shared" si="185"/>
        <v>1</v>
      </c>
    </row>
    <row r="3856" spans="6:42" x14ac:dyDescent="0.3">
      <c r="F3856" s="24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5" t="str">
        <f t="shared" si="186"/>
        <v>Small</v>
      </c>
      <c r="Q3856" s="24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5" t="str">
        <f t="shared" si="184"/>
        <v>Average</v>
      </c>
      <c r="AP3856" s="25" t="b">
        <f t="shared" si="185"/>
        <v>1</v>
      </c>
    </row>
    <row r="3857" spans="6:42" x14ac:dyDescent="0.3">
      <c r="F3857" s="24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5" t="str">
        <f t="shared" si="186"/>
        <v>Large</v>
      </c>
      <c r="Q3857" s="24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5" t="str">
        <f t="shared" si="184"/>
        <v>Below Par</v>
      </c>
      <c r="AP3857" s="25" t="b">
        <f t="shared" si="185"/>
        <v>1</v>
      </c>
    </row>
    <row r="3858" spans="6:42" x14ac:dyDescent="0.3">
      <c r="F3858" s="24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5" t="str">
        <f t="shared" si="186"/>
        <v>Small</v>
      </c>
      <c r="Q3858" s="24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5" t="str">
        <f t="shared" si="184"/>
        <v>Below Par</v>
      </c>
      <c r="AP3858" s="25" t="b">
        <f t="shared" si="185"/>
        <v>1</v>
      </c>
    </row>
    <row r="3859" spans="6:42" x14ac:dyDescent="0.3">
      <c r="F3859" s="24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5" t="str">
        <f t="shared" si="186"/>
        <v>Small</v>
      </c>
      <c r="Q3859" s="24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5" t="str">
        <f t="shared" si="184"/>
        <v>Below Par</v>
      </c>
      <c r="AP3859" s="25" t="b">
        <f t="shared" si="185"/>
        <v>1</v>
      </c>
    </row>
    <row r="3860" spans="6:42" x14ac:dyDescent="0.3">
      <c r="F3860" s="24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5" t="str">
        <f t="shared" si="186"/>
        <v>Small</v>
      </c>
      <c r="Q3860" s="24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5" t="str">
        <f t="shared" si="184"/>
        <v>Below Par</v>
      </c>
      <c r="AP3860" s="25" t="b">
        <f t="shared" si="185"/>
        <v>1</v>
      </c>
    </row>
    <row r="3861" spans="6:42" x14ac:dyDescent="0.3">
      <c r="F3861" s="24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5" t="str">
        <f t="shared" si="186"/>
        <v>Small</v>
      </c>
      <c r="Q3861" s="24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5" t="str">
        <f t="shared" si="184"/>
        <v>Below Par</v>
      </c>
      <c r="AP3861" s="25" t="b">
        <f t="shared" si="185"/>
        <v>1</v>
      </c>
    </row>
    <row r="3862" spans="6:42" x14ac:dyDescent="0.3">
      <c r="F3862" s="24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5" t="str">
        <f t="shared" si="186"/>
        <v>Small</v>
      </c>
      <c r="Q3862" s="24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5" t="str">
        <f t="shared" si="184"/>
        <v>Below Par</v>
      </c>
      <c r="AP3862" s="25" t="b">
        <f t="shared" si="185"/>
        <v>1</v>
      </c>
    </row>
    <row r="3863" spans="6:42" x14ac:dyDescent="0.3">
      <c r="F3863" s="24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5" t="str">
        <f t="shared" si="186"/>
        <v>Small</v>
      </c>
      <c r="Q3863" s="24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5" t="str">
        <f t="shared" si="184"/>
        <v>Average</v>
      </c>
      <c r="AP3863" s="25" t="b">
        <f t="shared" si="185"/>
        <v>1</v>
      </c>
    </row>
    <row r="3864" spans="6:42" x14ac:dyDescent="0.3">
      <c r="F3864" s="24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5" t="str">
        <f t="shared" si="186"/>
        <v>Large</v>
      </c>
      <c r="Q3864" s="24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5" t="str">
        <f t="shared" si="184"/>
        <v>Below Par</v>
      </c>
      <c r="AP3864" s="25" t="b">
        <f t="shared" si="185"/>
        <v>1</v>
      </c>
    </row>
    <row r="3865" spans="6:42" x14ac:dyDescent="0.3">
      <c r="F3865" s="24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5" t="str">
        <f t="shared" si="186"/>
        <v>Small</v>
      </c>
      <c r="Q3865" s="24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5" t="str">
        <f t="shared" si="184"/>
        <v>Below Par</v>
      </c>
      <c r="AP3865" s="25" t="b">
        <f t="shared" si="185"/>
        <v>1</v>
      </c>
    </row>
    <row r="3866" spans="6:42" x14ac:dyDescent="0.3">
      <c r="F3866" s="24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5" t="str">
        <f t="shared" si="186"/>
        <v>Small</v>
      </c>
      <c r="Q3866" s="24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5" t="str">
        <f t="shared" si="184"/>
        <v>Below Par</v>
      </c>
      <c r="AP3866" s="25" t="b">
        <f t="shared" si="185"/>
        <v>1</v>
      </c>
    </row>
    <row r="3867" spans="6:42" x14ac:dyDescent="0.3">
      <c r="F3867" s="24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5" t="str">
        <f t="shared" si="186"/>
        <v>Small</v>
      </c>
      <c r="Q3867" s="24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5" t="str">
        <f t="shared" si="184"/>
        <v>Below Par</v>
      </c>
      <c r="AP3867" s="25" t="b">
        <f t="shared" si="185"/>
        <v>1</v>
      </c>
    </row>
    <row r="3868" spans="6:42" x14ac:dyDescent="0.3">
      <c r="F3868" s="24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5" t="str">
        <f t="shared" si="186"/>
        <v>Small</v>
      </c>
      <c r="Q3868" s="24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5" t="str">
        <f t="shared" si="184"/>
        <v>Below Par</v>
      </c>
      <c r="AP3868" s="25" t="b">
        <f t="shared" si="185"/>
        <v>1</v>
      </c>
    </row>
    <row r="3869" spans="6:42" x14ac:dyDescent="0.3">
      <c r="F3869" s="24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5" t="str">
        <f t="shared" si="186"/>
        <v>Small</v>
      </c>
      <c r="Q3869" s="24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5" t="str">
        <f t="shared" si="184"/>
        <v>Average</v>
      </c>
      <c r="AP3869" s="25" t="b">
        <f t="shared" si="185"/>
        <v>1</v>
      </c>
    </row>
    <row r="3870" spans="6:42" x14ac:dyDescent="0.3">
      <c r="F3870" s="24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5" t="str">
        <f t="shared" si="186"/>
        <v>Large</v>
      </c>
      <c r="Q3870" s="24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5" t="str">
        <f t="shared" si="184"/>
        <v>Below Par</v>
      </c>
      <c r="AP3870" s="25" t="b">
        <f t="shared" si="185"/>
        <v>1</v>
      </c>
    </row>
    <row r="3871" spans="6:42" x14ac:dyDescent="0.3">
      <c r="F3871" s="24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5" t="str">
        <f t="shared" si="186"/>
        <v>Small</v>
      </c>
      <c r="Q3871" s="24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5" t="str">
        <f t="shared" si="184"/>
        <v>Below Par</v>
      </c>
      <c r="AP3871" s="25" t="b">
        <f t="shared" si="185"/>
        <v>1</v>
      </c>
    </row>
    <row r="3872" spans="6:42" x14ac:dyDescent="0.3">
      <c r="F3872" s="24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5" t="str">
        <f t="shared" si="186"/>
        <v>Small</v>
      </c>
      <c r="Q3872" s="24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5" t="str">
        <f t="shared" si="184"/>
        <v>Below Par</v>
      </c>
      <c r="AP3872" s="25" t="b">
        <f t="shared" si="185"/>
        <v>1</v>
      </c>
    </row>
    <row r="3873" spans="6:42" x14ac:dyDescent="0.3">
      <c r="F3873" s="24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5" t="str">
        <f t="shared" si="186"/>
        <v>Small</v>
      </c>
      <c r="Q3873" s="24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5" t="str">
        <f t="shared" si="184"/>
        <v>Below Par</v>
      </c>
      <c r="AP3873" s="25" t="b">
        <f t="shared" si="185"/>
        <v>1</v>
      </c>
    </row>
    <row r="3874" spans="6:42" x14ac:dyDescent="0.3">
      <c r="F3874" s="24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5" t="str">
        <f t="shared" si="186"/>
        <v>Small</v>
      </c>
      <c r="Q3874" s="24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5" t="str">
        <f t="shared" si="184"/>
        <v>Below Par</v>
      </c>
      <c r="AP3874" s="25" t="b">
        <f t="shared" si="185"/>
        <v>1</v>
      </c>
    </row>
    <row r="3875" spans="6:42" x14ac:dyDescent="0.3">
      <c r="F3875" s="24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5" t="str">
        <f t="shared" si="186"/>
        <v>Small</v>
      </c>
      <c r="Q3875" s="24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5" t="str">
        <f t="shared" si="184"/>
        <v>Below Par</v>
      </c>
      <c r="AP3875" s="25" t="b">
        <f t="shared" si="185"/>
        <v>1</v>
      </c>
    </row>
    <row r="3876" spans="6:42" x14ac:dyDescent="0.3">
      <c r="F3876" s="24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5" t="str">
        <f t="shared" si="186"/>
        <v>Small</v>
      </c>
      <c r="Q3876" s="24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5" t="str">
        <f t="shared" si="184"/>
        <v>Below Par</v>
      </c>
      <c r="AP3876" s="25" t="b">
        <f t="shared" si="185"/>
        <v>1</v>
      </c>
    </row>
    <row r="3877" spans="6:42" x14ac:dyDescent="0.3">
      <c r="F3877" s="24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5" t="str">
        <f t="shared" si="186"/>
        <v>Small</v>
      </c>
      <c r="Q3877" s="24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5" t="str">
        <f t="shared" si="184"/>
        <v>Below Par</v>
      </c>
      <c r="AP3877" s="25" t="b">
        <f t="shared" si="185"/>
        <v>1</v>
      </c>
    </row>
    <row r="3878" spans="6:42" x14ac:dyDescent="0.3">
      <c r="F3878" s="24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5" t="str">
        <f t="shared" si="186"/>
        <v>Small</v>
      </c>
      <c r="Q3878" s="24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5" t="str">
        <f t="shared" si="184"/>
        <v>Below Par</v>
      </c>
      <c r="AP3878" s="25" t="b">
        <f t="shared" si="185"/>
        <v>1</v>
      </c>
    </row>
    <row r="3879" spans="6:42" x14ac:dyDescent="0.3">
      <c r="F3879" s="24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5" t="str">
        <f t="shared" si="186"/>
        <v>Small</v>
      </c>
      <c r="Q3879" s="24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5" t="str">
        <f t="shared" si="184"/>
        <v>Below Par</v>
      </c>
      <c r="AP3879" s="25" t="b">
        <f t="shared" si="185"/>
        <v>1</v>
      </c>
    </row>
    <row r="3880" spans="6:42" x14ac:dyDescent="0.3">
      <c r="F3880" s="24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5" t="str">
        <f t="shared" si="186"/>
        <v>Small</v>
      </c>
      <c r="Q3880" s="24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5" t="str">
        <f t="shared" si="184"/>
        <v>Average</v>
      </c>
      <c r="AP3880" s="25" t="b">
        <f t="shared" si="185"/>
        <v>1</v>
      </c>
    </row>
    <row r="3881" spans="6:42" x14ac:dyDescent="0.3">
      <c r="F3881" s="24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5" t="str">
        <f t="shared" si="186"/>
        <v>Large</v>
      </c>
      <c r="Q3881" s="24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5" t="str">
        <f t="shared" si="184"/>
        <v>Below Par</v>
      </c>
      <c r="AP3881" s="25" t="b">
        <f t="shared" si="185"/>
        <v>1</v>
      </c>
    </row>
    <row r="3882" spans="6:42" x14ac:dyDescent="0.3">
      <c r="F3882" s="24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5" t="str">
        <f t="shared" si="186"/>
        <v>Small</v>
      </c>
      <c r="Q3882" s="24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5" t="str">
        <f t="shared" si="184"/>
        <v>Above Average</v>
      </c>
      <c r="AP3882" s="25" t="b">
        <f t="shared" si="185"/>
        <v>1</v>
      </c>
    </row>
    <row r="3883" spans="6:42" x14ac:dyDescent="0.3">
      <c r="F3883" s="24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5" t="str">
        <f t="shared" si="186"/>
        <v>Large</v>
      </c>
      <c r="Q3883" s="24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5" t="str">
        <f t="shared" si="184"/>
        <v>Below Par</v>
      </c>
      <c r="AP3883" s="25" t="b">
        <f t="shared" si="185"/>
        <v>1</v>
      </c>
    </row>
    <row r="3884" spans="6:42" x14ac:dyDescent="0.3">
      <c r="F3884" s="24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5" t="str">
        <f t="shared" si="186"/>
        <v>Small</v>
      </c>
      <c r="Q3884" s="24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5" t="str">
        <f t="shared" si="184"/>
        <v>Below Par</v>
      </c>
      <c r="AP3884" s="25" t="b">
        <f t="shared" si="185"/>
        <v>1</v>
      </c>
    </row>
    <row r="3885" spans="6:42" x14ac:dyDescent="0.3">
      <c r="F3885" s="24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5" t="str">
        <f t="shared" si="186"/>
        <v>Small</v>
      </c>
      <c r="Q3885" s="24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5" t="str">
        <f t="shared" si="184"/>
        <v>Below Par</v>
      </c>
      <c r="AP3885" s="25" t="b">
        <f t="shared" si="185"/>
        <v>1</v>
      </c>
    </row>
    <row r="3886" spans="6:42" x14ac:dyDescent="0.3">
      <c r="F3886" s="24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5" t="str">
        <f t="shared" si="186"/>
        <v>Small</v>
      </c>
      <c r="Q3886" s="24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5" t="str">
        <f t="shared" si="184"/>
        <v>Below Par</v>
      </c>
      <c r="AP3886" s="25" t="b">
        <f t="shared" si="185"/>
        <v>1</v>
      </c>
    </row>
    <row r="3887" spans="6:42" x14ac:dyDescent="0.3">
      <c r="F3887" s="24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5" t="str">
        <f t="shared" si="186"/>
        <v>Small</v>
      </c>
      <c r="Q3887" s="24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5" t="str">
        <f t="shared" si="184"/>
        <v>Below Par</v>
      </c>
      <c r="AP3887" s="25" t="b">
        <f t="shared" si="185"/>
        <v>1</v>
      </c>
    </row>
    <row r="3888" spans="6:42" x14ac:dyDescent="0.3">
      <c r="F3888" s="24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5" t="str">
        <f t="shared" si="186"/>
        <v>Small</v>
      </c>
      <c r="Q3888" s="24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5" t="str">
        <f t="shared" si="184"/>
        <v>Average</v>
      </c>
      <c r="AP3888" s="25" t="b">
        <f t="shared" si="185"/>
        <v>1</v>
      </c>
    </row>
    <row r="3889" spans="6:42" x14ac:dyDescent="0.3">
      <c r="F3889" s="24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5" t="str">
        <f t="shared" si="186"/>
        <v>Large</v>
      </c>
      <c r="Q3889" s="24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5" t="str">
        <f t="shared" si="184"/>
        <v>Below Par</v>
      </c>
      <c r="AP3889" s="25" t="b">
        <f t="shared" si="185"/>
        <v>1</v>
      </c>
    </row>
    <row r="3890" spans="6:42" x14ac:dyDescent="0.3">
      <c r="F3890" s="24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5" t="str">
        <f t="shared" si="186"/>
        <v>Small</v>
      </c>
      <c r="Q3890" s="24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5" t="str">
        <f t="shared" si="184"/>
        <v>Below Par</v>
      </c>
      <c r="AP3890" s="25" t="b">
        <f t="shared" si="185"/>
        <v>1</v>
      </c>
    </row>
    <row r="3891" spans="6:42" x14ac:dyDescent="0.3">
      <c r="F3891" s="24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5" t="str">
        <f t="shared" si="186"/>
        <v>Small</v>
      </c>
      <c r="Q3891" s="24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5" t="str">
        <f t="shared" si="184"/>
        <v>Below Par</v>
      </c>
      <c r="AP3891" s="25" t="b">
        <f t="shared" si="185"/>
        <v>1</v>
      </c>
    </row>
    <row r="3892" spans="6:42" x14ac:dyDescent="0.3">
      <c r="F3892" s="24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5" t="str">
        <f t="shared" si="186"/>
        <v>Small</v>
      </c>
      <c r="Q3892" s="24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5" t="str">
        <f t="shared" si="184"/>
        <v>Below Par</v>
      </c>
      <c r="AP3892" s="25" t="b">
        <f t="shared" si="185"/>
        <v>1</v>
      </c>
    </row>
    <row r="3893" spans="6:42" x14ac:dyDescent="0.3">
      <c r="F3893" s="24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5" t="str">
        <f t="shared" si="186"/>
        <v>Small</v>
      </c>
      <c r="Q3893" s="24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5" t="str">
        <f t="shared" si="184"/>
        <v>Below Par</v>
      </c>
      <c r="AP3893" s="25" t="b">
        <f t="shared" si="185"/>
        <v>1</v>
      </c>
    </row>
    <row r="3894" spans="6:42" x14ac:dyDescent="0.3">
      <c r="F3894" s="24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5" t="str">
        <f t="shared" si="186"/>
        <v>Small</v>
      </c>
      <c r="Q3894" s="24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5" t="str">
        <f t="shared" si="184"/>
        <v>Par</v>
      </c>
      <c r="AP3894" s="25" t="b">
        <f t="shared" si="185"/>
        <v>1</v>
      </c>
    </row>
    <row r="3895" spans="6:42" x14ac:dyDescent="0.3">
      <c r="F3895" s="24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5" t="str">
        <f t="shared" si="186"/>
        <v>Small</v>
      </c>
      <c r="Q3895" s="24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5" t="str">
        <f t="shared" si="184"/>
        <v>Average</v>
      </c>
      <c r="AP3895" s="25" t="b">
        <f t="shared" si="185"/>
        <v>1</v>
      </c>
    </row>
    <row r="3896" spans="6:42" x14ac:dyDescent="0.3">
      <c r="F3896" s="24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5" t="str">
        <f t="shared" si="186"/>
        <v>Large</v>
      </c>
      <c r="Q3896" s="24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5" t="str">
        <f t="shared" si="184"/>
        <v>Below Par</v>
      </c>
      <c r="AP3896" s="25" t="b">
        <f t="shared" si="185"/>
        <v>1</v>
      </c>
    </row>
    <row r="3897" spans="6:42" x14ac:dyDescent="0.3">
      <c r="F3897" s="24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5" t="str">
        <f t="shared" si="186"/>
        <v>Small</v>
      </c>
      <c r="Q3897" s="24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5" t="str">
        <f t="shared" si="184"/>
        <v>Below Par</v>
      </c>
      <c r="AP3897" s="25" t="b">
        <f t="shared" si="185"/>
        <v>1</v>
      </c>
    </row>
    <row r="3898" spans="6:42" x14ac:dyDescent="0.3">
      <c r="F3898" s="24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5" t="str">
        <f t="shared" si="186"/>
        <v>Small</v>
      </c>
      <c r="Q3898" s="24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5" t="str">
        <f t="shared" si="184"/>
        <v>Below Par</v>
      </c>
      <c r="AP3898" s="25" t="b">
        <f t="shared" si="185"/>
        <v>1</v>
      </c>
    </row>
    <row r="3899" spans="6:42" x14ac:dyDescent="0.3">
      <c r="F3899" s="24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5" t="str">
        <f t="shared" si="186"/>
        <v>Small</v>
      </c>
      <c r="Q3899" s="24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5" t="str">
        <f t="shared" si="184"/>
        <v>Above Average</v>
      </c>
      <c r="AP3899" s="25" t="b">
        <f t="shared" si="185"/>
        <v>1</v>
      </c>
    </row>
    <row r="3900" spans="6:42" x14ac:dyDescent="0.3">
      <c r="F3900" s="24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5" t="str">
        <f t="shared" si="186"/>
        <v>Large</v>
      </c>
      <c r="Q3900" s="24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5" t="str">
        <f t="shared" si="184"/>
        <v>Below Par</v>
      </c>
      <c r="AP3900" s="25" t="b">
        <f t="shared" si="185"/>
        <v>1</v>
      </c>
    </row>
    <row r="3901" spans="6:42" x14ac:dyDescent="0.3">
      <c r="F3901" s="24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5" t="str">
        <f t="shared" si="186"/>
        <v>Small</v>
      </c>
      <c r="Q3901" s="24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5" t="str">
        <f t="shared" si="184"/>
        <v>Below Par</v>
      </c>
      <c r="AP3901" s="25" t="b">
        <f t="shared" si="185"/>
        <v>1</v>
      </c>
    </row>
    <row r="3902" spans="6:42" x14ac:dyDescent="0.3">
      <c r="F3902" s="24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5" t="str">
        <f t="shared" si="186"/>
        <v>Small</v>
      </c>
      <c r="Q3902" s="24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5" t="str">
        <f t="shared" si="184"/>
        <v>Below Par</v>
      </c>
      <c r="AP3902" s="25" t="b">
        <f t="shared" si="185"/>
        <v>1</v>
      </c>
    </row>
    <row r="3903" spans="6:42" x14ac:dyDescent="0.3">
      <c r="F3903" s="24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5" t="str">
        <f t="shared" si="186"/>
        <v>Small</v>
      </c>
      <c r="Q3903" s="24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5" t="str">
        <f t="shared" si="184"/>
        <v>Below Par</v>
      </c>
      <c r="AP3903" s="25" t="b">
        <f t="shared" si="185"/>
        <v>1</v>
      </c>
    </row>
    <row r="3904" spans="6:42" x14ac:dyDescent="0.3">
      <c r="F3904" s="24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5" t="str">
        <f t="shared" si="186"/>
        <v>Small</v>
      </c>
      <c r="Q3904" s="24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5" t="str">
        <f t="shared" si="184"/>
        <v>Below Par</v>
      </c>
      <c r="AP3904" s="25" t="b">
        <f t="shared" si="185"/>
        <v>1</v>
      </c>
    </row>
    <row r="3905" spans="6:42" x14ac:dyDescent="0.3">
      <c r="F3905" s="24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5" t="str">
        <f t="shared" si="186"/>
        <v>Small</v>
      </c>
      <c r="Q3905" s="24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5" t="str">
        <f t="shared" si="184"/>
        <v>Below Par</v>
      </c>
      <c r="AP3905" s="25" t="b">
        <f t="shared" si="185"/>
        <v>1</v>
      </c>
    </row>
    <row r="3906" spans="6:42" x14ac:dyDescent="0.3">
      <c r="F3906" s="24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5" t="str">
        <f t="shared" si="186"/>
        <v>Small</v>
      </c>
      <c r="Q3906" s="24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5" t="str">
        <f t="shared" si="184"/>
        <v>Below Par</v>
      </c>
      <c r="AP3906" s="25" t="b">
        <f t="shared" si="185"/>
        <v>1</v>
      </c>
    </row>
    <row r="3907" spans="6:42" x14ac:dyDescent="0.3">
      <c r="F3907" s="24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5" t="str">
        <f t="shared" si="186"/>
        <v>Small</v>
      </c>
      <c r="Q3907" s="24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5" t="str">
        <f t="shared" si="184"/>
        <v>Below Par</v>
      </c>
      <c r="AP3907" s="25" t="b">
        <f t="shared" si="185"/>
        <v>1</v>
      </c>
    </row>
    <row r="3908" spans="6:42" x14ac:dyDescent="0.3">
      <c r="F3908" s="24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5" t="str">
        <f t="shared" si="186"/>
        <v>Small</v>
      </c>
      <c r="Q3908" s="24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5" t="str">
        <f t="shared" si="184"/>
        <v>Below Par</v>
      </c>
      <c r="AP3908" s="25" t="b">
        <f t="shared" si="185"/>
        <v>1</v>
      </c>
    </row>
    <row r="3909" spans="6:42" x14ac:dyDescent="0.3">
      <c r="F3909" s="24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5" t="str">
        <f t="shared" si="186"/>
        <v>Small</v>
      </c>
      <c r="Q3909" s="24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5" t="str">
        <f t="shared" si="184"/>
        <v>Below Par</v>
      </c>
      <c r="AP3909" s="25" t="b">
        <f t="shared" si="185"/>
        <v>1</v>
      </c>
    </row>
    <row r="3910" spans="6:42" x14ac:dyDescent="0.3">
      <c r="F3910" s="24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5" t="str">
        <f t="shared" si="186"/>
        <v>Small</v>
      </c>
      <c r="Q3910" s="24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5" t="str">
        <f t="shared" si="184"/>
        <v>Below Par</v>
      </c>
      <c r="AP3910" s="25" t="b">
        <f t="shared" si="185"/>
        <v>1</v>
      </c>
    </row>
    <row r="3911" spans="6:42" x14ac:dyDescent="0.3">
      <c r="F3911" s="24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5" t="str">
        <f t="shared" si="186"/>
        <v>Small</v>
      </c>
      <c r="Q3911" s="24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5" t="str">
        <f t="shared" si="184"/>
        <v>Below Par</v>
      </c>
      <c r="AP3911" s="25" t="b">
        <f t="shared" si="185"/>
        <v>1</v>
      </c>
    </row>
    <row r="3912" spans="6:42" x14ac:dyDescent="0.3">
      <c r="F3912" s="24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5" t="str">
        <f t="shared" si="186"/>
        <v>Small</v>
      </c>
      <c r="Q3912" s="24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5" t="str">
        <f t="shared" si="184"/>
        <v>Below Par</v>
      </c>
      <c r="AP3912" s="25" t="b">
        <f t="shared" si="185"/>
        <v>1</v>
      </c>
    </row>
    <row r="3913" spans="6:42" x14ac:dyDescent="0.3">
      <c r="F3913" s="24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5" t="str">
        <f t="shared" si="186"/>
        <v>Small</v>
      </c>
      <c r="Q3913" s="24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5" t="str">
        <f t="shared" si="184"/>
        <v>Below Par</v>
      </c>
      <c r="AP3913" s="25" t="b">
        <f t="shared" si="185"/>
        <v>1</v>
      </c>
    </row>
    <row r="3914" spans="6:42" x14ac:dyDescent="0.3">
      <c r="F3914" s="24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5" t="str">
        <f t="shared" si="186"/>
        <v>Small</v>
      </c>
      <c r="Q3914" s="24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5" t="str">
        <f t="shared" si="184"/>
        <v>Below Par</v>
      </c>
      <c r="AP3914" s="25" t="b">
        <f t="shared" si="185"/>
        <v>1</v>
      </c>
    </row>
    <row r="3915" spans="6:42" x14ac:dyDescent="0.3">
      <c r="F3915" s="24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5" t="str">
        <f t="shared" si="186"/>
        <v>Small</v>
      </c>
      <c r="Q3915" s="24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5" t="str">
        <f t="shared" si="184"/>
        <v>Below Par</v>
      </c>
      <c r="AP3915" s="25" t="b">
        <f t="shared" si="185"/>
        <v>1</v>
      </c>
    </row>
    <row r="3916" spans="6:42" x14ac:dyDescent="0.3">
      <c r="F3916" s="24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5" t="str">
        <f t="shared" si="186"/>
        <v>Small</v>
      </c>
      <c r="Q3916" s="24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5" t="str">
        <f t="shared" ref="V3916:V3979" si="187">IF(U3916&gt;=$X$80,$Y$80,IF(U3916&gt;=$X$79,$Y$79,IF(U3916&gt;=$X$78,$Y$78,IF(U3916&gt;=$X$77,$Y$77,$Y$76))))</f>
        <v>Above Average</v>
      </c>
      <c r="AP3916" s="25" t="b">
        <f t="shared" ref="AP3916:AP3979" si="188">VLOOKUP(U3916,$X$76:$Y$80,2)=V3916</f>
        <v>1</v>
      </c>
    </row>
    <row r="3917" spans="6:42" x14ac:dyDescent="0.3">
      <c r="F3917" s="24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5" t="str">
        <f t="shared" si="186"/>
        <v>Large</v>
      </c>
      <c r="Q3917" s="24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5" t="str">
        <f t="shared" si="187"/>
        <v>Below Par</v>
      </c>
      <c r="AP3917" s="25" t="b">
        <f t="shared" si="188"/>
        <v>1</v>
      </c>
    </row>
    <row r="3918" spans="6:42" x14ac:dyDescent="0.3">
      <c r="F3918" s="24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5" t="str">
        <f t="shared" ref="K3918:K3981" si="189">IF(J3918&gt;=$M$79,"Large","Small")</f>
        <v>Small</v>
      </c>
      <c r="Q3918" s="24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5" t="str">
        <f t="shared" si="187"/>
        <v>Below Par</v>
      </c>
      <c r="AP3918" s="25" t="b">
        <f t="shared" si="188"/>
        <v>1</v>
      </c>
    </row>
    <row r="3919" spans="6:42" x14ac:dyDescent="0.3">
      <c r="F3919" s="24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5" t="str">
        <f t="shared" si="189"/>
        <v>Small</v>
      </c>
      <c r="Q3919" s="24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5" t="str">
        <f t="shared" si="187"/>
        <v>Below Par</v>
      </c>
      <c r="AP3919" s="25" t="b">
        <f t="shared" si="188"/>
        <v>1</v>
      </c>
    </row>
    <row r="3920" spans="6:42" x14ac:dyDescent="0.3">
      <c r="F3920" s="24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5" t="str">
        <f t="shared" si="189"/>
        <v>Small</v>
      </c>
      <c r="Q3920" s="24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5" t="str">
        <f t="shared" si="187"/>
        <v>Below Par</v>
      </c>
      <c r="AP3920" s="25" t="b">
        <f t="shared" si="188"/>
        <v>1</v>
      </c>
    </row>
    <row r="3921" spans="6:42" x14ac:dyDescent="0.3">
      <c r="F3921" s="24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5" t="str">
        <f t="shared" si="189"/>
        <v>Small</v>
      </c>
      <c r="Q3921" s="24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5" t="str">
        <f t="shared" si="187"/>
        <v>Below Par</v>
      </c>
      <c r="AP3921" s="25" t="b">
        <f t="shared" si="188"/>
        <v>1</v>
      </c>
    </row>
    <row r="3922" spans="6:42" x14ac:dyDescent="0.3">
      <c r="F3922" s="24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5" t="str">
        <f t="shared" si="189"/>
        <v>Small</v>
      </c>
      <c r="Q3922" s="24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5" t="str">
        <f t="shared" si="187"/>
        <v>Average</v>
      </c>
      <c r="AP3922" s="25" t="b">
        <f t="shared" si="188"/>
        <v>1</v>
      </c>
    </row>
    <row r="3923" spans="6:42" x14ac:dyDescent="0.3">
      <c r="F3923" s="24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5" t="str">
        <f t="shared" si="189"/>
        <v>Large</v>
      </c>
      <c r="Q3923" s="24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5" t="str">
        <f t="shared" si="187"/>
        <v>Below Par</v>
      </c>
      <c r="AP3923" s="25" t="b">
        <f t="shared" si="188"/>
        <v>1</v>
      </c>
    </row>
    <row r="3924" spans="6:42" x14ac:dyDescent="0.3">
      <c r="F3924" s="24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5" t="str">
        <f t="shared" si="189"/>
        <v>Small</v>
      </c>
      <c r="Q3924" s="24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5" t="str">
        <f t="shared" si="187"/>
        <v>Below Par</v>
      </c>
      <c r="AP3924" s="25" t="b">
        <f t="shared" si="188"/>
        <v>1</v>
      </c>
    </row>
    <row r="3925" spans="6:42" x14ac:dyDescent="0.3">
      <c r="F3925" s="24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5" t="str">
        <f t="shared" si="189"/>
        <v>Small</v>
      </c>
      <c r="Q3925" s="24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5" t="str">
        <f t="shared" si="187"/>
        <v>Below Par</v>
      </c>
      <c r="AP3925" s="25" t="b">
        <f t="shared" si="188"/>
        <v>1</v>
      </c>
    </row>
    <row r="3926" spans="6:42" x14ac:dyDescent="0.3">
      <c r="F3926" s="24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5" t="str">
        <f t="shared" si="189"/>
        <v>Small</v>
      </c>
      <c r="Q3926" s="24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5" t="str">
        <f t="shared" si="187"/>
        <v>Below Par</v>
      </c>
      <c r="AP3926" s="25" t="b">
        <f t="shared" si="188"/>
        <v>1</v>
      </c>
    </row>
    <row r="3927" spans="6:42" x14ac:dyDescent="0.3">
      <c r="F3927" s="24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5" t="str">
        <f t="shared" si="189"/>
        <v>Small</v>
      </c>
      <c r="Q3927" s="24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5" t="str">
        <f t="shared" si="187"/>
        <v>Below Par</v>
      </c>
      <c r="AP3927" s="25" t="b">
        <f t="shared" si="188"/>
        <v>1</v>
      </c>
    </row>
    <row r="3928" spans="6:42" x14ac:dyDescent="0.3">
      <c r="F3928" s="24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5" t="str">
        <f t="shared" si="189"/>
        <v>Small</v>
      </c>
      <c r="Q3928" s="24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5" t="str">
        <f t="shared" si="187"/>
        <v>Below Par</v>
      </c>
      <c r="AP3928" s="25" t="b">
        <f t="shared" si="188"/>
        <v>1</v>
      </c>
    </row>
    <row r="3929" spans="6:42" x14ac:dyDescent="0.3">
      <c r="F3929" s="24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5" t="str">
        <f t="shared" si="189"/>
        <v>Small</v>
      </c>
      <c r="Q3929" s="24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5" t="str">
        <f t="shared" si="187"/>
        <v>Below Par</v>
      </c>
      <c r="AP3929" s="25" t="b">
        <f t="shared" si="188"/>
        <v>1</v>
      </c>
    </row>
    <row r="3930" spans="6:42" x14ac:dyDescent="0.3">
      <c r="F3930" s="24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5" t="str">
        <f t="shared" si="189"/>
        <v>Small</v>
      </c>
      <c r="Q3930" s="24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5" t="str">
        <f t="shared" si="187"/>
        <v>Below Par</v>
      </c>
      <c r="AP3930" s="25" t="b">
        <f t="shared" si="188"/>
        <v>1</v>
      </c>
    </row>
    <row r="3931" spans="6:42" x14ac:dyDescent="0.3">
      <c r="F3931" s="24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5" t="str">
        <f t="shared" si="189"/>
        <v>Small</v>
      </c>
      <c r="Q3931" s="24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5" t="str">
        <f t="shared" si="187"/>
        <v>Below Par</v>
      </c>
      <c r="AP3931" s="25" t="b">
        <f t="shared" si="188"/>
        <v>1</v>
      </c>
    </row>
    <row r="3932" spans="6:42" x14ac:dyDescent="0.3">
      <c r="F3932" s="24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5" t="str">
        <f t="shared" si="189"/>
        <v>Small</v>
      </c>
      <c r="Q3932" s="24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5" t="str">
        <f t="shared" si="187"/>
        <v>Below Par</v>
      </c>
      <c r="AP3932" s="25" t="b">
        <f t="shared" si="188"/>
        <v>1</v>
      </c>
    </row>
    <row r="3933" spans="6:42" x14ac:dyDescent="0.3">
      <c r="F3933" s="24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5" t="str">
        <f t="shared" si="189"/>
        <v>Small</v>
      </c>
      <c r="Q3933" s="24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5" t="str">
        <f t="shared" si="187"/>
        <v>Below Par</v>
      </c>
      <c r="AP3933" s="25" t="b">
        <f t="shared" si="188"/>
        <v>1</v>
      </c>
    </row>
    <row r="3934" spans="6:42" x14ac:dyDescent="0.3">
      <c r="F3934" s="24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5" t="str">
        <f t="shared" si="189"/>
        <v>Small</v>
      </c>
      <c r="Q3934" s="24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5" t="str">
        <f t="shared" si="187"/>
        <v>Below Par</v>
      </c>
      <c r="AP3934" s="25" t="b">
        <f t="shared" si="188"/>
        <v>1</v>
      </c>
    </row>
    <row r="3935" spans="6:42" x14ac:dyDescent="0.3">
      <c r="F3935" s="24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5" t="str">
        <f t="shared" si="189"/>
        <v>Small</v>
      </c>
      <c r="Q3935" s="24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5" t="str">
        <f t="shared" si="187"/>
        <v>Average</v>
      </c>
      <c r="AP3935" s="25" t="b">
        <f t="shared" si="188"/>
        <v>1</v>
      </c>
    </row>
    <row r="3936" spans="6:42" x14ac:dyDescent="0.3">
      <c r="F3936" s="24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5" t="str">
        <f t="shared" si="189"/>
        <v>Large</v>
      </c>
      <c r="Q3936" s="24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5" t="str">
        <f t="shared" si="187"/>
        <v>Below Par</v>
      </c>
      <c r="AP3936" s="25" t="b">
        <f t="shared" si="188"/>
        <v>1</v>
      </c>
    </row>
    <row r="3937" spans="6:42" x14ac:dyDescent="0.3">
      <c r="F3937" s="24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5" t="str">
        <f t="shared" si="189"/>
        <v>Small</v>
      </c>
      <c r="Q3937" s="24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5" t="str">
        <f t="shared" si="187"/>
        <v>Below Par</v>
      </c>
      <c r="AP3937" s="25" t="b">
        <f t="shared" si="188"/>
        <v>1</v>
      </c>
    </row>
    <row r="3938" spans="6:42" x14ac:dyDescent="0.3">
      <c r="F3938" s="24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5" t="str">
        <f t="shared" si="189"/>
        <v>Small</v>
      </c>
      <c r="Q3938" s="24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5" t="str">
        <f t="shared" si="187"/>
        <v>Below Par</v>
      </c>
      <c r="AP3938" s="25" t="b">
        <f t="shared" si="188"/>
        <v>1</v>
      </c>
    </row>
    <row r="3939" spans="6:42" x14ac:dyDescent="0.3">
      <c r="F3939" s="24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5" t="str">
        <f t="shared" si="189"/>
        <v>Small</v>
      </c>
      <c r="Q3939" s="24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5" t="str">
        <f t="shared" si="187"/>
        <v>Below Par</v>
      </c>
      <c r="AP3939" s="25" t="b">
        <f t="shared" si="188"/>
        <v>1</v>
      </c>
    </row>
    <row r="3940" spans="6:42" x14ac:dyDescent="0.3">
      <c r="F3940" s="24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5" t="str">
        <f t="shared" si="189"/>
        <v>Small</v>
      </c>
      <c r="Q3940" s="24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5" t="str">
        <f t="shared" si="187"/>
        <v>Average</v>
      </c>
      <c r="AP3940" s="25" t="b">
        <f t="shared" si="188"/>
        <v>1</v>
      </c>
    </row>
    <row r="3941" spans="6:42" x14ac:dyDescent="0.3">
      <c r="F3941" s="24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5" t="str">
        <f t="shared" si="189"/>
        <v>Large</v>
      </c>
      <c r="Q3941" s="24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5" t="str">
        <f t="shared" si="187"/>
        <v>Below Par</v>
      </c>
      <c r="AP3941" s="25" t="b">
        <f t="shared" si="188"/>
        <v>1</v>
      </c>
    </row>
    <row r="3942" spans="6:42" x14ac:dyDescent="0.3">
      <c r="F3942" s="24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5" t="str">
        <f t="shared" si="189"/>
        <v>Small</v>
      </c>
      <c r="Q3942" s="24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5" t="str">
        <f t="shared" si="187"/>
        <v>Below Par</v>
      </c>
      <c r="AP3942" s="25" t="b">
        <f t="shared" si="188"/>
        <v>1</v>
      </c>
    </row>
    <row r="3943" spans="6:42" x14ac:dyDescent="0.3">
      <c r="F3943" s="24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5" t="str">
        <f t="shared" si="189"/>
        <v>Small</v>
      </c>
      <c r="Q3943" s="24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5" t="str">
        <f t="shared" si="187"/>
        <v>Below Par</v>
      </c>
      <c r="AP3943" s="25" t="b">
        <f t="shared" si="188"/>
        <v>1</v>
      </c>
    </row>
    <row r="3944" spans="6:42" x14ac:dyDescent="0.3">
      <c r="F3944" s="24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5" t="str">
        <f t="shared" si="189"/>
        <v>Small</v>
      </c>
      <c r="Q3944" s="24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5" t="str">
        <f t="shared" si="187"/>
        <v>Average</v>
      </c>
      <c r="AP3944" s="25" t="b">
        <f t="shared" si="188"/>
        <v>1</v>
      </c>
    </row>
    <row r="3945" spans="6:42" x14ac:dyDescent="0.3">
      <c r="F3945" s="24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5" t="str">
        <f t="shared" si="189"/>
        <v>Large</v>
      </c>
      <c r="Q3945" s="24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5" t="str">
        <f t="shared" si="187"/>
        <v>Below Par</v>
      </c>
      <c r="AP3945" s="25" t="b">
        <f t="shared" si="188"/>
        <v>1</v>
      </c>
    </row>
    <row r="3946" spans="6:42" x14ac:dyDescent="0.3">
      <c r="F3946" s="24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5" t="str">
        <f t="shared" si="189"/>
        <v>Small</v>
      </c>
      <c r="Q3946" s="24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5" t="str">
        <f t="shared" si="187"/>
        <v>Below Par</v>
      </c>
      <c r="AP3946" s="25" t="b">
        <f t="shared" si="188"/>
        <v>1</v>
      </c>
    </row>
    <row r="3947" spans="6:42" x14ac:dyDescent="0.3">
      <c r="F3947" s="24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5" t="str">
        <f t="shared" si="189"/>
        <v>Small</v>
      </c>
      <c r="Q3947" s="24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5" t="str">
        <f t="shared" si="187"/>
        <v>Below Par</v>
      </c>
      <c r="AP3947" s="25" t="b">
        <f t="shared" si="188"/>
        <v>1</v>
      </c>
    </row>
    <row r="3948" spans="6:42" x14ac:dyDescent="0.3">
      <c r="F3948" s="24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5" t="str">
        <f t="shared" si="189"/>
        <v>Small</v>
      </c>
      <c r="Q3948" s="24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5" t="str">
        <f t="shared" si="187"/>
        <v>Below Par</v>
      </c>
      <c r="AP3948" s="25" t="b">
        <f t="shared" si="188"/>
        <v>1</v>
      </c>
    </row>
    <row r="3949" spans="6:42" x14ac:dyDescent="0.3">
      <c r="F3949" s="24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5" t="str">
        <f t="shared" si="189"/>
        <v>Small</v>
      </c>
      <c r="Q3949" s="24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5" t="str">
        <f t="shared" si="187"/>
        <v>Below Par</v>
      </c>
      <c r="AP3949" s="25" t="b">
        <f t="shared" si="188"/>
        <v>1</v>
      </c>
    </row>
    <row r="3950" spans="6:42" x14ac:dyDescent="0.3">
      <c r="F3950" s="24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5" t="str">
        <f t="shared" si="189"/>
        <v>Small</v>
      </c>
      <c r="Q3950" s="24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5" t="str">
        <f t="shared" si="187"/>
        <v>Below Par</v>
      </c>
      <c r="AP3950" s="25" t="b">
        <f t="shared" si="188"/>
        <v>1</v>
      </c>
    </row>
    <row r="3951" spans="6:42" x14ac:dyDescent="0.3">
      <c r="F3951" s="24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5" t="str">
        <f t="shared" si="189"/>
        <v>Small</v>
      </c>
      <c r="Q3951" s="24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5" t="str">
        <f t="shared" si="187"/>
        <v>Below Par</v>
      </c>
      <c r="AP3951" s="25" t="b">
        <f t="shared" si="188"/>
        <v>1</v>
      </c>
    </row>
    <row r="3952" spans="6:42" x14ac:dyDescent="0.3">
      <c r="F3952" s="24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5" t="str">
        <f t="shared" si="189"/>
        <v>Small</v>
      </c>
      <c r="Q3952" s="24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5" t="str">
        <f t="shared" si="187"/>
        <v>Below Par</v>
      </c>
      <c r="AP3952" s="25" t="b">
        <f t="shared" si="188"/>
        <v>1</v>
      </c>
    </row>
    <row r="3953" spans="6:42" x14ac:dyDescent="0.3">
      <c r="F3953" s="24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5" t="str">
        <f t="shared" si="189"/>
        <v>Small</v>
      </c>
      <c r="Q3953" s="24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5" t="str">
        <f t="shared" si="187"/>
        <v>Below Par</v>
      </c>
      <c r="AP3953" s="25" t="b">
        <f t="shared" si="188"/>
        <v>1</v>
      </c>
    </row>
    <row r="3954" spans="6:42" x14ac:dyDescent="0.3">
      <c r="F3954" s="24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5" t="str">
        <f t="shared" si="189"/>
        <v>Small</v>
      </c>
      <c r="Q3954" s="24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5" t="str">
        <f t="shared" si="187"/>
        <v>Excellent</v>
      </c>
      <c r="AP3954" s="25" t="b">
        <f t="shared" si="188"/>
        <v>1</v>
      </c>
    </row>
    <row r="3955" spans="6:42" x14ac:dyDescent="0.3">
      <c r="F3955" s="24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5" t="str">
        <f t="shared" si="189"/>
        <v>Large</v>
      </c>
      <c r="Q3955" s="24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5" t="str">
        <f t="shared" si="187"/>
        <v>Excellent</v>
      </c>
      <c r="AP3955" s="25" t="b">
        <f t="shared" si="188"/>
        <v>1</v>
      </c>
    </row>
    <row r="3956" spans="6:42" x14ac:dyDescent="0.3">
      <c r="F3956" s="24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5" t="str">
        <f t="shared" si="189"/>
        <v>Large</v>
      </c>
      <c r="Q3956" s="24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5" t="str">
        <f t="shared" si="187"/>
        <v>Average</v>
      </c>
      <c r="AP3956" s="25" t="b">
        <f t="shared" si="188"/>
        <v>1</v>
      </c>
    </row>
    <row r="3957" spans="6:42" x14ac:dyDescent="0.3">
      <c r="F3957" s="24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5" t="str">
        <f t="shared" si="189"/>
        <v>Large</v>
      </c>
      <c r="Q3957" s="24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5" t="str">
        <f t="shared" si="187"/>
        <v>Below Par</v>
      </c>
      <c r="AP3957" s="25" t="b">
        <f t="shared" si="188"/>
        <v>1</v>
      </c>
    </row>
    <row r="3958" spans="6:42" x14ac:dyDescent="0.3">
      <c r="F3958" s="24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5" t="str">
        <f t="shared" si="189"/>
        <v>Small</v>
      </c>
      <c r="Q3958" s="24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5" t="str">
        <f t="shared" si="187"/>
        <v>Below Par</v>
      </c>
      <c r="AP3958" s="25" t="b">
        <f t="shared" si="188"/>
        <v>1</v>
      </c>
    </row>
    <row r="3959" spans="6:42" x14ac:dyDescent="0.3">
      <c r="F3959" s="24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5" t="str">
        <f t="shared" si="189"/>
        <v>Small</v>
      </c>
      <c r="Q3959" s="24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5" t="str">
        <f t="shared" si="187"/>
        <v>Below Par</v>
      </c>
      <c r="AP3959" s="25" t="b">
        <f t="shared" si="188"/>
        <v>1</v>
      </c>
    </row>
    <row r="3960" spans="6:42" x14ac:dyDescent="0.3">
      <c r="F3960" s="24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5" t="str">
        <f t="shared" si="189"/>
        <v>Small</v>
      </c>
      <c r="Q3960" s="24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5" t="str">
        <f t="shared" si="187"/>
        <v>Below Par</v>
      </c>
      <c r="AP3960" s="25" t="b">
        <f t="shared" si="188"/>
        <v>1</v>
      </c>
    </row>
    <row r="3961" spans="6:42" x14ac:dyDescent="0.3">
      <c r="F3961" s="24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5" t="str">
        <f t="shared" si="189"/>
        <v>Small</v>
      </c>
      <c r="Q3961" s="24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5" t="str">
        <f t="shared" si="187"/>
        <v>Below Par</v>
      </c>
      <c r="AP3961" s="25" t="b">
        <f t="shared" si="188"/>
        <v>1</v>
      </c>
    </row>
    <row r="3962" spans="6:42" x14ac:dyDescent="0.3">
      <c r="F3962" s="24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5" t="str">
        <f t="shared" si="189"/>
        <v>Small</v>
      </c>
      <c r="Q3962" s="24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5" t="str">
        <f t="shared" si="187"/>
        <v>Average</v>
      </c>
      <c r="AP3962" s="25" t="b">
        <f t="shared" si="188"/>
        <v>1</v>
      </c>
    </row>
    <row r="3963" spans="6:42" x14ac:dyDescent="0.3">
      <c r="F3963" s="24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5" t="str">
        <f t="shared" si="189"/>
        <v>Large</v>
      </c>
      <c r="Q3963" s="24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5" t="str">
        <f t="shared" si="187"/>
        <v>Below Par</v>
      </c>
      <c r="AP3963" s="25" t="b">
        <f t="shared" si="188"/>
        <v>1</v>
      </c>
    </row>
    <row r="3964" spans="6:42" x14ac:dyDescent="0.3">
      <c r="F3964" s="24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5" t="str">
        <f t="shared" si="189"/>
        <v>Small</v>
      </c>
      <c r="Q3964" s="24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5" t="str">
        <f t="shared" si="187"/>
        <v>Below Par</v>
      </c>
      <c r="AP3964" s="25" t="b">
        <f t="shared" si="188"/>
        <v>1</v>
      </c>
    </row>
    <row r="3965" spans="6:42" x14ac:dyDescent="0.3">
      <c r="F3965" s="24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5" t="str">
        <f t="shared" si="189"/>
        <v>Small</v>
      </c>
      <c r="Q3965" s="24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5" t="str">
        <f t="shared" si="187"/>
        <v>Below Par</v>
      </c>
      <c r="AP3965" s="25" t="b">
        <f t="shared" si="188"/>
        <v>1</v>
      </c>
    </row>
    <row r="3966" spans="6:42" x14ac:dyDescent="0.3">
      <c r="F3966" s="24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5" t="str">
        <f t="shared" si="189"/>
        <v>Small</v>
      </c>
      <c r="Q3966" s="24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5" t="str">
        <f t="shared" si="187"/>
        <v>Below Par</v>
      </c>
      <c r="AP3966" s="25" t="b">
        <f t="shared" si="188"/>
        <v>1</v>
      </c>
    </row>
    <row r="3967" spans="6:42" x14ac:dyDescent="0.3">
      <c r="F3967" s="24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5" t="str">
        <f t="shared" si="189"/>
        <v>Small</v>
      </c>
      <c r="Q3967" s="24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5" t="str">
        <f t="shared" si="187"/>
        <v>Below Par</v>
      </c>
      <c r="AP3967" s="25" t="b">
        <f t="shared" si="188"/>
        <v>1</v>
      </c>
    </row>
    <row r="3968" spans="6:42" x14ac:dyDescent="0.3">
      <c r="F3968" s="24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5" t="str">
        <f t="shared" si="189"/>
        <v>Small</v>
      </c>
      <c r="Q3968" s="24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5" t="str">
        <f t="shared" si="187"/>
        <v>Below Par</v>
      </c>
      <c r="AP3968" s="25" t="b">
        <f t="shared" si="188"/>
        <v>1</v>
      </c>
    </row>
    <row r="3969" spans="6:42" x14ac:dyDescent="0.3">
      <c r="F3969" s="24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5" t="str">
        <f t="shared" si="189"/>
        <v>Small</v>
      </c>
      <c r="Q3969" s="24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5" t="str">
        <f t="shared" si="187"/>
        <v>Below Par</v>
      </c>
      <c r="AP3969" s="25" t="b">
        <f t="shared" si="188"/>
        <v>1</v>
      </c>
    </row>
    <row r="3970" spans="6:42" x14ac:dyDescent="0.3">
      <c r="F3970" s="24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5" t="str">
        <f t="shared" si="189"/>
        <v>Small</v>
      </c>
      <c r="Q3970" s="24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5" t="str">
        <f t="shared" si="187"/>
        <v>Below Par</v>
      </c>
      <c r="AP3970" s="25" t="b">
        <f t="shared" si="188"/>
        <v>1</v>
      </c>
    </row>
    <row r="3971" spans="6:42" x14ac:dyDescent="0.3">
      <c r="F3971" s="24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5" t="str">
        <f t="shared" si="189"/>
        <v>Small</v>
      </c>
      <c r="Q3971" s="24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5" t="str">
        <f t="shared" si="187"/>
        <v>Below Par</v>
      </c>
      <c r="AP3971" s="25" t="b">
        <f t="shared" si="188"/>
        <v>1</v>
      </c>
    </row>
    <row r="3972" spans="6:42" x14ac:dyDescent="0.3">
      <c r="F3972" s="24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5" t="str">
        <f t="shared" si="189"/>
        <v>Small</v>
      </c>
      <c r="Q3972" s="24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5" t="str">
        <f t="shared" si="187"/>
        <v>Below Par</v>
      </c>
      <c r="AP3972" s="25" t="b">
        <f t="shared" si="188"/>
        <v>1</v>
      </c>
    </row>
    <row r="3973" spans="6:42" x14ac:dyDescent="0.3">
      <c r="F3973" s="24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5" t="str">
        <f t="shared" si="189"/>
        <v>Small</v>
      </c>
      <c r="Q3973" s="24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5" t="str">
        <f t="shared" si="187"/>
        <v>Below Par</v>
      </c>
      <c r="AP3973" s="25" t="b">
        <f t="shared" si="188"/>
        <v>1</v>
      </c>
    </row>
    <row r="3974" spans="6:42" x14ac:dyDescent="0.3">
      <c r="F3974" s="24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5" t="str">
        <f t="shared" si="189"/>
        <v>Small</v>
      </c>
      <c r="Q3974" s="24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5" t="str">
        <f t="shared" si="187"/>
        <v>Excellent</v>
      </c>
      <c r="AP3974" s="25" t="b">
        <f t="shared" si="188"/>
        <v>1</v>
      </c>
    </row>
    <row r="3975" spans="6:42" x14ac:dyDescent="0.3">
      <c r="F3975" s="24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5" t="str">
        <f t="shared" si="189"/>
        <v>Large</v>
      </c>
      <c r="Q3975" s="24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5" t="str">
        <f t="shared" si="187"/>
        <v>Below Par</v>
      </c>
      <c r="AP3975" s="25" t="b">
        <f t="shared" si="188"/>
        <v>1</v>
      </c>
    </row>
    <row r="3976" spans="6:42" x14ac:dyDescent="0.3">
      <c r="F3976" s="24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5" t="str">
        <f t="shared" si="189"/>
        <v>Small</v>
      </c>
      <c r="Q3976" s="24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5" t="str">
        <f t="shared" si="187"/>
        <v>Below Par</v>
      </c>
      <c r="AP3976" s="25" t="b">
        <f t="shared" si="188"/>
        <v>1</v>
      </c>
    </row>
    <row r="3977" spans="6:42" x14ac:dyDescent="0.3">
      <c r="F3977" s="24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5" t="str">
        <f t="shared" si="189"/>
        <v>Small</v>
      </c>
      <c r="Q3977" s="24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5" t="str">
        <f t="shared" si="187"/>
        <v>Average</v>
      </c>
      <c r="AP3977" s="25" t="b">
        <f t="shared" si="188"/>
        <v>1</v>
      </c>
    </row>
    <row r="3978" spans="6:42" x14ac:dyDescent="0.3">
      <c r="F3978" s="24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5" t="str">
        <f t="shared" si="189"/>
        <v>Large</v>
      </c>
      <c r="Q3978" s="24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5" t="str">
        <f t="shared" si="187"/>
        <v>Below Par</v>
      </c>
      <c r="AP3978" s="25" t="b">
        <f t="shared" si="188"/>
        <v>1</v>
      </c>
    </row>
    <row r="3979" spans="6:42" x14ac:dyDescent="0.3">
      <c r="F3979" s="24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5" t="str">
        <f t="shared" si="189"/>
        <v>Small</v>
      </c>
      <c r="Q3979" s="24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5" t="str">
        <f t="shared" si="187"/>
        <v>Below Par</v>
      </c>
      <c r="AP3979" s="25" t="b">
        <f t="shared" si="188"/>
        <v>1</v>
      </c>
    </row>
    <row r="3980" spans="6:42" x14ac:dyDescent="0.3">
      <c r="F3980" s="24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5" t="str">
        <f t="shared" si="189"/>
        <v>Small</v>
      </c>
      <c r="Q3980" s="24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5" t="str">
        <f t="shared" ref="V3980:V4043" si="190">IF(U3980&gt;=$X$80,$Y$80,IF(U3980&gt;=$X$79,$Y$79,IF(U3980&gt;=$X$78,$Y$78,IF(U3980&gt;=$X$77,$Y$77,$Y$76))))</f>
        <v>Below Par</v>
      </c>
      <c r="AP3980" s="25" t="b">
        <f t="shared" ref="AP3980:AP4043" si="191">VLOOKUP(U3980,$X$76:$Y$80,2)=V3980</f>
        <v>1</v>
      </c>
    </row>
    <row r="3981" spans="6:42" x14ac:dyDescent="0.3">
      <c r="F3981" s="24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5" t="str">
        <f t="shared" si="189"/>
        <v>Small</v>
      </c>
      <c r="Q3981" s="24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5" t="str">
        <f t="shared" si="190"/>
        <v>Below Par</v>
      </c>
      <c r="AP3981" s="25" t="b">
        <f t="shared" si="191"/>
        <v>1</v>
      </c>
    </row>
    <row r="3982" spans="6:42" x14ac:dyDescent="0.3">
      <c r="F3982" s="24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5" t="str">
        <f t="shared" ref="K3982:K4045" si="192">IF(J3982&gt;=$M$79,"Large","Small")</f>
        <v>Small</v>
      </c>
      <c r="Q3982" s="24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5" t="str">
        <f t="shared" si="190"/>
        <v>Below Par</v>
      </c>
      <c r="AP3982" s="25" t="b">
        <f t="shared" si="191"/>
        <v>1</v>
      </c>
    </row>
    <row r="3983" spans="6:42" x14ac:dyDescent="0.3">
      <c r="F3983" s="24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5" t="str">
        <f t="shared" si="192"/>
        <v>Small</v>
      </c>
      <c r="Q3983" s="24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5" t="str">
        <f t="shared" si="190"/>
        <v>Below Par</v>
      </c>
      <c r="AP3983" s="25" t="b">
        <f t="shared" si="191"/>
        <v>1</v>
      </c>
    </row>
    <row r="3984" spans="6:42" x14ac:dyDescent="0.3">
      <c r="F3984" s="24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5" t="str">
        <f t="shared" si="192"/>
        <v>Small</v>
      </c>
      <c r="Q3984" s="24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5" t="str">
        <f t="shared" si="190"/>
        <v>Par</v>
      </c>
      <c r="AP3984" s="25" t="b">
        <f t="shared" si="191"/>
        <v>1</v>
      </c>
    </row>
    <row r="3985" spans="6:42" x14ac:dyDescent="0.3">
      <c r="F3985" s="24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5" t="str">
        <f t="shared" si="192"/>
        <v>Small</v>
      </c>
      <c r="Q3985" s="24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5" t="str">
        <f t="shared" si="190"/>
        <v>Below Par</v>
      </c>
      <c r="AP3985" s="25" t="b">
        <f t="shared" si="191"/>
        <v>1</v>
      </c>
    </row>
    <row r="3986" spans="6:42" x14ac:dyDescent="0.3">
      <c r="F3986" s="24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5" t="str">
        <f t="shared" si="192"/>
        <v>Small</v>
      </c>
      <c r="Q3986" s="24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5" t="str">
        <f t="shared" si="190"/>
        <v>Below Par</v>
      </c>
      <c r="AP3986" s="25" t="b">
        <f t="shared" si="191"/>
        <v>1</v>
      </c>
    </row>
    <row r="3987" spans="6:42" x14ac:dyDescent="0.3">
      <c r="F3987" s="24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5" t="str">
        <f t="shared" si="192"/>
        <v>Small</v>
      </c>
      <c r="Q3987" s="24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5" t="str">
        <f t="shared" si="190"/>
        <v>Below Par</v>
      </c>
      <c r="AP3987" s="25" t="b">
        <f t="shared" si="191"/>
        <v>1</v>
      </c>
    </row>
    <row r="3988" spans="6:42" x14ac:dyDescent="0.3">
      <c r="F3988" s="24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5" t="str">
        <f t="shared" si="192"/>
        <v>Small</v>
      </c>
      <c r="Q3988" s="24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5" t="str">
        <f t="shared" si="190"/>
        <v>Below Par</v>
      </c>
      <c r="AP3988" s="25" t="b">
        <f t="shared" si="191"/>
        <v>1</v>
      </c>
    </row>
    <row r="3989" spans="6:42" x14ac:dyDescent="0.3">
      <c r="F3989" s="24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5" t="str">
        <f t="shared" si="192"/>
        <v>Small</v>
      </c>
      <c r="Q3989" s="24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5" t="str">
        <f t="shared" si="190"/>
        <v>Below Par</v>
      </c>
      <c r="AP3989" s="25" t="b">
        <f t="shared" si="191"/>
        <v>1</v>
      </c>
    </row>
    <row r="3990" spans="6:42" x14ac:dyDescent="0.3">
      <c r="F3990" s="24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5" t="str">
        <f t="shared" si="192"/>
        <v>Small</v>
      </c>
      <c r="Q3990" s="24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5" t="str">
        <f t="shared" si="190"/>
        <v>Average</v>
      </c>
      <c r="AP3990" s="25" t="b">
        <f t="shared" si="191"/>
        <v>1</v>
      </c>
    </row>
    <row r="3991" spans="6:42" x14ac:dyDescent="0.3">
      <c r="F3991" s="24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5" t="str">
        <f t="shared" si="192"/>
        <v>Large</v>
      </c>
      <c r="Q3991" s="24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5" t="str">
        <f t="shared" si="190"/>
        <v>Below Par</v>
      </c>
      <c r="AP3991" s="25" t="b">
        <f t="shared" si="191"/>
        <v>1</v>
      </c>
    </row>
    <row r="3992" spans="6:42" x14ac:dyDescent="0.3">
      <c r="F3992" s="24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5" t="str">
        <f t="shared" si="192"/>
        <v>Small</v>
      </c>
      <c r="Q3992" s="24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5" t="str">
        <f t="shared" si="190"/>
        <v>Below Par</v>
      </c>
      <c r="AP3992" s="25" t="b">
        <f t="shared" si="191"/>
        <v>1</v>
      </c>
    </row>
    <row r="3993" spans="6:42" x14ac:dyDescent="0.3">
      <c r="F3993" s="24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5" t="str">
        <f t="shared" si="192"/>
        <v>Small</v>
      </c>
      <c r="Q3993" s="24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5" t="str">
        <f t="shared" si="190"/>
        <v>Average</v>
      </c>
      <c r="AP3993" s="25" t="b">
        <f t="shared" si="191"/>
        <v>1</v>
      </c>
    </row>
    <row r="3994" spans="6:42" x14ac:dyDescent="0.3">
      <c r="F3994" s="24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5" t="str">
        <f t="shared" si="192"/>
        <v>Large</v>
      </c>
      <c r="Q3994" s="24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5" t="str">
        <f t="shared" si="190"/>
        <v>Below Par</v>
      </c>
      <c r="AP3994" s="25" t="b">
        <f t="shared" si="191"/>
        <v>1</v>
      </c>
    </row>
    <row r="3995" spans="6:42" x14ac:dyDescent="0.3">
      <c r="F3995" s="24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5" t="str">
        <f t="shared" si="192"/>
        <v>Small</v>
      </c>
      <c r="Q3995" s="24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5" t="str">
        <f t="shared" si="190"/>
        <v>Average</v>
      </c>
      <c r="AP3995" s="25" t="b">
        <f t="shared" si="191"/>
        <v>1</v>
      </c>
    </row>
    <row r="3996" spans="6:42" x14ac:dyDescent="0.3">
      <c r="F3996" s="24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5" t="str">
        <f t="shared" si="192"/>
        <v>Large</v>
      </c>
      <c r="Q3996" s="24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5" t="str">
        <f t="shared" si="190"/>
        <v>Below Par</v>
      </c>
      <c r="AP3996" s="25" t="b">
        <f t="shared" si="191"/>
        <v>1</v>
      </c>
    </row>
    <row r="3997" spans="6:42" x14ac:dyDescent="0.3">
      <c r="F3997" s="24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5" t="str">
        <f t="shared" si="192"/>
        <v>Small</v>
      </c>
      <c r="Q3997" s="24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5" t="str">
        <f t="shared" si="190"/>
        <v>Below Par</v>
      </c>
      <c r="AP3997" s="25" t="b">
        <f t="shared" si="191"/>
        <v>1</v>
      </c>
    </row>
    <row r="3998" spans="6:42" x14ac:dyDescent="0.3">
      <c r="F3998" s="24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5" t="str">
        <f t="shared" si="192"/>
        <v>Small</v>
      </c>
      <c r="Q3998" s="24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5" t="str">
        <f t="shared" si="190"/>
        <v>Below Par</v>
      </c>
      <c r="AP3998" s="25" t="b">
        <f t="shared" si="191"/>
        <v>1</v>
      </c>
    </row>
    <row r="3999" spans="6:42" x14ac:dyDescent="0.3">
      <c r="F3999" s="24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5" t="str">
        <f t="shared" si="192"/>
        <v>Small</v>
      </c>
      <c r="Q3999" s="24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5" t="str">
        <f t="shared" si="190"/>
        <v>Average</v>
      </c>
      <c r="AP3999" s="25" t="b">
        <f t="shared" si="191"/>
        <v>1</v>
      </c>
    </row>
    <row r="4000" spans="6:42" x14ac:dyDescent="0.3">
      <c r="F4000" s="24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5" t="str">
        <f t="shared" si="192"/>
        <v>Large</v>
      </c>
      <c r="Q4000" s="24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5" t="str">
        <f t="shared" si="190"/>
        <v>Below Par</v>
      </c>
      <c r="AP4000" s="25" t="b">
        <f t="shared" si="191"/>
        <v>1</v>
      </c>
    </row>
    <row r="4001" spans="6:42" x14ac:dyDescent="0.3">
      <c r="F4001" s="24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5" t="str">
        <f t="shared" si="192"/>
        <v>Small</v>
      </c>
      <c r="Q4001" s="24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5" t="str">
        <f t="shared" si="190"/>
        <v>Below Par</v>
      </c>
      <c r="AP4001" s="25" t="b">
        <f t="shared" si="191"/>
        <v>1</v>
      </c>
    </row>
    <row r="4002" spans="6:42" x14ac:dyDescent="0.3">
      <c r="F4002" s="24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5" t="str">
        <f t="shared" si="192"/>
        <v>Small</v>
      </c>
      <c r="Q4002" s="24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5" t="str">
        <f t="shared" si="190"/>
        <v>Below Par</v>
      </c>
      <c r="AP4002" s="25" t="b">
        <f t="shared" si="191"/>
        <v>1</v>
      </c>
    </row>
    <row r="4003" spans="6:42" x14ac:dyDescent="0.3">
      <c r="F4003" s="24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5" t="str">
        <f t="shared" si="192"/>
        <v>Small</v>
      </c>
      <c r="Q4003" s="24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5" t="str">
        <f t="shared" si="190"/>
        <v>Below Par</v>
      </c>
      <c r="AP4003" s="25" t="b">
        <f t="shared" si="191"/>
        <v>1</v>
      </c>
    </row>
    <row r="4004" spans="6:42" x14ac:dyDescent="0.3">
      <c r="F4004" s="24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5" t="str">
        <f t="shared" si="192"/>
        <v>Small</v>
      </c>
      <c r="Q4004" s="24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5" t="str">
        <f t="shared" si="190"/>
        <v>Below Par</v>
      </c>
      <c r="AP4004" s="25" t="b">
        <f t="shared" si="191"/>
        <v>1</v>
      </c>
    </row>
    <row r="4005" spans="6:42" x14ac:dyDescent="0.3">
      <c r="F4005" s="24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5" t="str">
        <f t="shared" si="192"/>
        <v>Small</v>
      </c>
      <c r="Q4005" s="24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5" t="str">
        <f t="shared" si="190"/>
        <v>Below Par</v>
      </c>
      <c r="AP4005" s="25" t="b">
        <f t="shared" si="191"/>
        <v>1</v>
      </c>
    </row>
    <row r="4006" spans="6:42" x14ac:dyDescent="0.3">
      <c r="F4006" s="24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5" t="str">
        <f t="shared" si="192"/>
        <v>Small</v>
      </c>
      <c r="Q4006" s="24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5" t="str">
        <f t="shared" si="190"/>
        <v>Average</v>
      </c>
      <c r="AP4006" s="25" t="b">
        <f t="shared" si="191"/>
        <v>1</v>
      </c>
    </row>
    <row r="4007" spans="6:42" x14ac:dyDescent="0.3">
      <c r="F4007" s="24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5" t="str">
        <f t="shared" si="192"/>
        <v>Large</v>
      </c>
      <c r="Q4007" s="24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5" t="str">
        <f t="shared" si="190"/>
        <v>Below Par</v>
      </c>
      <c r="AP4007" s="25" t="b">
        <f t="shared" si="191"/>
        <v>1</v>
      </c>
    </row>
    <row r="4008" spans="6:42" x14ac:dyDescent="0.3">
      <c r="F4008" s="24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5" t="str">
        <f t="shared" si="192"/>
        <v>Small</v>
      </c>
      <c r="Q4008" s="24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5" t="str">
        <f t="shared" si="190"/>
        <v>Below Par</v>
      </c>
      <c r="AP4008" s="25" t="b">
        <f t="shared" si="191"/>
        <v>1</v>
      </c>
    </row>
    <row r="4009" spans="6:42" x14ac:dyDescent="0.3">
      <c r="F4009" s="24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5" t="str">
        <f t="shared" si="192"/>
        <v>Small</v>
      </c>
      <c r="Q4009" s="24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5" t="str">
        <f t="shared" si="190"/>
        <v>Below Par</v>
      </c>
      <c r="AP4009" s="25" t="b">
        <f t="shared" si="191"/>
        <v>1</v>
      </c>
    </row>
    <row r="4010" spans="6:42" x14ac:dyDescent="0.3">
      <c r="F4010" s="24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5" t="str">
        <f t="shared" si="192"/>
        <v>Small</v>
      </c>
      <c r="Q4010" s="24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5" t="str">
        <f t="shared" si="190"/>
        <v>Below Par</v>
      </c>
      <c r="AP4010" s="25" t="b">
        <f t="shared" si="191"/>
        <v>1</v>
      </c>
    </row>
    <row r="4011" spans="6:42" x14ac:dyDescent="0.3">
      <c r="F4011" s="24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5" t="str">
        <f t="shared" si="192"/>
        <v>Small</v>
      </c>
      <c r="Q4011" s="24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5" t="str">
        <f t="shared" si="190"/>
        <v>Average</v>
      </c>
      <c r="AP4011" s="25" t="b">
        <f t="shared" si="191"/>
        <v>1</v>
      </c>
    </row>
    <row r="4012" spans="6:42" x14ac:dyDescent="0.3">
      <c r="F4012" s="24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5" t="str">
        <f t="shared" si="192"/>
        <v>Large</v>
      </c>
      <c r="Q4012" s="24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5" t="str">
        <f t="shared" si="190"/>
        <v>Below Par</v>
      </c>
      <c r="AP4012" s="25" t="b">
        <f t="shared" si="191"/>
        <v>1</v>
      </c>
    </row>
    <row r="4013" spans="6:42" x14ac:dyDescent="0.3">
      <c r="F4013" s="24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5" t="str">
        <f t="shared" si="192"/>
        <v>Small</v>
      </c>
      <c r="Q4013" s="24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5" t="str">
        <f t="shared" si="190"/>
        <v>Below Par</v>
      </c>
      <c r="AP4013" s="25" t="b">
        <f t="shared" si="191"/>
        <v>1</v>
      </c>
    </row>
    <row r="4014" spans="6:42" x14ac:dyDescent="0.3">
      <c r="F4014" s="24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5" t="str">
        <f t="shared" si="192"/>
        <v>Small</v>
      </c>
      <c r="Q4014" s="24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5" t="str">
        <f t="shared" si="190"/>
        <v>Below Par</v>
      </c>
      <c r="AP4014" s="25" t="b">
        <f t="shared" si="191"/>
        <v>1</v>
      </c>
    </row>
    <row r="4015" spans="6:42" x14ac:dyDescent="0.3">
      <c r="F4015" s="24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5" t="str">
        <f t="shared" si="192"/>
        <v>Small</v>
      </c>
      <c r="Q4015" s="24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5" t="str">
        <f t="shared" si="190"/>
        <v>Below Par</v>
      </c>
      <c r="AP4015" s="25" t="b">
        <f t="shared" si="191"/>
        <v>1</v>
      </c>
    </row>
    <row r="4016" spans="6:42" x14ac:dyDescent="0.3">
      <c r="F4016" s="24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5" t="str">
        <f t="shared" si="192"/>
        <v>Small</v>
      </c>
      <c r="Q4016" s="24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5" t="str">
        <f t="shared" si="190"/>
        <v>Below Par</v>
      </c>
      <c r="AP4016" s="25" t="b">
        <f t="shared" si="191"/>
        <v>1</v>
      </c>
    </row>
    <row r="4017" spans="6:42" x14ac:dyDescent="0.3">
      <c r="F4017" s="24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5" t="str">
        <f t="shared" si="192"/>
        <v>Small</v>
      </c>
      <c r="Q4017" s="24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5" t="str">
        <f t="shared" si="190"/>
        <v>Below Par</v>
      </c>
      <c r="AP4017" s="25" t="b">
        <f t="shared" si="191"/>
        <v>1</v>
      </c>
    </row>
    <row r="4018" spans="6:42" x14ac:dyDescent="0.3">
      <c r="F4018" s="24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5" t="str">
        <f t="shared" si="192"/>
        <v>Small</v>
      </c>
      <c r="Q4018" s="24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5" t="str">
        <f t="shared" si="190"/>
        <v>Below Par</v>
      </c>
      <c r="AP4018" s="25" t="b">
        <f t="shared" si="191"/>
        <v>1</v>
      </c>
    </row>
    <row r="4019" spans="6:42" x14ac:dyDescent="0.3">
      <c r="F4019" s="24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5" t="str">
        <f t="shared" si="192"/>
        <v>Small</v>
      </c>
      <c r="Q4019" s="24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5" t="str">
        <f t="shared" si="190"/>
        <v>Below Par</v>
      </c>
      <c r="AP4019" s="25" t="b">
        <f t="shared" si="191"/>
        <v>1</v>
      </c>
    </row>
    <row r="4020" spans="6:42" x14ac:dyDescent="0.3">
      <c r="F4020" s="24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5" t="str">
        <f t="shared" si="192"/>
        <v>Small</v>
      </c>
      <c r="Q4020" s="24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5" t="str">
        <f t="shared" si="190"/>
        <v>Below Par</v>
      </c>
      <c r="AP4020" s="25" t="b">
        <f t="shared" si="191"/>
        <v>1</v>
      </c>
    </row>
    <row r="4021" spans="6:42" x14ac:dyDescent="0.3">
      <c r="F4021" s="24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5" t="str">
        <f t="shared" si="192"/>
        <v>Small</v>
      </c>
      <c r="Q4021" s="24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5" t="str">
        <f t="shared" si="190"/>
        <v>Below Par</v>
      </c>
      <c r="AP4021" s="25" t="b">
        <f t="shared" si="191"/>
        <v>1</v>
      </c>
    </row>
    <row r="4022" spans="6:42" x14ac:dyDescent="0.3">
      <c r="F4022" s="24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5" t="str">
        <f t="shared" si="192"/>
        <v>Small</v>
      </c>
      <c r="Q4022" s="24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5" t="str">
        <f t="shared" si="190"/>
        <v>Below Par</v>
      </c>
      <c r="AP4022" s="25" t="b">
        <f t="shared" si="191"/>
        <v>1</v>
      </c>
    </row>
    <row r="4023" spans="6:42" x14ac:dyDescent="0.3">
      <c r="F4023" s="24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5" t="str">
        <f t="shared" si="192"/>
        <v>Small</v>
      </c>
      <c r="Q4023" s="24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5" t="str">
        <f t="shared" si="190"/>
        <v>Below Par</v>
      </c>
      <c r="AP4023" s="25" t="b">
        <f t="shared" si="191"/>
        <v>1</v>
      </c>
    </row>
    <row r="4024" spans="6:42" x14ac:dyDescent="0.3">
      <c r="F4024" s="24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5" t="str">
        <f t="shared" si="192"/>
        <v>Small</v>
      </c>
      <c r="Q4024" s="24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5" t="str">
        <f t="shared" si="190"/>
        <v>Below Par</v>
      </c>
      <c r="AP4024" s="25" t="b">
        <f t="shared" si="191"/>
        <v>1</v>
      </c>
    </row>
    <row r="4025" spans="6:42" x14ac:dyDescent="0.3">
      <c r="F4025" s="24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5" t="str">
        <f t="shared" si="192"/>
        <v>Small</v>
      </c>
      <c r="Q4025" s="24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5" t="str">
        <f t="shared" si="190"/>
        <v>Below Par</v>
      </c>
      <c r="AP4025" s="25" t="b">
        <f t="shared" si="191"/>
        <v>1</v>
      </c>
    </row>
    <row r="4026" spans="6:42" x14ac:dyDescent="0.3">
      <c r="F4026" s="24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5" t="str">
        <f t="shared" si="192"/>
        <v>Small</v>
      </c>
      <c r="Q4026" s="24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5" t="str">
        <f t="shared" si="190"/>
        <v>Below Par</v>
      </c>
      <c r="AP4026" s="25" t="b">
        <f t="shared" si="191"/>
        <v>1</v>
      </c>
    </row>
    <row r="4027" spans="6:42" x14ac:dyDescent="0.3">
      <c r="F4027" s="24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5" t="str">
        <f t="shared" si="192"/>
        <v>Small</v>
      </c>
      <c r="Q4027" s="24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5" t="str">
        <f t="shared" si="190"/>
        <v>Below Par</v>
      </c>
      <c r="AP4027" s="25" t="b">
        <f t="shared" si="191"/>
        <v>1</v>
      </c>
    </row>
    <row r="4028" spans="6:42" x14ac:dyDescent="0.3">
      <c r="F4028" s="24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5" t="str">
        <f t="shared" si="192"/>
        <v>Small</v>
      </c>
      <c r="Q4028" s="24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5" t="str">
        <f t="shared" si="190"/>
        <v>Below Par</v>
      </c>
      <c r="AP4028" s="25" t="b">
        <f t="shared" si="191"/>
        <v>1</v>
      </c>
    </row>
    <row r="4029" spans="6:42" x14ac:dyDescent="0.3">
      <c r="F4029" s="24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5" t="str">
        <f t="shared" si="192"/>
        <v>Small</v>
      </c>
      <c r="Q4029" s="24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5" t="str">
        <f t="shared" si="190"/>
        <v>Below Par</v>
      </c>
      <c r="AP4029" s="25" t="b">
        <f t="shared" si="191"/>
        <v>1</v>
      </c>
    </row>
    <row r="4030" spans="6:42" x14ac:dyDescent="0.3">
      <c r="F4030" s="24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5" t="str">
        <f t="shared" si="192"/>
        <v>Small</v>
      </c>
      <c r="Q4030" s="24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5" t="str">
        <f t="shared" si="190"/>
        <v>Below Par</v>
      </c>
      <c r="AP4030" s="25" t="b">
        <f t="shared" si="191"/>
        <v>1</v>
      </c>
    </row>
    <row r="4031" spans="6:42" x14ac:dyDescent="0.3">
      <c r="F4031" s="24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5" t="str">
        <f t="shared" si="192"/>
        <v>Small</v>
      </c>
      <c r="Q4031" s="24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5" t="str">
        <f t="shared" si="190"/>
        <v>Below Par</v>
      </c>
      <c r="AP4031" s="25" t="b">
        <f t="shared" si="191"/>
        <v>1</v>
      </c>
    </row>
    <row r="4032" spans="6:42" x14ac:dyDescent="0.3">
      <c r="F4032" s="24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5" t="str">
        <f t="shared" si="192"/>
        <v>Small</v>
      </c>
      <c r="Q4032" s="24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5" t="str">
        <f t="shared" si="190"/>
        <v>Below Par</v>
      </c>
      <c r="AP4032" s="25" t="b">
        <f t="shared" si="191"/>
        <v>1</v>
      </c>
    </row>
    <row r="4033" spans="6:42" x14ac:dyDescent="0.3">
      <c r="F4033" s="24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5" t="str">
        <f t="shared" si="192"/>
        <v>Small</v>
      </c>
      <c r="Q4033" s="24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5" t="str">
        <f t="shared" si="190"/>
        <v>Below Par</v>
      </c>
      <c r="AP4033" s="25" t="b">
        <f t="shared" si="191"/>
        <v>1</v>
      </c>
    </row>
    <row r="4034" spans="6:42" x14ac:dyDescent="0.3">
      <c r="F4034" s="24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5" t="str">
        <f t="shared" si="192"/>
        <v>Small</v>
      </c>
      <c r="Q4034" s="24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5" t="str">
        <f t="shared" si="190"/>
        <v>Below Par</v>
      </c>
      <c r="AP4034" s="25" t="b">
        <f t="shared" si="191"/>
        <v>1</v>
      </c>
    </row>
    <row r="4035" spans="6:42" x14ac:dyDescent="0.3">
      <c r="F4035" s="24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5" t="str">
        <f t="shared" si="192"/>
        <v>Small</v>
      </c>
      <c r="Q4035" s="24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5" t="str">
        <f t="shared" si="190"/>
        <v>Average</v>
      </c>
      <c r="AP4035" s="25" t="b">
        <f t="shared" si="191"/>
        <v>1</v>
      </c>
    </row>
    <row r="4036" spans="6:42" x14ac:dyDescent="0.3">
      <c r="F4036" s="24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5" t="str">
        <f t="shared" si="192"/>
        <v>Large</v>
      </c>
      <c r="Q4036" s="24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5" t="str">
        <f t="shared" si="190"/>
        <v>Below Par</v>
      </c>
      <c r="AP4036" s="25" t="b">
        <f t="shared" si="191"/>
        <v>1</v>
      </c>
    </row>
    <row r="4037" spans="6:42" x14ac:dyDescent="0.3">
      <c r="F4037" s="24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5" t="str">
        <f t="shared" si="192"/>
        <v>Small</v>
      </c>
      <c r="Q4037" s="24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5" t="str">
        <f t="shared" si="190"/>
        <v>Below Par</v>
      </c>
      <c r="AP4037" s="25" t="b">
        <f t="shared" si="191"/>
        <v>1</v>
      </c>
    </row>
    <row r="4038" spans="6:42" x14ac:dyDescent="0.3">
      <c r="F4038" s="24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5" t="str">
        <f t="shared" si="192"/>
        <v>Small</v>
      </c>
      <c r="Q4038" s="24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5" t="str">
        <f t="shared" si="190"/>
        <v>Below Par</v>
      </c>
      <c r="AP4038" s="25" t="b">
        <f t="shared" si="191"/>
        <v>1</v>
      </c>
    </row>
    <row r="4039" spans="6:42" x14ac:dyDescent="0.3">
      <c r="F4039" s="24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5" t="str">
        <f t="shared" si="192"/>
        <v>Small</v>
      </c>
      <c r="Q4039" s="24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5" t="str">
        <f t="shared" si="190"/>
        <v>Below Par</v>
      </c>
      <c r="AP4039" s="25" t="b">
        <f t="shared" si="191"/>
        <v>1</v>
      </c>
    </row>
    <row r="4040" spans="6:42" x14ac:dyDescent="0.3">
      <c r="F4040" s="24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5" t="str">
        <f t="shared" si="192"/>
        <v>Small</v>
      </c>
      <c r="Q4040" s="24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5" t="str">
        <f t="shared" si="190"/>
        <v>Below Par</v>
      </c>
      <c r="AP4040" s="25" t="b">
        <f t="shared" si="191"/>
        <v>1</v>
      </c>
    </row>
    <row r="4041" spans="6:42" x14ac:dyDescent="0.3">
      <c r="F4041" s="24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5" t="str">
        <f t="shared" si="192"/>
        <v>Small</v>
      </c>
      <c r="Q4041" s="24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5" t="str">
        <f t="shared" si="190"/>
        <v>Below Par</v>
      </c>
      <c r="AP4041" s="25" t="b">
        <f t="shared" si="191"/>
        <v>1</v>
      </c>
    </row>
    <row r="4042" spans="6:42" x14ac:dyDescent="0.3">
      <c r="F4042" s="24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5" t="str">
        <f t="shared" si="192"/>
        <v>Small</v>
      </c>
      <c r="Q4042" s="24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5" t="str">
        <f t="shared" si="190"/>
        <v>Below Par</v>
      </c>
      <c r="AP4042" s="25" t="b">
        <f t="shared" si="191"/>
        <v>1</v>
      </c>
    </row>
    <row r="4043" spans="6:42" x14ac:dyDescent="0.3">
      <c r="F4043" s="24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5" t="str">
        <f t="shared" si="192"/>
        <v>Small</v>
      </c>
      <c r="Q4043" s="24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5" t="str">
        <f t="shared" si="190"/>
        <v>Below Par</v>
      </c>
      <c r="AP4043" s="25" t="b">
        <f t="shared" si="191"/>
        <v>1</v>
      </c>
    </row>
    <row r="4044" spans="6:42" x14ac:dyDescent="0.3">
      <c r="F4044" s="24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5" t="str">
        <f t="shared" si="192"/>
        <v>Small</v>
      </c>
      <c r="Q4044" s="24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5" t="str">
        <f t="shared" ref="V4044:V4107" si="193">IF(U4044&gt;=$X$80,$Y$80,IF(U4044&gt;=$X$79,$Y$79,IF(U4044&gt;=$X$78,$Y$78,IF(U4044&gt;=$X$77,$Y$77,$Y$76))))</f>
        <v>Below Par</v>
      </c>
      <c r="AP4044" s="25" t="b">
        <f t="shared" ref="AP4044:AP4107" si="194">VLOOKUP(U4044,$X$76:$Y$80,2)=V4044</f>
        <v>1</v>
      </c>
    </row>
    <row r="4045" spans="6:42" x14ac:dyDescent="0.3">
      <c r="F4045" s="24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5" t="str">
        <f t="shared" si="192"/>
        <v>Small</v>
      </c>
      <c r="Q4045" s="24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5" t="str">
        <f t="shared" si="193"/>
        <v>Below Par</v>
      </c>
      <c r="AP4045" s="25" t="b">
        <f t="shared" si="194"/>
        <v>1</v>
      </c>
    </row>
    <row r="4046" spans="6:42" x14ac:dyDescent="0.3">
      <c r="F4046" s="24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5" t="str">
        <f t="shared" ref="K4046:K4109" si="195">IF(J4046&gt;=$M$79,"Large","Small")</f>
        <v>Small</v>
      </c>
      <c r="Q4046" s="24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5" t="str">
        <f t="shared" si="193"/>
        <v>Below Par</v>
      </c>
      <c r="AP4046" s="25" t="b">
        <f t="shared" si="194"/>
        <v>1</v>
      </c>
    </row>
    <row r="4047" spans="6:42" x14ac:dyDescent="0.3">
      <c r="F4047" s="24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5" t="str">
        <f t="shared" si="195"/>
        <v>Small</v>
      </c>
      <c r="Q4047" s="24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5" t="str">
        <f t="shared" si="193"/>
        <v>Below Par</v>
      </c>
      <c r="AP4047" s="25" t="b">
        <f t="shared" si="194"/>
        <v>1</v>
      </c>
    </row>
    <row r="4048" spans="6:42" x14ac:dyDescent="0.3">
      <c r="F4048" s="24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5" t="str">
        <f t="shared" si="195"/>
        <v>Small</v>
      </c>
      <c r="Q4048" s="24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5" t="str">
        <f t="shared" si="193"/>
        <v>Below Par</v>
      </c>
      <c r="AP4048" s="25" t="b">
        <f t="shared" si="194"/>
        <v>1</v>
      </c>
    </row>
    <row r="4049" spans="6:42" x14ac:dyDescent="0.3">
      <c r="F4049" s="24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5" t="str">
        <f t="shared" si="195"/>
        <v>Small</v>
      </c>
      <c r="Q4049" s="24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5" t="str">
        <f t="shared" si="193"/>
        <v>Below Par</v>
      </c>
      <c r="AP4049" s="25" t="b">
        <f t="shared" si="194"/>
        <v>1</v>
      </c>
    </row>
    <row r="4050" spans="6:42" x14ac:dyDescent="0.3">
      <c r="F4050" s="24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5" t="str">
        <f t="shared" si="195"/>
        <v>Small</v>
      </c>
      <c r="Q4050" s="24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5" t="str">
        <f t="shared" si="193"/>
        <v>Below Par</v>
      </c>
      <c r="AP4050" s="25" t="b">
        <f t="shared" si="194"/>
        <v>1</v>
      </c>
    </row>
    <row r="4051" spans="6:42" x14ac:dyDescent="0.3">
      <c r="F4051" s="24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5" t="str">
        <f t="shared" si="195"/>
        <v>Small</v>
      </c>
      <c r="Q4051" s="24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5" t="str">
        <f t="shared" si="193"/>
        <v>Below Par</v>
      </c>
      <c r="AP4051" s="25" t="b">
        <f t="shared" si="194"/>
        <v>1</v>
      </c>
    </row>
    <row r="4052" spans="6:42" x14ac:dyDescent="0.3">
      <c r="F4052" s="24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5" t="str">
        <f t="shared" si="195"/>
        <v>Small</v>
      </c>
      <c r="Q4052" s="24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5" t="str">
        <f t="shared" si="193"/>
        <v>Below Par</v>
      </c>
      <c r="AP4052" s="25" t="b">
        <f t="shared" si="194"/>
        <v>1</v>
      </c>
    </row>
    <row r="4053" spans="6:42" x14ac:dyDescent="0.3">
      <c r="F4053" s="24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5" t="str">
        <f t="shared" si="195"/>
        <v>Small</v>
      </c>
      <c r="Q4053" s="24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5" t="str">
        <f t="shared" si="193"/>
        <v>Below Par</v>
      </c>
      <c r="AP4053" s="25" t="b">
        <f t="shared" si="194"/>
        <v>1</v>
      </c>
    </row>
    <row r="4054" spans="6:42" x14ac:dyDescent="0.3">
      <c r="F4054" s="24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5" t="str">
        <f t="shared" si="195"/>
        <v>Small</v>
      </c>
      <c r="Q4054" s="24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5" t="str">
        <f t="shared" si="193"/>
        <v>Below Par</v>
      </c>
      <c r="AP4054" s="25" t="b">
        <f t="shared" si="194"/>
        <v>1</v>
      </c>
    </row>
    <row r="4055" spans="6:42" x14ac:dyDescent="0.3">
      <c r="F4055" s="24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5" t="str">
        <f t="shared" si="195"/>
        <v>Small</v>
      </c>
      <c r="Q4055" s="24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5" t="str">
        <f t="shared" si="193"/>
        <v>Below Par</v>
      </c>
      <c r="AP4055" s="25" t="b">
        <f t="shared" si="194"/>
        <v>1</v>
      </c>
    </row>
    <row r="4056" spans="6:42" x14ac:dyDescent="0.3">
      <c r="F4056" s="24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5" t="str">
        <f t="shared" si="195"/>
        <v>Small</v>
      </c>
      <c r="Q4056" s="24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5" t="str">
        <f t="shared" si="193"/>
        <v>Below Par</v>
      </c>
      <c r="AP4056" s="25" t="b">
        <f t="shared" si="194"/>
        <v>1</v>
      </c>
    </row>
    <row r="4057" spans="6:42" x14ac:dyDescent="0.3">
      <c r="F4057" s="24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5" t="str">
        <f t="shared" si="195"/>
        <v>Small</v>
      </c>
      <c r="Q4057" s="24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5" t="str">
        <f t="shared" si="193"/>
        <v>Below Par</v>
      </c>
      <c r="AP4057" s="25" t="b">
        <f t="shared" si="194"/>
        <v>1</v>
      </c>
    </row>
    <row r="4058" spans="6:42" x14ac:dyDescent="0.3">
      <c r="F4058" s="24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5" t="str">
        <f t="shared" si="195"/>
        <v>Small</v>
      </c>
      <c r="Q4058" s="24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5" t="str">
        <f t="shared" si="193"/>
        <v>Excellent</v>
      </c>
      <c r="AP4058" s="25" t="b">
        <f t="shared" si="194"/>
        <v>1</v>
      </c>
    </row>
    <row r="4059" spans="6:42" x14ac:dyDescent="0.3">
      <c r="F4059" s="24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5" t="str">
        <f t="shared" si="195"/>
        <v>Large</v>
      </c>
      <c r="Q4059" s="24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5" t="str">
        <f t="shared" si="193"/>
        <v>Below Par</v>
      </c>
      <c r="AP4059" s="25" t="b">
        <f t="shared" si="194"/>
        <v>1</v>
      </c>
    </row>
    <row r="4060" spans="6:42" x14ac:dyDescent="0.3">
      <c r="F4060" s="24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5" t="str">
        <f t="shared" si="195"/>
        <v>Small</v>
      </c>
      <c r="Q4060" s="24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5" t="str">
        <f t="shared" si="193"/>
        <v>Below Par</v>
      </c>
      <c r="AP4060" s="25" t="b">
        <f t="shared" si="194"/>
        <v>1</v>
      </c>
    </row>
    <row r="4061" spans="6:42" x14ac:dyDescent="0.3">
      <c r="F4061" s="24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5" t="str">
        <f t="shared" si="195"/>
        <v>Small</v>
      </c>
      <c r="Q4061" s="24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5" t="str">
        <f t="shared" si="193"/>
        <v>Average</v>
      </c>
      <c r="AP4061" s="25" t="b">
        <f t="shared" si="194"/>
        <v>1</v>
      </c>
    </row>
    <row r="4062" spans="6:42" x14ac:dyDescent="0.3">
      <c r="F4062" s="24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5" t="str">
        <f t="shared" si="195"/>
        <v>Large</v>
      </c>
      <c r="Q4062" s="24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5" t="str">
        <f t="shared" si="193"/>
        <v>Below Par</v>
      </c>
      <c r="AP4062" s="25" t="b">
        <f t="shared" si="194"/>
        <v>1</v>
      </c>
    </row>
    <row r="4063" spans="6:42" x14ac:dyDescent="0.3">
      <c r="F4063" s="24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5" t="str">
        <f t="shared" si="195"/>
        <v>Small</v>
      </c>
      <c r="Q4063" s="24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5" t="str">
        <f t="shared" si="193"/>
        <v>Below Par</v>
      </c>
      <c r="AP4063" s="25" t="b">
        <f t="shared" si="194"/>
        <v>1</v>
      </c>
    </row>
    <row r="4064" spans="6:42" x14ac:dyDescent="0.3">
      <c r="F4064" s="24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5" t="str">
        <f t="shared" si="195"/>
        <v>Small</v>
      </c>
      <c r="Q4064" s="24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5" t="str">
        <f t="shared" si="193"/>
        <v>Average</v>
      </c>
      <c r="AP4064" s="25" t="b">
        <f t="shared" si="194"/>
        <v>1</v>
      </c>
    </row>
    <row r="4065" spans="6:42" x14ac:dyDescent="0.3">
      <c r="F4065" s="24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5" t="str">
        <f t="shared" si="195"/>
        <v>Large</v>
      </c>
      <c r="Q4065" s="24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5" t="str">
        <f t="shared" si="193"/>
        <v>Below Par</v>
      </c>
      <c r="AP4065" s="25" t="b">
        <f t="shared" si="194"/>
        <v>1</v>
      </c>
    </row>
    <row r="4066" spans="6:42" x14ac:dyDescent="0.3">
      <c r="F4066" s="24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5" t="str">
        <f t="shared" si="195"/>
        <v>Small</v>
      </c>
      <c r="Q4066" s="24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5" t="str">
        <f t="shared" si="193"/>
        <v>Below Par</v>
      </c>
      <c r="AP4066" s="25" t="b">
        <f t="shared" si="194"/>
        <v>1</v>
      </c>
    </row>
    <row r="4067" spans="6:42" x14ac:dyDescent="0.3">
      <c r="F4067" s="24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5" t="str">
        <f t="shared" si="195"/>
        <v>Small</v>
      </c>
      <c r="Q4067" s="24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5" t="str">
        <f t="shared" si="193"/>
        <v>Below Par</v>
      </c>
      <c r="AP4067" s="25" t="b">
        <f t="shared" si="194"/>
        <v>1</v>
      </c>
    </row>
    <row r="4068" spans="6:42" x14ac:dyDescent="0.3">
      <c r="F4068" s="24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5" t="str">
        <f t="shared" si="195"/>
        <v>Small</v>
      </c>
      <c r="Q4068" s="24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5" t="str">
        <f t="shared" si="193"/>
        <v>Below Par</v>
      </c>
      <c r="AP4068" s="25" t="b">
        <f t="shared" si="194"/>
        <v>1</v>
      </c>
    </row>
    <row r="4069" spans="6:42" x14ac:dyDescent="0.3">
      <c r="F4069" s="24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5" t="str">
        <f t="shared" si="195"/>
        <v>Small</v>
      </c>
      <c r="Q4069" s="24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5" t="str">
        <f t="shared" si="193"/>
        <v>Below Par</v>
      </c>
      <c r="AP4069" s="25" t="b">
        <f t="shared" si="194"/>
        <v>1</v>
      </c>
    </row>
    <row r="4070" spans="6:42" x14ac:dyDescent="0.3">
      <c r="F4070" s="24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5" t="str">
        <f t="shared" si="195"/>
        <v>Small</v>
      </c>
      <c r="Q4070" s="24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5" t="str">
        <f t="shared" si="193"/>
        <v>Below Par</v>
      </c>
      <c r="AP4070" s="25" t="b">
        <f t="shared" si="194"/>
        <v>1</v>
      </c>
    </row>
    <row r="4071" spans="6:42" x14ac:dyDescent="0.3">
      <c r="F4071" s="24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5" t="str">
        <f t="shared" si="195"/>
        <v>Small</v>
      </c>
      <c r="Q4071" s="24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5" t="str">
        <f t="shared" si="193"/>
        <v>Below Par</v>
      </c>
      <c r="AP4071" s="25" t="b">
        <f t="shared" si="194"/>
        <v>1</v>
      </c>
    </row>
    <row r="4072" spans="6:42" x14ac:dyDescent="0.3">
      <c r="F4072" s="24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5" t="str">
        <f t="shared" si="195"/>
        <v>Small</v>
      </c>
      <c r="Q4072" s="24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5" t="str">
        <f t="shared" si="193"/>
        <v>Below Par</v>
      </c>
      <c r="AP4072" s="25" t="b">
        <f t="shared" si="194"/>
        <v>1</v>
      </c>
    </row>
    <row r="4073" spans="6:42" x14ac:dyDescent="0.3">
      <c r="F4073" s="24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5" t="str">
        <f t="shared" si="195"/>
        <v>Small</v>
      </c>
      <c r="Q4073" s="24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5" t="str">
        <f t="shared" si="193"/>
        <v>Below Par</v>
      </c>
      <c r="AP4073" s="25" t="b">
        <f t="shared" si="194"/>
        <v>1</v>
      </c>
    </row>
    <row r="4074" spans="6:42" x14ac:dyDescent="0.3">
      <c r="F4074" s="24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5" t="str">
        <f t="shared" si="195"/>
        <v>Small</v>
      </c>
      <c r="Q4074" s="24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5" t="str">
        <f t="shared" si="193"/>
        <v>Below Par</v>
      </c>
      <c r="AP4074" s="25" t="b">
        <f t="shared" si="194"/>
        <v>1</v>
      </c>
    </row>
    <row r="4075" spans="6:42" x14ac:dyDescent="0.3">
      <c r="F4075" s="24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5" t="str">
        <f t="shared" si="195"/>
        <v>Small</v>
      </c>
      <c r="Q4075" s="24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5" t="str">
        <f t="shared" si="193"/>
        <v>Below Par</v>
      </c>
      <c r="AP4075" s="25" t="b">
        <f t="shared" si="194"/>
        <v>1</v>
      </c>
    </row>
    <row r="4076" spans="6:42" x14ac:dyDescent="0.3">
      <c r="F4076" s="24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5" t="str">
        <f t="shared" si="195"/>
        <v>Small</v>
      </c>
      <c r="Q4076" s="24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5" t="str">
        <f t="shared" si="193"/>
        <v>Average</v>
      </c>
      <c r="AP4076" s="25" t="b">
        <f t="shared" si="194"/>
        <v>1</v>
      </c>
    </row>
    <row r="4077" spans="6:42" x14ac:dyDescent="0.3">
      <c r="F4077" s="24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5" t="str">
        <f t="shared" si="195"/>
        <v>Large</v>
      </c>
      <c r="Q4077" s="24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5" t="str">
        <f t="shared" si="193"/>
        <v>Below Par</v>
      </c>
      <c r="AP4077" s="25" t="b">
        <f t="shared" si="194"/>
        <v>1</v>
      </c>
    </row>
    <row r="4078" spans="6:42" x14ac:dyDescent="0.3">
      <c r="F4078" s="24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5" t="str">
        <f t="shared" si="195"/>
        <v>Small</v>
      </c>
      <c r="Q4078" s="24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5" t="str">
        <f t="shared" si="193"/>
        <v>Below Par</v>
      </c>
      <c r="AP4078" s="25" t="b">
        <f t="shared" si="194"/>
        <v>1</v>
      </c>
    </row>
    <row r="4079" spans="6:42" x14ac:dyDescent="0.3">
      <c r="F4079" s="24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5" t="str">
        <f t="shared" si="195"/>
        <v>Small</v>
      </c>
      <c r="Q4079" s="24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5" t="str">
        <f t="shared" si="193"/>
        <v>Below Par</v>
      </c>
      <c r="AP4079" s="25" t="b">
        <f t="shared" si="194"/>
        <v>1</v>
      </c>
    </row>
    <row r="4080" spans="6:42" x14ac:dyDescent="0.3">
      <c r="F4080" s="24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5" t="str">
        <f t="shared" si="195"/>
        <v>Small</v>
      </c>
      <c r="Q4080" s="24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5" t="str">
        <f t="shared" si="193"/>
        <v>Below Par</v>
      </c>
      <c r="AP4080" s="25" t="b">
        <f t="shared" si="194"/>
        <v>1</v>
      </c>
    </row>
    <row r="4081" spans="6:42" x14ac:dyDescent="0.3">
      <c r="F4081" s="24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5" t="str">
        <f t="shared" si="195"/>
        <v>Small</v>
      </c>
      <c r="Q4081" s="24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5" t="str">
        <f t="shared" si="193"/>
        <v>Below Par</v>
      </c>
      <c r="AP4081" s="25" t="b">
        <f t="shared" si="194"/>
        <v>1</v>
      </c>
    </row>
    <row r="4082" spans="6:42" x14ac:dyDescent="0.3">
      <c r="F4082" s="24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5" t="str">
        <f t="shared" si="195"/>
        <v>Small</v>
      </c>
      <c r="Q4082" s="24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5" t="str">
        <f t="shared" si="193"/>
        <v>Below Par</v>
      </c>
      <c r="AP4082" s="25" t="b">
        <f t="shared" si="194"/>
        <v>1</v>
      </c>
    </row>
    <row r="4083" spans="6:42" x14ac:dyDescent="0.3">
      <c r="F4083" s="24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5" t="str">
        <f t="shared" si="195"/>
        <v>Small</v>
      </c>
      <c r="Q4083" s="24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5" t="str">
        <f t="shared" si="193"/>
        <v>Below Par</v>
      </c>
      <c r="AP4083" s="25" t="b">
        <f t="shared" si="194"/>
        <v>1</v>
      </c>
    </row>
    <row r="4084" spans="6:42" x14ac:dyDescent="0.3">
      <c r="F4084" s="24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5" t="str">
        <f t="shared" si="195"/>
        <v>Small</v>
      </c>
      <c r="Q4084" s="24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5" t="str">
        <f t="shared" si="193"/>
        <v>Below Par</v>
      </c>
      <c r="AP4084" s="25" t="b">
        <f t="shared" si="194"/>
        <v>1</v>
      </c>
    </row>
    <row r="4085" spans="6:42" x14ac:dyDescent="0.3">
      <c r="F4085" s="24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5" t="str">
        <f t="shared" si="195"/>
        <v>Small</v>
      </c>
      <c r="Q4085" s="24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5" t="str">
        <f t="shared" si="193"/>
        <v>Below Par</v>
      </c>
      <c r="AP4085" s="25" t="b">
        <f t="shared" si="194"/>
        <v>1</v>
      </c>
    </row>
    <row r="4086" spans="6:42" x14ac:dyDescent="0.3">
      <c r="F4086" s="24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5" t="str">
        <f t="shared" si="195"/>
        <v>Small</v>
      </c>
      <c r="Q4086" s="24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5" t="str">
        <f t="shared" si="193"/>
        <v>Below Par</v>
      </c>
      <c r="AP4086" s="25" t="b">
        <f t="shared" si="194"/>
        <v>1</v>
      </c>
    </row>
    <row r="4087" spans="6:42" x14ac:dyDescent="0.3">
      <c r="F4087" s="24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5" t="str">
        <f t="shared" si="195"/>
        <v>Small</v>
      </c>
      <c r="Q4087" s="24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5" t="str">
        <f t="shared" si="193"/>
        <v>Below Par</v>
      </c>
      <c r="AP4087" s="25" t="b">
        <f t="shared" si="194"/>
        <v>1</v>
      </c>
    </row>
    <row r="4088" spans="6:42" x14ac:dyDescent="0.3">
      <c r="F4088" s="24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5" t="str">
        <f t="shared" si="195"/>
        <v>Small</v>
      </c>
      <c r="Q4088" s="24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5" t="str">
        <f t="shared" si="193"/>
        <v>Below Par</v>
      </c>
      <c r="AP4088" s="25" t="b">
        <f t="shared" si="194"/>
        <v>1</v>
      </c>
    </row>
    <row r="4089" spans="6:42" x14ac:dyDescent="0.3">
      <c r="F4089" s="24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5" t="str">
        <f t="shared" si="195"/>
        <v>Small</v>
      </c>
      <c r="Q4089" s="24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5" t="str">
        <f t="shared" si="193"/>
        <v>Below Par</v>
      </c>
      <c r="AP4089" s="25" t="b">
        <f t="shared" si="194"/>
        <v>1</v>
      </c>
    </row>
    <row r="4090" spans="6:42" x14ac:dyDescent="0.3">
      <c r="F4090" s="24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5" t="str">
        <f t="shared" si="195"/>
        <v>Small</v>
      </c>
      <c r="Q4090" s="24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5" t="str">
        <f t="shared" si="193"/>
        <v>Below Par</v>
      </c>
      <c r="AP4090" s="25" t="b">
        <f t="shared" si="194"/>
        <v>1</v>
      </c>
    </row>
    <row r="4091" spans="6:42" x14ac:dyDescent="0.3">
      <c r="F4091" s="24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5" t="str">
        <f t="shared" si="195"/>
        <v>Small</v>
      </c>
      <c r="Q4091" s="24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5" t="str">
        <f t="shared" si="193"/>
        <v>Below Par</v>
      </c>
      <c r="AP4091" s="25" t="b">
        <f t="shared" si="194"/>
        <v>1</v>
      </c>
    </row>
    <row r="4092" spans="6:42" x14ac:dyDescent="0.3">
      <c r="F4092" s="24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5" t="str">
        <f t="shared" si="195"/>
        <v>Small</v>
      </c>
      <c r="Q4092" s="24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5" t="str">
        <f t="shared" si="193"/>
        <v>Below Par</v>
      </c>
      <c r="AP4092" s="25" t="b">
        <f t="shared" si="194"/>
        <v>1</v>
      </c>
    </row>
    <row r="4093" spans="6:42" x14ac:dyDescent="0.3">
      <c r="F4093" s="24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5" t="str">
        <f t="shared" si="195"/>
        <v>Small</v>
      </c>
      <c r="Q4093" s="24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5" t="str">
        <f t="shared" si="193"/>
        <v>Above Average</v>
      </c>
      <c r="AP4093" s="25" t="b">
        <f t="shared" si="194"/>
        <v>1</v>
      </c>
    </row>
    <row r="4094" spans="6:42" x14ac:dyDescent="0.3">
      <c r="F4094" s="24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5" t="str">
        <f t="shared" si="195"/>
        <v>Large</v>
      </c>
      <c r="Q4094" s="24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5" t="str">
        <f t="shared" si="193"/>
        <v>Below Par</v>
      </c>
      <c r="AP4094" s="25" t="b">
        <f t="shared" si="194"/>
        <v>1</v>
      </c>
    </row>
    <row r="4095" spans="6:42" x14ac:dyDescent="0.3">
      <c r="F4095" s="24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5" t="str">
        <f t="shared" si="195"/>
        <v>Small</v>
      </c>
      <c r="Q4095" s="24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5" t="str">
        <f t="shared" si="193"/>
        <v>Below Par</v>
      </c>
      <c r="AP4095" s="25" t="b">
        <f t="shared" si="194"/>
        <v>1</v>
      </c>
    </row>
    <row r="4096" spans="6:42" x14ac:dyDescent="0.3">
      <c r="F4096" s="24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5" t="str">
        <f t="shared" si="195"/>
        <v>Small</v>
      </c>
      <c r="Q4096" s="24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5" t="str">
        <f t="shared" si="193"/>
        <v>Below Par</v>
      </c>
      <c r="AP4096" s="25" t="b">
        <f t="shared" si="194"/>
        <v>1</v>
      </c>
    </row>
    <row r="4097" spans="6:42" x14ac:dyDescent="0.3">
      <c r="F4097" s="24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5" t="str">
        <f t="shared" si="195"/>
        <v>Small</v>
      </c>
      <c r="Q4097" s="24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5" t="str">
        <f t="shared" si="193"/>
        <v>Below Par</v>
      </c>
      <c r="AP4097" s="25" t="b">
        <f t="shared" si="194"/>
        <v>1</v>
      </c>
    </row>
    <row r="4098" spans="6:42" x14ac:dyDescent="0.3">
      <c r="F4098" s="24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5" t="str">
        <f t="shared" si="195"/>
        <v>Small</v>
      </c>
      <c r="Q4098" s="24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5" t="str">
        <f t="shared" si="193"/>
        <v>Below Par</v>
      </c>
      <c r="AP4098" s="25" t="b">
        <f t="shared" si="194"/>
        <v>1</v>
      </c>
    </row>
    <row r="4099" spans="6:42" x14ac:dyDescent="0.3">
      <c r="F4099" s="24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5" t="str">
        <f t="shared" si="195"/>
        <v>Small</v>
      </c>
      <c r="Q4099" s="24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5" t="str">
        <f t="shared" si="193"/>
        <v>Below Par</v>
      </c>
      <c r="AP4099" s="25" t="b">
        <f t="shared" si="194"/>
        <v>1</v>
      </c>
    </row>
    <row r="4100" spans="6:42" x14ac:dyDescent="0.3">
      <c r="F4100" s="24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5" t="str">
        <f t="shared" si="195"/>
        <v>Small</v>
      </c>
      <c r="Q4100" s="24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5" t="str">
        <f t="shared" si="193"/>
        <v>Below Par</v>
      </c>
      <c r="AP4100" s="25" t="b">
        <f t="shared" si="194"/>
        <v>1</v>
      </c>
    </row>
    <row r="4101" spans="6:42" x14ac:dyDescent="0.3">
      <c r="F4101" s="24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5" t="str">
        <f t="shared" si="195"/>
        <v>Small</v>
      </c>
      <c r="Q4101" s="24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5" t="str">
        <f t="shared" si="193"/>
        <v>Below Par</v>
      </c>
      <c r="AP4101" s="25" t="b">
        <f t="shared" si="194"/>
        <v>1</v>
      </c>
    </row>
    <row r="4102" spans="6:42" x14ac:dyDescent="0.3">
      <c r="F4102" s="24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5" t="str">
        <f t="shared" si="195"/>
        <v>Small</v>
      </c>
      <c r="Q4102" s="24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5" t="str">
        <f t="shared" si="193"/>
        <v>Below Par</v>
      </c>
      <c r="AP4102" s="25" t="b">
        <f t="shared" si="194"/>
        <v>1</v>
      </c>
    </row>
    <row r="4103" spans="6:42" x14ac:dyDescent="0.3">
      <c r="F4103" s="24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5" t="str">
        <f t="shared" si="195"/>
        <v>Small</v>
      </c>
      <c r="Q4103" s="24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5" t="str">
        <f t="shared" si="193"/>
        <v>Below Par</v>
      </c>
      <c r="AP4103" s="25" t="b">
        <f t="shared" si="194"/>
        <v>1</v>
      </c>
    </row>
    <row r="4104" spans="6:42" x14ac:dyDescent="0.3">
      <c r="F4104" s="24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5" t="str">
        <f t="shared" si="195"/>
        <v>Small</v>
      </c>
      <c r="Q4104" s="24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5" t="str">
        <f t="shared" si="193"/>
        <v>Below Par</v>
      </c>
      <c r="AP4104" s="25" t="b">
        <f t="shared" si="194"/>
        <v>1</v>
      </c>
    </row>
    <row r="4105" spans="6:42" x14ac:dyDescent="0.3">
      <c r="F4105" s="24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5" t="str">
        <f t="shared" si="195"/>
        <v>Small</v>
      </c>
      <c r="Q4105" s="24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5" t="str">
        <f t="shared" si="193"/>
        <v>Below Par</v>
      </c>
      <c r="AP4105" s="25" t="b">
        <f t="shared" si="194"/>
        <v>1</v>
      </c>
    </row>
    <row r="4106" spans="6:42" x14ac:dyDescent="0.3">
      <c r="F4106" s="24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5" t="str">
        <f t="shared" si="195"/>
        <v>Small</v>
      </c>
      <c r="Q4106" s="24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5" t="str">
        <f t="shared" si="193"/>
        <v>Below Par</v>
      </c>
      <c r="AP4106" s="25" t="b">
        <f t="shared" si="194"/>
        <v>1</v>
      </c>
    </row>
    <row r="4107" spans="6:42" x14ac:dyDescent="0.3">
      <c r="F4107" s="24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5" t="str">
        <f t="shared" si="195"/>
        <v>Small</v>
      </c>
      <c r="Q4107" s="24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5" t="str">
        <f t="shared" si="193"/>
        <v>Below Par</v>
      </c>
      <c r="AP4107" s="25" t="b">
        <f t="shared" si="194"/>
        <v>1</v>
      </c>
    </row>
    <row r="4108" spans="6:42" x14ac:dyDescent="0.3">
      <c r="F4108" s="24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5" t="str">
        <f t="shared" si="195"/>
        <v>Small</v>
      </c>
      <c r="Q4108" s="24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5" t="str">
        <f t="shared" ref="V4108:V4171" si="196">IF(U4108&gt;=$X$80,$Y$80,IF(U4108&gt;=$X$79,$Y$79,IF(U4108&gt;=$X$78,$Y$78,IF(U4108&gt;=$X$77,$Y$77,$Y$76))))</f>
        <v>Below Par</v>
      </c>
      <c r="AP4108" s="25" t="b">
        <f t="shared" ref="AP4108:AP4171" si="197">VLOOKUP(U4108,$X$76:$Y$80,2)=V4108</f>
        <v>1</v>
      </c>
    </row>
    <row r="4109" spans="6:42" x14ac:dyDescent="0.3">
      <c r="F4109" s="24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5" t="str">
        <f t="shared" si="195"/>
        <v>Small</v>
      </c>
      <c r="Q4109" s="24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5" t="str">
        <f t="shared" si="196"/>
        <v>Below Par</v>
      </c>
      <c r="AP4109" s="25" t="b">
        <f t="shared" si="197"/>
        <v>1</v>
      </c>
    </row>
    <row r="4110" spans="6:42" x14ac:dyDescent="0.3">
      <c r="F4110" s="24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5" t="str">
        <f t="shared" ref="K4110:K4173" si="198">IF(J4110&gt;=$M$79,"Large","Small")</f>
        <v>Small</v>
      </c>
      <c r="Q4110" s="24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5" t="str">
        <f t="shared" si="196"/>
        <v>Excellent</v>
      </c>
      <c r="AP4110" s="25" t="b">
        <f t="shared" si="197"/>
        <v>1</v>
      </c>
    </row>
    <row r="4111" spans="6:42" x14ac:dyDescent="0.3">
      <c r="F4111" s="24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5" t="str">
        <f t="shared" si="198"/>
        <v>Large</v>
      </c>
      <c r="Q4111" s="24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5" t="str">
        <f t="shared" si="196"/>
        <v>Par</v>
      </c>
      <c r="AP4111" s="25" t="b">
        <f t="shared" si="197"/>
        <v>1</v>
      </c>
    </row>
    <row r="4112" spans="6:42" x14ac:dyDescent="0.3">
      <c r="F4112" s="24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5" t="str">
        <f t="shared" si="198"/>
        <v>Small</v>
      </c>
      <c r="Q4112" s="24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5" t="str">
        <f t="shared" si="196"/>
        <v>Below Par</v>
      </c>
      <c r="AP4112" s="25" t="b">
        <f t="shared" si="197"/>
        <v>1</v>
      </c>
    </row>
    <row r="4113" spans="6:42" x14ac:dyDescent="0.3">
      <c r="F4113" s="24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5" t="str">
        <f t="shared" si="198"/>
        <v>Small</v>
      </c>
      <c r="Q4113" s="24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5" t="str">
        <f t="shared" si="196"/>
        <v>Above Average</v>
      </c>
      <c r="AP4113" s="25" t="b">
        <f t="shared" si="197"/>
        <v>1</v>
      </c>
    </row>
    <row r="4114" spans="6:42" x14ac:dyDescent="0.3">
      <c r="F4114" s="24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5" t="str">
        <f t="shared" si="198"/>
        <v>Large</v>
      </c>
      <c r="Q4114" s="24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5" t="str">
        <f t="shared" si="196"/>
        <v>Below Par</v>
      </c>
      <c r="AP4114" s="25" t="b">
        <f t="shared" si="197"/>
        <v>1</v>
      </c>
    </row>
    <row r="4115" spans="6:42" x14ac:dyDescent="0.3">
      <c r="F4115" s="24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5" t="str">
        <f t="shared" si="198"/>
        <v>Small</v>
      </c>
      <c r="Q4115" s="24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5" t="str">
        <f t="shared" si="196"/>
        <v>Below Par</v>
      </c>
      <c r="AP4115" s="25" t="b">
        <f t="shared" si="197"/>
        <v>1</v>
      </c>
    </row>
    <row r="4116" spans="6:42" x14ac:dyDescent="0.3">
      <c r="F4116" s="24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5" t="str">
        <f t="shared" si="198"/>
        <v>Small</v>
      </c>
      <c r="Q4116" s="24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5" t="str">
        <f t="shared" si="196"/>
        <v>Below Par</v>
      </c>
      <c r="AP4116" s="25" t="b">
        <f t="shared" si="197"/>
        <v>1</v>
      </c>
    </row>
    <row r="4117" spans="6:42" x14ac:dyDescent="0.3">
      <c r="F4117" s="24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5" t="str">
        <f t="shared" si="198"/>
        <v>Small</v>
      </c>
      <c r="Q4117" s="24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5" t="str">
        <f t="shared" si="196"/>
        <v>Below Par</v>
      </c>
      <c r="AP4117" s="25" t="b">
        <f t="shared" si="197"/>
        <v>1</v>
      </c>
    </row>
    <row r="4118" spans="6:42" x14ac:dyDescent="0.3">
      <c r="F4118" s="24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5" t="str">
        <f t="shared" si="198"/>
        <v>Small</v>
      </c>
      <c r="Q4118" s="24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5" t="str">
        <f t="shared" si="196"/>
        <v>Below Par</v>
      </c>
      <c r="AP4118" s="25" t="b">
        <f t="shared" si="197"/>
        <v>1</v>
      </c>
    </row>
    <row r="4119" spans="6:42" x14ac:dyDescent="0.3">
      <c r="F4119" s="24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5" t="str">
        <f t="shared" si="198"/>
        <v>Small</v>
      </c>
      <c r="Q4119" s="24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5" t="str">
        <f t="shared" si="196"/>
        <v>Below Par</v>
      </c>
      <c r="AP4119" s="25" t="b">
        <f t="shared" si="197"/>
        <v>1</v>
      </c>
    </row>
    <row r="4120" spans="6:42" x14ac:dyDescent="0.3">
      <c r="F4120" s="24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5" t="str">
        <f t="shared" si="198"/>
        <v>Small</v>
      </c>
      <c r="Q4120" s="24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5" t="str">
        <f t="shared" si="196"/>
        <v>Below Par</v>
      </c>
      <c r="AP4120" s="25" t="b">
        <f t="shared" si="197"/>
        <v>1</v>
      </c>
    </row>
    <row r="4121" spans="6:42" x14ac:dyDescent="0.3">
      <c r="F4121" s="24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5" t="str">
        <f t="shared" si="198"/>
        <v>Small</v>
      </c>
      <c r="Q4121" s="24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5" t="str">
        <f t="shared" si="196"/>
        <v>Below Par</v>
      </c>
      <c r="AP4121" s="25" t="b">
        <f t="shared" si="197"/>
        <v>1</v>
      </c>
    </row>
    <row r="4122" spans="6:42" x14ac:dyDescent="0.3">
      <c r="F4122" s="24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5" t="str">
        <f t="shared" si="198"/>
        <v>Small</v>
      </c>
      <c r="Q4122" s="24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5" t="str">
        <f t="shared" si="196"/>
        <v>Below Par</v>
      </c>
      <c r="AP4122" s="25" t="b">
        <f t="shared" si="197"/>
        <v>1</v>
      </c>
    </row>
    <row r="4123" spans="6:42" x14ac:dyDescent="0.3">
      <c r="F4123" s="24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5" t="str">
        <f t="shared" si="198"/>
        <v>Small</v>
      </c>
      <c r="Q4123" s="24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5" t="str">
        <f t="shared" si="196"/>
        <v>Below Par</v>
      </c>
      <c r="AP4123" s="25" t="b">
        <f t="shared" si="197"/>
        <v>1</v>
      </c>
    </row>
    <row r="4124" spans="6:42" x14ac:dyDescent="0.3">
      <c r="F4124" s="24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5" t="str">
        <f t="shared" si="198"/>
        <v>Small</v>
      </c>
      <c r="Q4124" s="24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5" t="str">
        <f t="shared" si="196"/>
        <v>Below Par</v>
      </c>
      <c r="AP4124" s="25" t="b">
        <f t="shared" si="197"/>
        <v>1</v>
      </c>
    </row>
    <row r="4125" spans="6:42" x14ac:dyDescent="0.3">
      <c r="F4125" s="24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5" t="str">
        <f t="shared" si="198"/>
        <v>Small</v>
      </c>
      <c r="Q4125" s="24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5" t="str">
        <f t="shared" si="196"/>
        <v>Below Par</v>
      </c>
      <c r="AP4125" s="25" t="b">
        <f t="shared" si="197"/>
        <v>1</v>
      </c>
    </row>
    <row r="4126" spans="6:42" x14ac:dyDescent="0.3">
      <c r="F4126" s="24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5" t="str">
        <f t="shared" si="198"/>
        <v>Small</v>
      </c>
      <c r="Q4126" s="24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5" t="str">
        <f t="shared" si="196"/>
        <v>Below Par</v>
      </c>
      <c r="AP4126" s="25" t="b">
        <f t="shared" si="197"/>
        <v>1</v>
      </c>
    </row>
    <row r="4127" spans="6:42" x14ac:dyDescent="0.3">
      <c r="F4127" s="24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5" t="str">
        <f t="shared" si="198"/>
        <v>Small</v>
      </c>
      <c r="Q4127" s="24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5" t="str">
        <f t="shared" si="196"/>
        <v>Below Par</v>
      </c>
      <c r="AP4127" s="25" t="b">
        <f t="shared" si="197"/>
        <v>1</v>
      </c>
    </row>
    <row r="4128" spans="6:42" x14ac:dyDescent="0.3">
      <c r="F4128" s="24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5" t="str">
        <f t="shared" si="198"/>
        <v>Small</v>
      </c>
      <c r="Q4128" s="24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5" t="str">
        <f t="shared" si="196"/>
        <v>Below Par</v>
      </c>
      <c r="AP4128" s="25" t="b">
        <f t="shared" si="197"/>
        <v>1</v>
      </c>
    </row>
    <row r="4129" spans="6:42" x14ac:dyDescent="0.3">
      <c r="F4129" s="24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5" t="str">
        <f t="shared" si="198"/>
        <v>Small</v>
      </c>
      <c r="Q4129" s="24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5" t="str">
        <f t="shared" si="196"/>
        <v>Average</v>
      </c>
      <c r="AP4129" s="25" t="b">
        <f t="shared" si="197"/>
        <v>1</v>
      </c>
    </row>
    <row r="4130" spans="6:42" x14ac:dyDescent="0.3">
      <c r="F4130" s="24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5" t="str">
        <f t="shared" si="198"/>
        <v>Large</v>
      </c>
      <c r="Q4130" s="24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5" t="str">
        <f t="shared" si="196"/>
        <v>Below Par</v>
      </c>
      <c r="AP4130" s="25" t="b">
        <f t="shared" si="197"/>
        <v>1</v>
      </c>
    </row>
    <row r="4131" spans="6:42" x14ac:dyDescent="0.3">
      <c r="F4131" s="24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5" t="str">
        <f t="shared" si="198"/>
        <v>Small</v>
      </c>
      <c r="Q4131" s="24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5" t="str">
        <f t="shared" si="196"/>
        <v>Below Par</v>
      </c>
      <c r="AP4131" s="25" t="b">
        <f t="shared" si="197"/>
        <v>1</v>
      </c>
    </row>
    <row r="4132" spans="6:42" x14ac:dyDescent="0.3">
      <c r="F4132" s="24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5" t="str">
        <f t="shared" si="198"/>
        <v>Small</v>
      </c>
      <c r="Q4132" s="24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5" t="str">
        <f t="shared" si="196"/>
        <v>Below Par</v>
      </c>
      <c r="AP4132" s="25" t="b">
        <f t="shared" si="197"/>
        <v>1</v>
      </c>
    </row>
    <row r="4133" spans="6:42" x14ac:dyDescent="0.3">
      <c r="F4133" s="24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5" t="str">
        <f t="shared" si="198"/>
        <v>Small</v>
      </c>
      <c r="Q4133" s="24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5" t="str">
        <f t="shared" si="196"/>
        <v>Below Par</v>
      </c>
      <c r="AP4133" s="25" t="b">
        <f t="shared" si="197"/>
        <v>1</v>
      </c>
    </row>
    <row r="4134" spans="6:42" x14ac:dyDescent="0.3">
      <c r="F4134" s="24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5" t="str">
        <f t="shared" si="198"/>
        <v>Small</v>
      </c>
      <c r="Q4134" s="24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5" t="str">
        <f t="shared" si="196"/>
        <v>Below Par</v>
      </c>
      <c r="AP4134" s="25" t="b">
        <f t="shared" si="197"/>
        <v>1</v>
      </c>
    </row>
    <row r="4135" spans="6:42" x14ac:dyDescent="0.3">
      <c r="F4135" s="24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5" t="str">
        <f t="shared" si="198"/>
        <v>Small</v>
      </c>
      <c r="Q4135" s="24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5" t="str">
        <f t="shared" si="196"/>
        <v>Below Par</v>
      </c>
      <c r="AP4135" s="25" t="b">
        <f t="shared" si="197"/>
        <v>1</v>
      </c>
    </row>
    <row r="4136" spans="6:42" x14ac:dyDescent="0.3">
      <c r="F4136" s="24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5" t="str">
        <f t="shared" si="198"/>
        <v>Small</v>
      </c>
      <c r="Q4136" s="24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5" t="str">
        <f t="shared" si="196"/>
        <v>Below Par</v>
      </c>
      <c r="AP4136" s="25" t="b">
        <f t="shared" si="197"/>
        <v>1</v>
      </c>
    </row>
    <row r="4137" spans="6:42" x14ac:dyDescent="0.3">
      <c r="F4137" s="24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5" t="str">
        <f t="shared" si="198"/>
        <v>Small</v>
      </c>
      <c r="Q4137" s="24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5" t="str">
        <f t="shared" si="196"/>
        <v>Below Par</v>
      </c>
      <c r="AP4137" s="25" t="b">
        <f t="shared" si="197"/>
        <v>1</v>
      </c>
    </row>
    <row r="4138" spans="6:42" x14ac:dyDescent="0.3">
      <c r="F4138" s="24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5" t="str">
        <f t="shared" si="198"/>
        <v>Small</v>
      </c>
      <c r="Q4138" s="24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5" t="str">
        <f t="shared" si="196"/>
        <v>Below Par</v>
      </c>
      <c r="AP4138" s="25" t="b">
        <f t="shared" si="197"/>
        <v>1</v>
      </c>
    </row>
    <row r="4139" spans="6:42" x14ac:dyDescent="0.3">
      <c r="F4139" s="24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5" t="str">
        <f t="shared" si="198"/>
        <v>Small</v>
      </c>
      <c r="Q4139" s="24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5" t="str">
        <f t="shared" si="196"/>
        <v>Below Par</v>
      </c>
      <c r="AP4139" s="25" t="b">
        <f t="shared" si="197"/>
        <v>1</v>
      </c>
    </row>
    <row r="4140" spans="6:42" x14ac:dyDescent="0.3">
      <c r="F4140" s="24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5" t="str">
        <f t="shared" si="198"/>
        <v>Small</v>
      </c>
      <c r="Q4140" s="24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5" t="str">
        <f t="shared" si="196"/>
        <v>Below Par</v>
      </c>
      <c r="AP4140" s="25" t="b">
        <f t="shared" si="197"/>
        <v>1</v>
      </c>
    </row>
    <row r="4141" spans="6:42" x14ac:dyDescent="0.3">
      <c r="F4141" s="24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5" t="str">
        <f t="shared" si="198"/>
        <v>Small</v>
      </c>
      <c r="Q4141" s="24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5" t="str">
        <f t="shared" si="196"/>
        <v>Below Par</v>
      </c>
      <c r="AP4141" s="25" t="b">
        <f t="shared" si="197"/>
        <v>1</v>
      </c>
    </row>
    <row r="4142" spans="6:42" x14ac:dyDescent="0.3">
      <c r="F4142" s="24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5" t="str">
        <f t="shared" si="198"/>
        <v>Small</v>
      </c>
      <c r="Q4142" s="24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5" t="str">
        <f t="shared" si="196"/>
        <v>Below Par</v>
      </c>
      <c r="AP4142" s="25" t="b">
        <f t="shared" si="197"/>
        <v>1</v>
      </c>
    </row>
    <row r="4143" spans="6:42" x14ac:dyDescent="0.3">
      <c r="F4143" s="24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5" t="str">
        <f t="shared" si="198"/>
        <v>Small</v>
      </c>
      <c r="Q4143" s="24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5" t="str">
        <f t="shared" si="196"/>
        <v>Below Par</v>
      </c>
      <c r="AP4143" s="25" t="b">
        <f t="shared" si="197"/>
        <v>1</v>
      </c>
    </row>
    <row r="4144" spans="6:42" x14ac:dyDescent="0.3">
      <c r="F4144" s="24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5" t="str">
        <f t="shared" si="198"/>
        <v>Small</v>
      </c>
      <c r="Q4144" s="24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5" t="str">
        <f t="shared" si="196"/>
        <v>Below Par</v>
      </c>
      <c r="AP4144" s="25" t="b">
        <f t="shared" si="197"/>
        <v>1</v>
      </c>
    </row>
    <row r="4145" spans="6:42" x14ac:dyDescent="0.3">
      <c r="F4145" s="24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5" t="str">
        <f t="shared" si="198"/>
        <v>Small</v>
      </c>
      <c r="Q4145" s="24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5" t="str">
        <f t="shared" si="196"/>
        <v>Par</v>
      </c>
      <c r="AP4145" s="25" t="b">
        <f t="shared" si="197"/>
        <v>1</v>
      </c>
    </row>
    <row r="4146" spans="6:42" x14ac:dyDescent="0.3">
      <c r="F4146" s="24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5" t="str">
        <f t="shared" si="198"/>
        <v>Small</v>
      </c>
      <c r="Q4146" s="24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5" t="str">
        <f t="shared" si="196"/>
        <v>Below Par</v>
      </c>
      <c r="AP4146" s="25" t="b">
        <f t="shared" si="197"/>
        <v>1</v>
      </c>
    </row>
    <row r="4147" spans="6:42" x14ac:dyDescent="0.3">
      <c r="F4147" s="24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5" t="str">
        <f t="shared" si="198"/>
        <v>Small</v>
      </c>
      <c r="Q4147" s="24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5" t="str">
        <f t="shared" si="196"/>
        <v>Below Par</v>
      </c>
      <c r="AP4147" s="25" t="b">
        <f t="shared" si="197"/>
        <v>1</v>
      </c>
    </row>
    <row r="4148" spans="6:42" x14ac:dyDescent="0.3">
      <c r="F4148" s="24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5" t="str">
        <f t="shared" si="198"/>
        <v>Small</v>
      </c>
      <c r="Q4148" s="24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5" t="str">
        <f t="shared" si="196"/>
        <v>Below Par</v>
      </c>
      <c r="AP4148" s="25" t="b">
        <f t="shared" si="197"/>
        <v>1</v>
      </c>
    </row>
    <row r="4149" spans="6:42" x14ac:dyDescent="0.3">
      <c r="F4149" s="24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5" t="str">
        <f t="shared" si="198"/>
        <v>Small</v>
      </c>
      <c r="Q4149" s="24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5" t="str">
        <f t="shared" si="196"/>
        <v>Below Par</v>
      </c>
      <c r="AP4149" s="25" t="b">
        <f t="shared" si="197"/>
        <v>1</v>
      </c>
    </row>
    <row r="4150" spans="6:42" x14ac:dyDescent="0.3">
      <c r="F4150" s="24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5" t="str">
        <f t="shared" si="198"/>
        <v>Small</v>
      </c>
      <c r="Q4150" s="24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5" t="str">
        <f t="shared" si="196"/>
        <v>Below Par</v>
      </c>
      <c r="AP4150" s="25" t="b">
        <f t="shared" si="197"/>
        <v>1</v>
      </c>
    </row>
    <row r="4151" spans="6:42" x14ac:dyDescent="0.3">
      <c r="F4151" s="24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5" t="str">
        <f t="shared" si="198"/>
        <v>Small</v>
      </c>
      <c r="Q4151" s="24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5" t="str">
        <f t="shared" si="196"/>
        <v>Below Par</v>
      </c>
      <c r="AP4151" s="25" t="b">
        <f t="shared" si="197"/>
        <v>1</v>
      </c>
    </row>
    <row r="4152" spans="6:42" x14ac:dyDescent="0.3">
      <c r="F4152" s="24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5" t="str">
        <f t="shared" si="198"/>
        <v>Small</v>
      </c>
      <c r="Q4152" s="24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5" t="str">
        <f t="shared" si="196"/>
        <v>Below Par</v>
      </c>
      <c r="AP4152" s="25" t="b">
        <f t="shared" si="197"/>
        <v>1</v>
      </c>
    </row>
    <row r="4153" spans="6:42" x14ac:dyDescent="0.3">
      <c r="F4153" s="24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5" t="str">
        <f t="shared" si="198"/>
        <v>Small</v>
      </c>
      <c r="Q4153" s="24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5" t="str">
        <f t="shared" si="196"/>
        <v>Below Par</v>
      </c>
      <c r="AP4153" s="25" t="b">
        <f t="shared" si="197"/>
        <v>1</v>
      </c>
    </row>
    <row r="4154" spans="6:42" x14ac:dyDescent="0.3">
      <c r="F4154" s="24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5" t="str">
        <f t="shared" si="198"/>
        <v>Small</v>
      </c>
      <c r="Q4154" s="24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5" t="str">
        <f t="shared" si="196"/>
        <v>Below Par</v>
      </c>
      <c r="AP4154" s="25" t="b">
        <f t="shared" si="197"/>
        <v>1</v>
      </c>
    </row>
    <row r="4155" spans="6:42" x14ac:dyDescent="0.3">
      <c r="F4155" s="24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5" t="str">
        <f t="shared" si="198"/>
        <v>Small</v>
      </c>
      <c r="Q4155" s="24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5" t="str">
        <f t="shared" si="196"/>
        <v>Above Average</v>
      </c>
      <c r="AP4155" s="25" t="b">
        <f t="shared" si="197"/>
        <v>1</v>
      </c>
    </row>
    <row r="4156" spans="6:42" x14ac:dyDescent="0.3">
      <c r="F4156" s="24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5" t="str">
        <f t="shared" si="198"/>
        <v>Large</v>
      </c>
      <c r="Q4156" s="24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5" t="str">
        <f t="shared" si="196"/>
        <v>Below Par</v>
      </c>
      <c r="AP4156" s="25" t="b">
        <f t="shared" si="197"/>
        <v>1</v>
      </c>
    </row>
    <row r="4157" spans="6:42" x14ac:dyDescent="0.3">
      <c r="F4157" s="24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5" t="str">
        <f t="shared" si="198"/>
        <v>Small</v>
      </c>
      <c r="Q4157" s="24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5" t="str">
        <f t="shared" si="196"/>
        <v>Par</v>
      </c>
      <c r="AP4157" s="25" t="b">
        <f t="shared" si="197"/>
        <v>1</v>
      </c>
    </row>
    <row r="4158" spans="6:42" x14ac:dyDescent="0.3">
      <c r="F4158" s="24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5" t="str">
        <f t="shared" si="198"/>
        <v>Small</v>
      </c>
      <c r="Q4158" s="24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5" t="str">
        <f t="shared" si="196"/>
        <v>Par</v>
      </c>
      <c r="AP4158" s="25" t="b">
        <f t="shared" si="197"/>
        <v>1</v>
      </c>
    </row>
    <row r="4159" spans="6:42" x14ac:dyDescent="0.3">
      <c r="F4159" s="24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5" t="str">
        <f t="shared" si="198"/>
        <v>Small</v>
      </c>
      <c r="Q4159" s="24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5" t="str">
        <f t="shared" si="196"/>
        <v>Below Par</v>
      </c>
      <c r="AP4159" s="25" t="b">
        <f t="shared" si="197"/>
        <v>1</v>
      </c>
    </row>
    <row r="4160" spans="6:42" x14ac:dyDescent="0.3">
      <c r="F4160" s="24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5" t="str">
        <f t="shared" si="198"/>
        <v>Small</v>
      </c>
      <c r="Q4160" s="24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5" t="str">
        <f t="shared" si="196"/>
        <v>Below Par</v>
      </c>
      <c r="AP4160" s="25" t="b">
        <f t="shared" si="197"/>
        <v>1</v>
      </c>
    </row>
    <row r="4161" spans="6:42" x14ac:dyDescent="0.3">
      <c r="F4161" s="24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5" t="str">
        <f t="shared" si="198"/>
        <v>Small</v>
      </c>
      <c r="Q4161" s="24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5" t="str">
        <f t="shared" si="196"/>
        <v>Below Par</v>
      </c>
      <c r="AP4161" s="25" t="b">
        <f t="shared" si="197"/>
        <v>1</v>
      </c>
    </row>
    <row r="4162" spans="6:42" x14ac:dyDescent="0.3">
      <c r="F4162" s="24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5" t="str">
        <f t="shared" si="198"/>
        <v>Small</v>
      </c>
      <c r="Q4162" s="24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5" t="str">
        <f t="shared" si="196"/>
        <v>Below Par</v>
      </c>
      <c r="AP4162" s="25" t="b">
        <f t="shared" si="197"/>
        <v>1</v>
      </c>
    </row>
    <row r="4163" spans="6:42" x14ac:dyDescent="0.3">
      <c r="F4163" s="24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5" t="str">
        <f t="shared" si="198"/>
        <v>Small</v>
      </c>
      <c r="Q4163" s="24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5" t="str">
        <f t="shared" si="196"/>
        <v>Below Par</v>
      </c>
      <c r="AP4163" s="25" t="b">
        <f t="shared" si="197"/>
        <v>1</v>
      </c>
    </row>
    <row r="4164" spans="6:42" x14ac:dyDescent="0.3">
      <c r="F4164" s="24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5" t="str">
        <f t="shared" si="198"/>
        <v>Small</v>
      </c>
      <c r="Q4164" s="24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5" t="str">
        <f t="shared" si="196"/>
        <v>Below Par</v>
      </c>
      <c r="AP4164" s="25" t="b">
        <f t="shared" si="197"/>
        <v>1</v>
      </c>
    </row>
    <row r="4165" spans="6:42" x14ac:dyDescent="0.3">
      <c r="F4165" s="24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5" t="str">
        <f t="shared" si="198"/>
        <v>Small</v>
      </c>
      <c r="Q4165" s="24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5" t="str">
        <f t="shared" si="196"/>
        <v>Below Par</v>
      </c>
      <c r="AP4165" s="25" t="b">
        <f t="shared" si="197"/>
        <v>1</v>
      </c>
    </row>
    <row r="4166" spans="6:42" x14ac:dyDescent="0.3">
      <c r="F4166" s="24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5" t="str">
        <f t="shared" si="198"/>
        <v>Small</v>
      </c>
      <c r="Q4166" s="24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5" t="str">
        <f t="shared" si="196"/>
        <v>Below Par</v>
      </c>
      <c r="AP4166" s="25" t="b">
        <f t="shared" si="197"/>
        <v>1</v>
      </c>
    </row>
    <row r="4167" spans="6:42" x14ac:dyDescent="0.3">
      <c r="F4167" s="24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5" t="str">
        <f t="shared" si="198"/>
        <v>Small</v>
      </c>
      <c r="Q4167" s="24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5" t="str">
        <f t="shared" si="196"/>
        <v>Below Par</v>
      </c>
      <c r="AP4167" s="25" t="b">
        <f t="shared" si="197"/>
        <v>1</v>
      </c>
    </row>
    <row r="4168" spans="6:42" x14ac:dyDescent="0.3">
      <c r="F4168" s="24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5" t="str">
        <f t="shared" si="198"/>
        <v>Small</v>
      </c>
      <c r="Q4168" s="24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5" t="str">
        <f t="shared" si="196"/>
        <v>Below Par</v>
      </c>
      <c r="AP4168" s="25" t="b">
        <f t="shared" si="197"/>
        <v>1</v>
      </c>
    </row>
    <row r="4169" spans="6:42" x14ac:dyDescent="0.3">
      <c r="F4169" s="24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5" t="str">
        <f t="shared" si="198"/>
        <v>Small</v>
      </c>
      <c r="Q4169" s="24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5" t="str">
        <f t="shared" si="196"/>
        <v>Below Par</v>
      </c>
      <c r="AP4169" s="25" t="b">
        <f t="shared" si="197"/>
        <v>1</v>
      </c>
    </row>
    <row r="4170" spans="6:42" x14ac:dyDescent="0.3">
      <c r="F4170" s="24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5" t="str">
        <f t="shared" si="198"/>
        <v>Small</v>
      </c>
      <c r="Q4170" s="24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5" t="str">
        <f t="shared" si="196"/>
        <v>Below Par</v>
      </c>
      <c r="AP4170" s="25" t="b">
        <f t="shared" si="197"/>
        <v>1</v>
      </c>
    </row>
    <row r="4171" spans="6:42" x14ac:dyDescent="0.3">
      <c r="F4171" s="24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5" t="str">
        <f t="shared" si="198"/>
        <v>Small</v>
      </c>
      <c r="Q4171" s="24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5" t="str">
        <f t="shared" si="196"/>
        <v>Below Par</v>
      </c>
      <c r="AP4171" s="25" t="b">
        <f t="shared" si="197"/>
        <v>1</v>
      </c>
    </row>
    <row r="4172" spans="6:42" x14ac:dyDescent="0.3">
      <c r="F4172" s="24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5" t="str">
        <f t="shared" si="198"/>
        <v>Small</v>
      </c>
      <c r="Q4172" s="24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5" t="str">
        <f t="shared" ref="V4172:V4235" si="199">IF(U4172&gt;=$X$80,$Y$80,IF(U4172&gt;=$X$79,$Y$79,IF(U4172&gt;=$X$78,$Y$78,IF(U4172&gt;=$X$77,$Y$77,$Y$76))))</f>
        <v>Below Par</v>
      </c>
      <c r="AP4172" s="25" t="b">
        <f t="shared" ref="AP4172:AP4235" si="200">VLOOKUP(U4172,$X$76:$Y$80,2)=V4172</f>
        <v>1</v>
      </c>
    </row>
    <row r="4173" spans="6:42" x14ac:dyDescent="0.3">
      <c r="F4173" s="24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5" t="str">
        <f t="shared" si="198"/>
        <v>Small</v>
      </c>
      <c r="Q4173" s="24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5" t="str">
        <f t="shared" si="199"/>
        <v>Below Par</v>
      </c>
      <c r="AP4173" s="25" t="b">
        <f t="shared" si="200"/>
        <v>1</v>
      </c>
    </row>
    <row r="4174" spans="6:42" x14ac:dyDescent="0.3">
      <c r="F4174" s="24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5" t="str">
        <f t="shared" ref="K4174:K4237" si="201">IF(J4174&gt;=$M$79,"Large","Small")</f>
        <v>Small</v>
      </c>
      <c r="Q4174" s="24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5" t="str">
        <f t="shared" si="199"/>
        <v>Below Par</v>
      </c>
      <c r="AP4174" s="25" t="b">
        <f t="shared" si="200"/>
        <v>1</v>
      </c>
    </row>
    <row r="4175" spans="6:42" x14ac:dyDescent="0.3">
      <c r="F4175" s="24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5" t="str">
        <f t="shared" si="201"/>
        <v>Small</v>
      </c>
      <c r="Q4175" s="24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5" t="str">
        <f t="shared" si="199"/>
        <v>Below Par</v>
      </c>
      <c r="AP4175" s="25" t="b">
        <f t="shared" si="200"/>
        <v>1</v>
      </c>
    </row>
    <row r="4176" spans="6:42" x14ac:dyDescent="0.3">
      <c r="F4176" s="24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5" t="str">
        <f t="shared" si="201"/>
        <v>Small</v>
      </c>
      <c r="Q4176" s="24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5" t="str">
        <f t="shared" si="199"/>
        <v>Below Par</v>
      </c>
      <c r="AP4176" s="25" t="b">
        <f t="shared" si="200"/>
        <v>1</v>
      </c>
    </row>
    <row r="4177" spans="6:42" x14ac:dyDescent="0.3">
      <c r="F4177" s="24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5" t="str">
        <f t="shared" si="201"/>
        <v>Small</v>
      </c>
      <c r="Q4177" s="24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5" t="str">
        <f t="shared" si="199"/>
        <v>Below Par</v>
      </c>
      <c r="AP4177" s="25" t="b">
        <f t="shared" si="200"/>
        <v>1</v>
      </c>
    </row>
    <row r="4178" spans="6:42" x14ac:dyDescent="0.3">
      <c r="F4178" s="24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5" t="str">
        <f t="shared" si="201"/>
        <v>Small</v>
      </c>
      <c r="Q4178" s="24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5" t="str">
        <f t="shared" si="199"/>
        <v>Below Par</v>
      </c>
      <c r="AP4178" s="25" t="b">
        <f t="shared" si="200"/>
        <v>1</v>
      </c>
    </row>
    <row r="4179" spans="6:42" x14ac:dyDescent="0.3">
      <c r="F4179" s="24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5" t="str">
        <f t="shared" si="201"/>
        <v>Small</v>
      </c>
      <c r="Q4179" s="24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5" t="str">
        <f t="shared" si="199"/>
        <v>Below Par</v>
      </c>
      <c r="AP4179" s="25" t="b">
        <f t="shared" si="200"/>
        <v>1</v>
      </c>
    </row>
    <row r="4180" spans="6:42" x14ac:dyDescent="0.3">
      <c r="F4180" s="24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5" t="str">
        <f t="shared" si="201"/>
        <v>Small</v>
      </c>
      <c r="Q4180" s="24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5" t="str">
        <f t="shared" si="199"/>
        <v>Below Par</v>
      </c>
      <c r="AP4180" s="25" t="b">
        <f t="shared" si="200"/>
        <v>1</v>
      </c>
    </row>
    <row r="4181" spans="6:42" x14ac:dyDescent="0.3">
      <c r="F4181" s="24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5" t="str">
        <f t="shared" si="201"/>
        <v>Small</v>
      </c>
      <c r="Q4181" s="24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5" t="str">
        <f t="shared" si="199"/>
        <v>Below Par</v>
      </c>
      <c r="AP4181" s="25" t="b">
        <f t="shared" si="200"/>
        <v>1</v>
      </c>
    </row>
    <row r="4182" spans="6:42" x14ac:dyDescent="0.3">
      <c r="F4182" s="24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5" t="str">
        <f t="shared" si="201"/>
        <v>Small</v>
      </c>
      <c r="Q4182" s="24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5" t="str">
        <f t="shared" si="199"/>
        <v>Below Par</v>
      </c>
      <c r="AP4182" s="25" t="b">
        <f t="shared" si="200"/>
        <v>1</v>
      </c>
    </row>
    <row r="4183" spans="6:42" x14ac:dyDescent="0.3">
      <c r="F4183" s="24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5" t="str">
        <f t="shared" si="201"/>
        <v>Small</v>
      </c>
      <c r="Q4183" s="24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5" t="str">
        <f t="shared" si="199"/>
        <v>Below Par</v>
      </c>
      <c r="AP4183" s="25" t="b">
        <f t="shared" si="200"/>
        <v>1</v>
      </c>
    </row>
    <row r="4184" spans="6:42" x14ac:dyDescent="0.3">
      <c r="F4184" s="24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5" t="str">
        <f t="shared" si="201"/>
        <v>Small</v>
      </c>
      <c r="Q4184" s="24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5" t="str">
        <f t="shared" si="199"/>
        <v>Below Par</v>
      </c>
      <c r="AP4184" s="25" t="b">
        <f t="shared" si="200"/>
        <v>1</v>
      </c>
    </row>
    <row r="4185" spans="6:42" x14ac:dyDescent="0.3">
      <c r="F4185" s="24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5" t="str">
        <f t="shared" si="201"/>
        <v>Small</v>
      </c>
      <c r="Q4185" s="24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5" t="str">
        <f t="shared" si="199"/>
        <v>Below Par</v>
      </c>
      <c r="AP4185" s="25" t="b">
        <f t="shared" si="200"/>
        <v>1</v>
      </c>
    </row>
    <row r="4186" spans="6:42" x14ac:dyDescent="0.3">
      <c r="F4186" s="24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5" t="str">
        <f t="shared" si="201"/>
        <v>Small</v>
      </c>
      <c r="Q4186" s="24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5" t="str">
        <f t="shared" si="199"/>
        <v>Below Par</v>
      </c>
      <c r="AP4186" s="25" t="b">
        <f t="shared" si="200"/>
        <v>1</v>
      </c>
    </row>
    <row r="4187" spans="6:42" x14ac:dyDescent="0.3">
      <c r="F4187" s="24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5" t="str">
        <f t="shared" si="201"/>
        <v>Small</v>
      </c>
      <c r="Q4187" s="24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5" t="str">
        <f t="shared" si="199"/>
        <v>Below Par</v>
      </c>
      <c r="AP4187" s="25" t="b">
        <f t="shared" si="200"/>
        <v>1</v>
      </c>
    </row>
    <row r="4188" spans="6:42" x14ac:dyDescent="0.3">
      <c r="F4188" s="24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5" t="str">
        <f t="shared" si="201"/>
        <v>Small</v>
      </c>
      <c r="Q4188" s="24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5" t="str">
        <f t="shared" si="199"/>
        <v>Below Par</v>
      </c>
      <c r="AP4188" s="25" t="b">
        <f t="shared" si="200"/>
        <v>1</v>
      </c>
    </row>
    <row r="4189" spans="6:42" x14ac:dyDescent="0.3">
      <c r="F4189" s="24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5" t="str">
        <f t="shared" si="201"/>
        <v>Small</v>
      </c>
      <c r="Q4189" s="24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5" t="str">
        <f t="shared" si="199"/>
        <v>Below Par</v>
      </c>
      <c r="AP4189" s="25" t="b">
        <f t="shared" si="200"/>
        <v>1</v>
      </c>
    </row>
    <row r="4190" spans="6:42" x14ac:dyDescent="0.3">
      <c r="F4190" s="24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5" t="str">
        <f t="shared" si="201"/>
        <v>Small</v>
      </c>
      <c r="Q4190" s="24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5" t="str">
        <f t="shared" si="199"/>
        <v>Below Par</v>
      </c>
      <c r="AP4190" s="25" t="b">
        <f t="shared" si="200"/>
        <v>1</v>
      </c>
    </row>
    <row r="4191" spans="6:42" x14ac:dyDescent="0.3">
      <c r="F4191" s="24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5" t="str">
        <f t="shared" si="201"/>
        <v>Small</v>
      </c>
      <c r="Q4191" s="24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5" t="str">
        <f t="shared" si="199"/>
        <v>Below Par</v>
      </c>
      <c r="AP4191" s="25" t="b">
        <f t="shared" si="200"/>
        <v>1</v>
      </c>
    </row>
    <row r="4192" spans="6:42" x14ac:dyDescent="0.3">
      <c r="F4192" s="24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5" t="str">
        <f t="shared" si="201"/>
        <v>Small</v>
      </c>
      <c r="Q4192" s="24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5" t="str">
        <f t="shared" si="199"/>
        <v>Below Par</v>
      </c>
      <c r="AP4192" s="25" t="b">
        <f t="shared" si="200"/>
        <v>1</v>
      </c>
    </row>
    <row r="4193" spans="6:42" x14ac:dyDescent="0.3">
      <c r="F4193" s="24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5" t="str">
        <f t="shared" si="201"/>
        <v>Small</v>
      </c>
      <c r="Q4193" s="24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5" t="str">
        <f t="shared" si="199"/>
        <v>Above Average</v>
      </c>
      <c r="AP4193" s="25" t="b">
        <f t="shared" si="200"/>
        <v>1</v>
      </c>
    </row>
    <row r="4194" spans="6:42" x14ac:dyDescent="0.3">
      <c r="F4194" s="24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5" t="str">
        <f t="shared" si="201"/>
        <v>Large</v>
      </c>
      <c r="Q4194" s="24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5" t="str">
        <f t="shared" si="199"/>
        <v>Average</v>
      </c>
      <c r="AP4194" s="25" t="b">
        <f t="shared" si="200"/>
        <v>1</v>
      </c>
    </row>
    <row r="4195" spans="6:42" x14ac:dyDescent="0.3">
      <c r="F4195" s="24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5" t="str">
        <f t="shared" si="201"/>
        <v>Large</v>
      </c>
      <c r="Q4195" s="24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5" t="str">
        <f t="shared" si="199"/>
        <v>Below Par</v>
      </c>
      <c r="AP4195" s="25" t="b">
        <f t="shared" si="200"/>
        <v>1</v>
      </c>
    </row>
    <row r="4196" spans="6:42" x14ac:dyDescent="0.3">
      <c r="F4196" s="24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5" t="str">
        <f t="shared" si="201"/>
        <v>Small</v>
      </c>
      <c r="Q4196" s="24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5" t="str">
        <f t="shared" si="199"/>
        <v>Above Average</v>
      </c>
      <c r="AP4196" s="25" t="b">
        <f t="shared" si="200"/>
        <v>1</v>
      </c>
    </row>
    <row r="4197" spans="6:42" x14ac:dyDescent="0.3">
      <c r="F4197" s="24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5" t="str">
        <f t="shared" si="201"/>
        <v>Large</v>
      </c>
      <c r="Q4197" s="24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5" t="str">
        <f t="shared" si="199"/>
        <v>Below Par</v>
      </c>
      <c r="AP4197" s="25" t="b">
        <f t="shared" si="200"/>
        <v>1</v>
      </c>
    </row>
    <row r="4198" spans="6:42" x14ac:dyDescent="0.3">
      <c r="F4198" s="24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5" t="str">
        <f t="shared" si="201"/>
        <v>Small</v>
      </c>
      <c r="Q4198" s="24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5" t="str">
        <f t="shared" si="199"/>
        <v>Below Par</v>
      </c>
      <c r="AP4198" s="25" t="b">
        <f t="shared" si="200"/>
        <v>1</v>
      </c>
    </row>
    <row r="4199" spans="6:42" x14ac:dyDescent="0.3">
      <c r="F4199" s="24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5" t="str">
        <f t="shared" si="201"/>
        <v>Small</v>
      </c>
      <c r="Q4199" s="24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5" t="str">
        <f t="shared" si="199"/>
        <v>Below Par</v>
      </c>
      <c r="AP4199" s="25" t="b">
        <f t="shared" si="200"/>
        <v>1</v>
      </c>
    </row>
    <row r="4200" spans="6:42" x14ac:dyDescent="0.3">
      <c r="F4200" s="24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5" t="str">
        <f t="shared" si="201"/>
        <v>Small</v>
      </c>
      <c r="Q4200" s="24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5" t="str">
        <f t="shared" si="199"/>
        <v>Below Par</v>
      </c>
      <c r="AP4200" s="25" t="b">
        <f t="shared" si="200"/>
        <v>1</v>
      </c>
    </row>
    <row r="4201" spans="6:42" x14ac:dyDescent="0.3">
      <c r="F4201" s="24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5" t="str">
        <f t="shared" si="201"/>
        <v>Small</v>
      </c>
      <c r="Q4201" s="24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5" t="str">
        <f t="shared" si="199"/>
        <v>Below Par</v>
      </c>
      <c r="AP4201" s="25" t="b">
        <f t="shared" si="200"/>
        <v>1</v>
      </c>
    </row>
    <row r="4202" spans="6:42" x14ac:dyDescent="0.3">
      <c r="F4202" s="24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5" t="str">
        <f t="shared" si="201"/>
        <v>Small</v>
      </c>
      <c r="Q4202" s="24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5" t="str">
        <f t="shared" si="199"/>
        <v>Below Par</v>
      </c>
      <c r="AP4202" s="25" t="b">
        <f t="shared" si="200"/>
        <v>1</v>
      </c>
    </row>
    <row r="4203" spans="6:42" x14ac:dyDescent="0.3">
      <c r="F4203" s="24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5" t="str">
        <f t="shared" si="201"/>
        <v>Small</v>
      </c>
      <c r="Q4203" s="24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5" t="str">
        <f t="shared" si="199"/>
        <v>Below Par</v>
      </c>
      <c r="AP4203" s="25" t="b">
        <f t="shared" si="200"/>
        <v>1</v>
      </c>
    </row>
    <row r="4204" spans="6:42" x14ac:dyDescent="0.3">
      <c r="F4204" s="24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5" t="str">
        <f t="shared" si="201"/>
        <v>Small</v>
      </c>
      <c r="Q4204" s="24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5" t="str">
        <f t="shared" si="199"/>
        <v>Below Par</v>
      </c>
      <c r="AP4204" s="25" t="b">
        <f t="shared" si="200"/>
        <v>1</v>
      </c>
    </row>
    <row r="4205" spans="6:42" x14ac:dyDescent="0.3">
      <c r="F4205" s="24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5" t="str">
        <f t="shared" si="201"/>
        <v>Small</v>
      </c>
      <c r="Q4205" s="24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5" t="str">
        <f t="shared" si="199"/>
        <v>Below Par</v>
      </c>
      <c r="AP4205" s="25" t="b">
        <f t="shared" si="200"/>
        <v>1</v>
      </c>
    </row>
    <row r="4206" spans="6:42" x14ac:dyDescent="0.3">
      <c r="F4206" s="24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5" t="str">
        <f t="shared" si="201"/>
        <v>Small</v>
      </c>
      <c r="Q4206" s="24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5" t="str">
        <f t="shared" si="199"/>
        <v>Below Par</v>
      </c>
      <c r="AP4206" s="25" t="b">
        <f t="shared" si="200"/>
        <v>1</v>
      </c>
    </row>
    <row r="4207" spans="6:42" x14ac:dyDescent="0.3">
      <c r="F4207" s="24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5" t="str">
        <f t="shared" si="201"/>
        <v>Small</v>
      </c>
      <c r="Q4207" s="24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5" t="str">
        <f t="shared" si="199"/>
        <v>Below Par</v>
      </c>
      <c r="AP4207" s="25" t="b">
        <f t="shared" si="200"/>
        <v>1</v>
      </c>
    </row>
    <row r="4208" spans="6:42" x14ac:dyDescent="0.3">
      <c r="F4208" s="24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5" t="str">
        <f t="shared" si="201"/>
        <v>Small</v>
      </c>
      <c r="Q4208" s="24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5" t="str">
        <f t="shared" si="199"/>
        <v>Below Par</v>
      </c>
      <c r="AP4208" s="25" t="b">
        <f t="shared" si="200"/>
        <v>1</v>
      </c>
    </row>
    <row r="4209" spans="6:42" x14ac:dyDescent="0.3">
      <c r="F4209" s="24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5" t="str">
        <f t="shared" si="201"/>
        <v>Small</v>
      </c>
      <c r="Q4209" s="24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5" t="str">
        <f t="shared" si="199"/>
        <v>Below Par</v>
      </c>
      <c r="AP4209" s="25" t="b">
        <f t="shared" si="200"/>
        <v>1</v>
      </c>
    </row>
    <row r="4210" spans="6:42" x14ac:dyDescent="0.3">
      <c r="F4210" s="24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5" t="str">
        <f t="shared" si="201"/>
        <v>Small</v>
      </c>
      <c r="Q4210" s="24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5" t="str">
        <f t="shared" si="199"/>
        <v>Average</v>
      </c>
      <c r="AP4210" s="25" t="b">
        <f t="shared" si="200"/>
        <v>1</v>
      </c>
    </row>
    <row r="4211" spans="6:42" x14ac:dyDescent="0.3">
      <c r="F4211" s="24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5" t="str">
        <f t="shared" si="201"/>
        <v>Large</v>
      </c>
      <c r="Q4211" s="24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5" t="str">
        <f t="shared" si="199"/>
        <v>Below Par</v>
      </c>
      <c r="AP4211" s="25" t="b">
        <f t="shared" si="200"/>
        <v>1</v>
      </c>
    </row>
    <row r="4212" spans="6:42" x14ac:dyDescent="0.3">
      <c r="F4212" s="24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5" t="str">
        <f t="shared" si="201"/>
        <v>Small</v>
      </c>
      <c r="Q4212" s="24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5" t="str">
        <f t="shared" si="199"/>
        <v>Below Par</v>
      </c>
      <c r="AP4212" s="25" t="b">
        <f t="shared" si="200"/>
        <v>1</v>
      </c>
    </row>
    <row r="4213" spans="6:42" x14ac:dyDescent="0.3">
      <c r="F4213" s="24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5" t="str">
        <f t="shared" si="201"/>
        <v>Small</v>
      </c>
      <c r="Q4213" s="24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5" t="str">
        <f t="shared" si="199"/>
        <v>Below Par</v>
      </c>
      <c r="AP4213" s="25" t="b">
        <f t="shared" si="200"/>
        <v>1</v>
      </c>
    </row>
    <row r="4214" spans="6:42" x14ac:dyDescent="0.3">
      <c r="F4214" s="24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5" t="str">
        <f t="shared" si="201"/>
        <v>Small</v>
      </c>
      <c r="Q4214" s="24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5" t="str">
        <f t="shared" si="199"/>
        <v>Below Par</v>
      </c>
      <c r="AP4214" s="25" t="b">
        <f t="shared" si="200"/>
        <v>1</v>
      </c>
    </row>
    <row r="4215" spans="6:42" x14ac:dyDescent="0.3">
      <c r="F4215" s="24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5" t="str">
        <f t="shared" si="201"/>
        <v>Small</v>
      </c>
      <c r="Q4215" s="24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5" t="str">
        <f t="shared" si="199"/>
        <v>Below Par</v>
      </c>
      <c r="AP4215" s="25" t="b">
        <f t="shared" si="200"/>
        <v>1</v>
      </c>
    </row>
    <row r="4216" spans="6:42" x14ac:dyDescent="0.3">
      <c r="F4216" s="24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5" t="str">
        <f t="shared" si="201"/>
        <v>Small</v>
      </c>
      <c r="Q4216" s="24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5" t="str">
        <f t="shared" si="199"/>
        <v>Below Par</v>
      </c>
      <c r="AP4216" s="25" t="b">
        <f t="shared" si="200"/>
        <v>1</v>
      </c>
    </row>
    <row r="4217" spans="6:42" x14ac:dyDescent="0.3">
      <c r="F4217" s="24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5" t="str">
        <f t="shared" si="201"/>
        <v>Small</v>
      </c>
      <c r="Q4217" s="24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5" t="str">
        <f t="shared" si="199"/>
        <v>Below Par</v>
      </c>
      <c r="AP4217" s="25" t="b">
        <f t="shared" si="200"/>
        <v>1</v>
      </c>
    </row>
    <row r="4218" spans="6:42" x14ac:dyDescent="0.3">
      <c r="F4218" s="24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5" t="str">
        <f t="shared" si="201"/>
        <v>Small</v>
      </c>
      <c r="Q4218" s="24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5" t="str">
        <f t="shared" si="199"/>
        <v>Excellent</v>
      </c>
      <c r="AP4218" s="25" t="b">
        <f t="shared" si="200"/>
        <v>1</v>
      </c>
    </row>
    <row r="4219" spans="6:42" x14ac:dyDescent="0.3">
      <c r="F4219" s="24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5" t="str">
        <f t="shared" si="201"/>
        <v>Large</v>
      </c>
      <c r="Q4219" s="24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5" t="str">
        <f t="shared" si="199"/>
        <v>Excellent</v>
      </c>
      <c r="AP4219" s="25" t="b">
        <f t="shared" si="200"/>
        <v>1</v>
      </c>
    </row>
    <row r="4220" spans="6:42" x14ac:dyDescent="0.3">
      <c r="F4220" s="24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5" t="str">
        <f t="shared" si="201"/>
        <v>Large</v>
      </c>
      <c r="Q4220" s="24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5" t="str">
        <f t="shared" si="199"/>
        <v>Below Par</v>
      </c>
      <c r="AP4220" s="25" t="b">
        <f t="shared" si="200"/>
        <v>1</v>
      </c>
    </row>
    <row r="4221" spans="6:42" x14ac:dyDescent="0.3">
      <c r="F4221" s="24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5" t="str">
        <f t="shared" si="201"/>
        <v>Small</v>
      </c>
      <c r="Q4221" s="24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5" t="str">
        <f t="shared" si="199"/>
        <v>Average</v>
      </c>
      <c r="AP4221" s="25" t="b">
        <f t="shared" si="200"/>
        <v>1</v>
      </c>
    </row>
    <row r="4222" spans="6:42" x14ac:dyDescent="0.3">
      <c r="F4222" s="24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5" t="str">
        <f t="shared" si="201"/>
        <v>Large</v>
      </c>
      <c r="Q4222" s="24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5" t="str">
        <f t="shared" si="199"/>
        <v>Below Par</v>
      </c>
      <c r="AP4222" s="25" t="b">
        <f t="shared" si="200"/>
        <v>1</v>
      </c>
    </row>
    <row r="4223" spans="6:42" x14ac:dyDescent="0.3">
      <c r="F4223" s="24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5" t="str">
        <f t="shared" si="201"/>
        <v>Small</v>
      </c>
      <c r="Q4223" s="24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5" t="str">
        <f t="shared" si="199"/>
        <v>Below Par</v>
      </c>
      <c r="AP4223" s="25" t="b">
        <f t="shared" si="200"/>
        <v>1</v>
      </c>
    </row>
    <row r="4224" spans="6:42" x14ac:dyDescent="0.3">
      <c r="F4224" s="24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5" t="str">
        <f t="shared" si="201"/>
        <v>Small</v>
      </c>
      <c r="Q4224" s="24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5" t="str">
        <f t="shared" si="199"/>
        <v>Below Par</v>
      </c>
      <c r="AP4224" s="25" t="b">
        <f t="shared" si="200"/>
        <v>1</v>
      </c>
    </row>
    <row r="4225" spans="6:42" x14ac:dyDescent="0.3">
      <c r="F4225" s="24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5" t="str">
        <f t="shared" si="201"/>
        <v>Small</v>
      </c>
      <c r="Q4225" s="24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5" t="str">
        <f t="shared" si="199"/>
        <v>Below Par</v>
      </c>
      <c r="AP4225" s="25" t="b">
        <f t="shared" si="200"/>
        <v>1</v>
      </c>
    </row>
    <row r="4226" spans="6:42" x14ac:dyDescent="0.3">
      <c r="F4226" s="24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5" t="str">
        <f t="shared" si="201"/>
        <v>Small</v>
      </c>
      <c r="Q4226" s="24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5" t="str">
        <f t="shared" si="199"/>
        <v>Excellent</v>
      </c>
      <c r="AP4226" s="25" t="b">
        <f t="shared" si="200"/>
        <v>1</v>
      </c>
    </row>
    <row r="4227" spans="6:42" x14ac:dyDescent="0.3">
      <c r="F4227" s="24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5" t="str">
        <f t="shared" si="201"/>
        <v>Large</v>
      </c>
      <c r="Q4227" s="24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5" t="str">
        <f t="shared" si="199"/>
        <v>Below Par</v>
      </c>
      <c r="AP4227" s="25" t="b">
        <f t="shared" si="200"/>
        <v>1</v>
      </c>
    </row>
    <row r="4228" spans="6:42" x14ac:dyDescent="0.3">
      <c r="F4228" s="24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5" t="str">
        <f t="shared" si="201"/>
        <v>Small</v>
      </c>
      <c r="Q4228" s="24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5" t="str">
        <f t="shared" si="199"/>
        <v>Below Par</v>
      </c>
      <c r="AP4228" s="25" t="b">
        <f t="shared" si="200"/>
        <v>1</v>
      </c>
    </row>
    <row r="4229" spans="6:42" x14ac:dyDescent="0.3">
      <c r="F4229" s="24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5" t="str">
        <f t="shared" si="201"/>
        <v>Small</v>
      </c>
      <c r="Q4229" s="24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5" t="str">
        <f t="shared" si="199"/>
        <v>Below Par</v>
      </c>
      <c r="AP4229" s="25" t="b">
        <f t="shared" si="200"/>
        <v>1</v>
      </c>
    </row>
    <row r="4230" spans="6:42" x14ac:dyDescent="0.3">
      <c r="F4230" s="24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5" t="str">
        <f t="shared" si="201"/>
        <v>Small</v>
      </c>
      <c r="Q4230" s="24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5" t="str">
        <f t="shared" si="199"/>
        <v>Below Par</v>
      </c>
      <c r="AP4230" s="25" t="b">
        <f t="shared" si="200"/>
        <v>1</v>
      </c>
    </row>
    <row r="4231" spans="6:42" x14ac:dyDescent="0.3">
      <c r="F4231" s="24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5" t="str">
        <f t="shared" si="201"/>
        <v>Small</v>
      </c>
      <c r="Q4231" s="24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5" t="str">
        <f t="shared" si="199"/>
        <v>Below Par</v>
      </c>
      <c r="AP4231" s="25" t="b">
        <f t="shared" si="200"/>
        <v>1</v>
      </c>
    </row>
    <row r="4232" spans="6:42" x14ac:dyDescent="0.3">
      <c r="F4232" s="24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5" t="str">
        <f t="shared" si="201"/>
        <v>Small</v>
      </c>
      <c r="Q4232" s="24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5" t="str">
        <f t="shared" si="199"/>
        <v>Below Par</v>
      </c>
      <c r="AP4232" s="25" t="b">
        <f t="shared" si="200"/>
        <v>1</v>
      </c>
    </row>
    <row r="4233" spans="6:42" x14ac:dyDescent="0.3">
      <c r="F4233" s="24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5" t="str">
        <f t="shared" si="201"/>
        <v>Small</v>
      </c>
      <c r="Q4233" s="24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5" t="str">
        <f t="shared" si="199"/>
        <v>Above Average</v>
      </c>
      <c r="AP4233" s="25" t="b">
        <f t="shared" si="200"/>
        <v>1</v>
      </c>
    </row>
    <row r="4234" spans="6:42" x14ac:dyDescent="0.3">
      <c r="F4234" s="24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5" t="str">
        <f t="shared" si="201"/>
        <v>Large</v>
      </c>
      <c r="Q4234" s="24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5" t="str">
        <f t="shared" si="199"/>
        <v>Below Par</v>
      </c>
      <c r="AP4234" s="25" t="b">
        <f t="shared" si="200"/>
        <v>1</v>
      </c>
    </row>
    <row r="4235" spans="6:42" x14ac:dyDescent="0.3">
      <c r="F4235" s="24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5" t="str">
        <f t="shared" si="201"/>
        <v>Small</v>
      </c>
      <c r="Q4235" s="24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5" t="str">
        <f t="shared" si="199"/>
        <v>Below Par</v>
      </c>
      <c r="AP4235" s="25" t="b">
        <f t="shared" si="200"/>
        <v>1</v>
      </c>
    </row>
    <row r="4236" spans="6:42" x14ac:dyDescent="0.3">
      <c r="F4236" s="24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5" t="str">
        <f t="shared" si="201"/>
        <v>Small</v>
      </c>
      <c r="Q4236" s="24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5" t="str">
        <f t="shared" ref="V4236:V4299" si="202">IF(U4236&gt;=$X$80,$Y$80,IF(U4236&gt;=$X$79,$Y$79,IF(U4236&gt;=$X$78,$Y$78,IF(U4236&gt;=$X$77,$Y$77,$Y$76))))</f>
        <v>Below Par</v>
      </c>
      <c r="AP4236" s="25" t="b">
        <f t="shared" ref="AP4236:AP4299" si="203">VLOOKUP(U4236,$X$76:$Y$80,2)=V4236</f>
        <v>1</v>
      </c>
    </row>
    <row r="4237" spans="6:42" x14ac:dyDescent="0.3">
      <c r="F4237" s="24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5" t="str">
        <f t="shared" si="201"/>
        <v>Small</v>
      </c>
      <c r="Q4237" s="24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5" t="str">
        <f t="shared" si="202"/>
        <v>Below Par</v>
      </c>
      <c r="AP4237" s="25" t="b">
        <f t="shared" si="203"/>
        <v>1</v>
      </c>
    </row>
    <row r="4238" spans="6:42" x14ac:dyDescent="0.3">
      <c r="F4238" s="24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5" t="str">
        <f t="shared" ref="K4238:K4301" si="204">IF(J4238&gt;=$M$79,"Large","Small")</f>
        <v>Small</v>
      </c>
      <c r="Q4238" s="24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5" t="str">
        <f t="shared" si="202"/>
        <v>Below Par</v>
      </c>
      <c r="AP4238" s="25" t="b">
        <f t="shared" si="203"/>
        <v>1</v>
      </c>
    </row>
    <row r="4239" spans="6:42" x14ac:dyDescent="0.3">
      <c r="F4239" s="24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5" t="str">
        <f t="shared" si="204"/>
        <v>Small</v>
      </c>
      <c r="Q4239" s="24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5" t="str">
        <f t="shared" si="202"/>
        <v>Below Par</v>
      </c>
      <c r="AP4239" s="25" t="b">
        <f t="shared" si="203"/>
        <v>1</v>
      </c>
    </row>
    <row r="4240" spans="6:42" x14ac:dyDescent="0.3">
      <c r="F4240" s="24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5" t="str">
        <f t="shared" si="204"/>
        <v>Small</v>
      </c>
      <c r="Q4240" s="24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5" t="str">
        <f t="shared" si="202"/>
        <v>Below Par</v>
      </c>
      <c r="AP4240" s="25" t="b">
        <f t="shared" si="203"/>
        <v>1</v>
      </c>
    </row>
    <row r="4241" spans="6:42" x14ac:dyDescent="0.3">
      <c r="F4241" s="24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5" t="str">
        <f t="shared" si="204"/>
        <v>Small</v>
      </c>
      <c r="Q4241" s="24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5" t="str">
        <f t="shared" si="202"/>
        <v>Below Par</v>
      </c>
      <c r="AP4241" s="25" t="b">
        <f t="shared" si="203"/>
        <v>1</v>
      </c>
    </row>
    <row r="4242" spans="6:42" x14ac:dyDescent="0.3">
      <c r="F4242" s="24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5" t="str">
        <f t="shared" si="204"/>
        <v>Small</v>
      </c>
      <c r="Q4242" s="24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5" t="str">
        <f t="shared" si="202"/>
        <v>Below Par</v>
      </c>
      <c r="AP4242" s="25" t="b">
        <f t="shared" si="203"/>
        <v>1</v>
      </c>
    </row>
    <row r="4243" spans="6:42" x14ac:dyDescent="0.3">
      <c r="F4243" s="24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5" t="str">
        <f t="shared" si="204"/>
        <v>Small</v>
      </c>
      <c r="Q4243" s="24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5" t="str">
        <f t="shared" si="202"/>
        <v>Below Par</v>
      </c>
      <c r="AP4243" s="25" t="b">
        <f t="shared" si="203"/>
        <v>1</v>
      </c>
    </row>
    <row r="4244" spans="6:42" x14ac:dyDescent="0.3">
      <c r="F4244" s="24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5" t="str">
        <f t="shared" si="204"/>
        <v>Small</v>
      </c>
      <c r="Q4244" s="24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5" t="str">
        <f t="shared" si="202"/>
        <v>Below Par</v>
      </c>
      <c r="AP4244" s="25" t="b">
        <f t="shared" si="203"/>
        <v>1</v>
      </c>
    </row>
    <row r="4245" spans="6:42" x14ac:dyDescent="0.3">
      <c r="F4245" s="24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5" t="str">
        <f t="shared" si="204"/>
        <v>Small</v>
      </c>
      <c r="Q4245" s="24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5" t="str">
        <f t="shared" si="202"/>
        <v>Below Par</v>
      </c>
      <c r="AP4245" s="25" t="b">
        <f t="shared" si="203"/>
        <v>1</v>
      </c>
    </row>
    <row r="4246" spans="6:42" x14ac:dyDescent="0.3">
      <c r="F4246" s="24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5" t="str">
        <f t="shared" si="204"/>
        <v>Small</v>
      </c>
      <c r="Q4246" s="24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5" t="str">
        <f t="shared" si="202"/>
        <v>Below Par</v>
      </c>
      <c r="AP4246" s="25" t="b">
        <f t="shared" si="203"/>
        <v>1</v>
      </c>
    </row>
    <row r="4247" spans="6:42" x14ac:dyDescent="0.3">
      <c r="F4247" s="24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5" t="str">
        <f t="shared" si="204"/>
        <v>Small</v>
      </c>
      <c r="Q4247" s="24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5" t="str">
        <f t="shared" si="202"/>
        <v>Below Par</v>
      </c>
      <c r="AP4247" s="25" t="b">
        <f t="shared" si="203"/>
        <v>1</v>
      </c>
    </row>
    <row r="4248" spans="6:42" x14ac:dyDescent="0.3">
      <c r="F4248" s="24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5" t="str">
        <f t="shared" si="204"/>
        <v>Small</v>
      </c>
      <c r="Q4248" s="24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5" t="str">
        <f t="shared" si="202"/>
        <v>Below Par</v>
      </c>
      <c r="AP4248" s="25" t="b">
        <f t="shared" si="203"/>
        <v>1</v>
      </c>
    </row>
    <row r="4249" spans="6:42" x14ac:dyDescent="0.3">
      <c r="F4249" s="24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5" t="str">
        <f t="shared" si="204"/>
        <v>Small</v>
      </c>
      <c r="Q4249" s="24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5" t="str">
        <f t="shared" si="202"/>
        <v>Below Par</v>
      </c>
      <c r="AP4249" s="25" t="b">
        <f t="shared" si="203"/>
        <v>1</v>
      </c>
    </row>
    <row r="4250" spans="6:42" x14ac:dyDescent="0.3">
      <c r="F4250" s="24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5" t="str">
        <f t="shared" si="204"/>
        <v>Small</v>
      </c>
      <c r="Q4250" s="24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5" t="str">
        <f t="shared" si="202"/>
        <v>Average</v>
      </c>
      <c r="AP4250" s="25" t="b">
        <f t="shared" si="203"/>
        <v>1</v>
      </c>
    </row>
    <row r="4251" spans="6:42" x14ac:dyDescent="0.3">
      <c r="F4251" s="24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5" t="str">
        <f t="shared" si="204"/>
        <v>Large</v>
      </c>
      <c r="Q4251" s="24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5" t="str">
        <f t="shared" si="202"/>
        <v>Below Par</v>
      </c>
      <c r="AP4251" s="25" t="b">
        <f t="shared" si="203"/>
        <v>1</v>
      </c>
    </row>
    <row r="4252" spans="6:42" x14ac:dyDescent="0.3">
      <c r="F4252" s="24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5" t="str">
        <f t="shared" si="204"/>
        <v>Small</v>
      </c>
      <c r="Q4252" s="24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5" t="str">
        <f t="shared" si="202"/>
        <v>Below Par</v>
      </c>
      <c r="AP4252" s="25" t="b">
        <f t="shared" si="203"/>
        <v>1</v>
      </c>
    </row>
    <row r="4253" spans="6:42" x14ac:dyDescent="0.3">
      <c r="F4253" s="24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5" t="str">
        <f t="shared" si="204"/>
        <v>Small</v>
      </c>
      <c r="Q4253" s="24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5" t="str">
        <f t="shared" si="202"/>
        <v>Below Par</v>
      </c>
      <c r="AP4253" s="25" t="b">
        <f t="shared" si="203"/>
        <v>1</v>
      </c>
    </row>
    <row r="4254" spans="6:42" x14ac:dyDescent="0.3">
      <c r="F4254" s="24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5" t="str">
        <f t="shared" si="204"/>
        <v>Small</v>
      </c>
      <c r="Q4254" s="24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5" t="str">
        <f t="shared" si="202"/>
        <v>Below Par</v>
      </c>
      <c r="AP4254" s="25" t="b">
        <f t="shared" si="203"/>
        <v>1</v>
      </c>
    </row>
    <row r="4255" spans="6:42" x14ac:dyDescent="0.3">
      <c r="F4255" s="24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5" t="str">
        <f t="shared" si="204"/>
        <v>Small</v>
      </c>
      <c r="Q4255" s="24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5" t="str">
        <f t="shared" si="202"/>
        <v>Below Par</v>
      </c>
      <c r="AP4255" s="25" t="b">
        <f t="shared" si="203"/>
        <v>1</v>
      </c>
    </row>
    <row r="4256" spans="6:42" x14ac:dyDescent="0.3">
      <c r="F4256" s="24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5" t="str">
        <f t="shared" si="204"/>
        <v>Small</v>
      </c>
      <c r="Q4256" s="24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5" t="str">
        <f t="shared" si="202"/>
        <v>Below Par</v>
      </c>
      <c r="AP4256" s="25" t="b">
        <f t="shared" si="203"/>
        <v>1</v>
      </c>
    </row>
    <row r="4257" spans="6:42" x14ac:dyDescent="0.3">
      <c r="F4257" s="24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5" t="str">
        <f t="shared" si="204"/>
        <v>Small</v>
      </c>
      <c r="Q4257" s="24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5" t="str">
        <f t="shared" si="202"/>
        <v>Below Par</v>
      </c>
      <c r="AP4257" s="25" t="b">
        <f t="shared" si="203"/>
        <v>1</v>
      </c>
    </row>
    <row r="4258" spans="6:42" x14ac:dyDescent="0.3">
      <c r="F4258" s="24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5" t="str">
        <f t="shared" si="204"/>
        <v>Small</v>
      </c>
      <c r="Q4258" s="24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5" t="str">
        <f t="shared" si="202"/>
        <v>Below Par</v>
      </c>
      <c r="AP4258" s="25" t="b">
        <f t="shared" si="203"/>
        <v>1</v>
      </c>
    </row>
    <row r="4259" spans="6:42" x14ac:dyDescent="0.3">
      <c r="F4259" s="24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5" t="str">
        <f t="shared" si="204"/>
        <v>Small</v>
      </c>
      <c r="Q4259" s="24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5" t="str">
        <f t="shared" si="202"/>
        <v>Below Par</v>
      </c>
      <c r="AP4259" s="25" t="b">
        <f t="shared" si="203"/>
        <v>1</v>
      </c>
    </row>
    <row r="4260" spans="6:42" x14ac:dyDescent="0.3">
      <c r="F4260" s="24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5" t="str">
        <f t="shared" si="204"/>
        <v>Small</v>
      </c>
      <c r="Q4260" s="24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5" t="str">
        <f t="shared" si="202"/>
        <v>Below Par</v>
      </c>
      <c r="AP4260" s="25" t="b">
        <f t="shared" si="203"/>
        <v>1</v>
      </c>
    </row>
    <row r="4261" spans="6:42" x14ac:dyDescent="0.3">
      <c r="F4261" s="24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5" t="str">
        <f t="shared" si="204"/>
        <v>Small</v>
      </c>
      <c r="Q4261" s="24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5" t="str">
        <f t="shared" si="202"/>
        <v>Below Par</v>
      </c>
      <c r="AP4261" s="25" t="b">
        <f t="shared" si="203"/>
        <v>1</v>
      </c>
    </row>
    <row r="4262" spans="6:42" x14ac:dyDescent="0.3">
      <c r="F4262" s="24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5" t="str">
        <f t="shared" si="204"/>
        <v>Small</v>
      </c>
      <c r="Q4262" s="24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5" t="str">
        <f t="shared" si="202"/>
        <v>Below Par</v>
      </c>
      <c r="AP4262" s="25" t="b">
        <f t="shared" si="203"/>
        <v>1</v>
      </c>
    </row>
    <row r="4263" spans="6:42" x14ac:dyDescent="0.3">
      <c r="F4263" s="24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5" t="str">
        <f t="shared" si="204"/>
        <v>Small</v>
      </c>
      <c r="Q4263" s="24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5" t="str">
        <f t="shared" si="202"/>
        <v>Below Par</v>
      </c>
      <c r="AP4263" s="25" t="b">
        <f t="shared" si="203"/>
        <v>1</v>
      </c>
    </row>
    <row r="4264" spans="6:42" x14ac:dyDescent="0.3">
      <c r="F4264" s="24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5" t="str">
        <f t="shared" si="204"/>
        <v>Small</v>
      </c>
      <c r="Q4264" s="24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5" t="str">
        <f t="shared" si="202"/>
        <v>Average</v>
      </c>
      <c r="AP4264" s="25" t="b">
        <f t="shared" si="203"/>
        <v>1</v>
      </c>
    </row>
    <row r="4265" spans="6:42" x14ac:dyDescent="0.3">
      <c r="F4265" s="24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5" t="str">
        <f t="shared" si="204"/>
        <v>Large</v>
      </c>
      <c r="Q4265" s="24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5" t="str">
        <f t="shared" si="202"/>
        <v>Below Par</v>
      </c>
      <c r="AP4265" s="25" t="b">
        <f t="shared" si="203"/>
        <v>1</v>
      </c>
    </row>
    <row r="4266" spans="6:42" x14ac:dyDescent="0.3">
      <c r="F4266" s="24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5" t="str">
        <f t="shared" si="204"/>
        <v>Small</v>
      </c>
      <c r="Q4266" s="24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5" t="str">
        <f t="shared" si="202"/>
        <v>Below Par</v>
      </c>
      <c r="AP4266" s="25" t="b">
        <f t="shared" si="203"/>
        <v>1</v>
      </c>
    </row>
    <row r="4267" spans="6:42" x14ac:dyDescent="0.3">
      <c r="F4267" s="24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5" t="str">
        <f t="shared" si="204"/>
        <v>Small</v>
      </c>
      <c r="Q4267" s="24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5" t="str">
        <f t="shared" si="202"/>
        <v>Below Par</v>
      </c>
      <c r="AP4267" s="25" t="b">
        <f t="shared" si="203"/>
        <v>1</v>
      </c>
    </row>
    <row r="4268" spans="6:42" x14ac:dyDescent="0.3">
      <c r="F4268" s="24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5" t="str">
        <f t="shared" si="204"/>
        <v>Small</v>
      </c>
      <c r="Q4268" s="24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5" t="str">
        <f t="shared" si="202"/>
        <v>Below Par</v>
      </c>
      <c r="AP4268" s="25" t="b">
        <f t="shared" si="203"/>
        <v>1</v>
      </c>
    </row>
    <row r="4269" spans="6:42" x14ac:dyDescent="0.3">
      <c r="F4269" s="24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5" t="str">
        <f t="shared" si="204"/>
        <v>Small</v>
      </c>
      <c r="Q4269" s="24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5" t="str">
        <f t="shared" si="202"/>
        <v>Below Par</v>
      </c>
      <c r="AP4269" s="25" t="b">
        <f t="shared" si="203"/>
        <v>1</v>
      </c>
    </row>
    <row r="4270" spans="6:42" x14ac:dyDescent="0.3">
      <c r="F4270" s="24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5" t="str">
        <f t="shared" si="204"/>
        <v>Small</v>
      </c>
      <c r="Q4270" s="24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5" t="str">
        <f t="shared" si="202"/>
        <v>Above Average</v>
      </c>
      <c r="AP4270" s="25" t="b">
        <f t="shared" si="203"/>
        <v>1</v>
      </c>
    </row>
    <row r="4271" spans="6:42" x14ac:dyDescent="0.3">
      <c r="F4271" s="24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5" t="str">
        <f t="shared" si="204"/>
        <v>Large</v>
      </c>
      <c r="Q4271" s="24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5" t="str">
        <f t="shared" si="202"/>
        <v>Below Par</v>
      </c>
      <c r="AP4271" s="25" t="b">
        <f t="shared" si="203"/>
        <v>1</v>
      </c>
    </row>
    <row r="4272" spans="6:42" x14ac:dyDescent="0.3">
      <c r="F4272" s="24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5" t="str">
        <f t="shared" si="204"/>
        <v>Small</v>
      </c>
      <c r="Q4272" s="24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5" t="str">
        <f t="shared" si="202"/>
        <v>Par</v>
      </c>
      <c r="AP4272" s="25" t="b">
        <f t="shared" si="203"/>
        <v>1</v>
      </c>
    </row>
    <row r="4273" spans="6:42" x14ac:dyDescent="0.3">
      <c r="F4273" s="24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5" t="str">
        <f t="shared" si="204"/>
        <v>Small</v>
      </c>
      <c r="Q4273" s="24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5" t="str">
        <f t="shared" si="202"/>
        <v>Par</v>
      </c>
      <c r="AP4273" s="25" t="b">
        <f t="shared" si="203"/>
        <v>1</v>
      </c>
    </row>
    <row r="4274" spans="6:42" x14ac:dyDescent="0.3">
      <c r="F4274" s="24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5" t="str">
        <f t="shared" si="204"/>
        <v>Small</v>
      </c>
      <c r="Q4274" s="24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5" t="str">
        <f t="shared" si="202"/>
        <v>Below Par</v>
      </c>
      <c r="AP4274" s="25" t="b">
        <f t="shared" si="203"/>
        <v>1</v>
      </c>
    </row>
    <row r="4275" spans="6:42" x14ac:dyDescent="0.3">
      <c r="F4275" s="24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5" t="str">
        <f t="shared" si="204"/>
        <v>Small</v>
      </c>
      <c r="Q4275" s="24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5" t="str">
        <f t="shared" si="202"/>
        <v>Below Par</v>
      </c>
      <c r="AP4275" s="25" t="b">
        <f t="shared" si="203"/>
        <v>1</v>
      </c>
    </row>
    <row r="4276" spans="6:42" x14ac:dyDescent="0.3">
      <c r="F4276" s="24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5" t="str">
        <f t="shared" si="204"/>
        <v>Small</v>
      </c>
      <c r="Q4276" s="24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5" t="str">
        <f t="shared" si="202"/>
        <v>Below Par</v>
      </c>
      <c r="AP4276" s="25" t="b">
        <f t="shared" si="203"/>
        <v>1</v>
      </c>
    </row>
    <row r="4277" spans="6:42" x14ac:dyDescent="0.3">
      <c r="F4277" s="24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5" t="str">
        <f t="shared" si="204"/>
        <v>Small</v>
      </c>
      <c r="Q4277" s="24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5" t="str">
        <f t="shared" si="202"/>
        <v>Below Par</v>
      </c>
      <c r="AP4277" s="25" t="b">
        <f t="shared" si="203"/>
        <v>1</v>
      </c>
    </row>
    <row r="4278" spans="6:42" x14ac:dyDescent="0.3">
      <c r="F4278" s="24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5" t="str">
        <f t="shared" si="204"/>
        <v>Small</v>
      </c>
      <c r="Q4278" s="24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5" t="str">
        <f t="shared" si="202"/>
        <v>Below Par</v>
      </c>
      <c r="AP4278" s="25" t="b">
        <f t="shared" si="203"/>
        <v>1</v>
      </c>
    </row>
    <row r="4279" spans="6:42" x14ac:dyDescent="0.3">
      <c r="F4279" s="24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5" t="str">
        <f t="shared" si="204"/>
        <v>Small</v>
      </c>
      <c r="Q4279" s="24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5" t="str">
        <f t="shared" si="202"/>
        <v>Below Par</v>
      </c>
      <c r="AP4279" s="25" t="b">
        <f t="shared" si="203"/>
        <v>1</v>
      </c>
    </row>
    <row r="4280" spans="6:42" x14ac:dyDescent="0.3">
      <c r="F4280" s="24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5" t="str">
        <f t="shared" si="204"/>
        <v>Small</v>
      </c>
      <c r="Q4280" s="24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5" t="str">
        <f t="shared" si="202"/>
        <v>Below Par</v>
      </c>
      <c r="AP4280" s="25" t="b">
        <f t="shared" si="203"/>
        <v>1</v>
      </c>
    </row>
    <row r="4281" spans="6:42" x14ac:dyDescent="0.3">
      <c r="F4281" s="24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5" t="str">
        <f t="shared" si="204"/>
        <v>Small</v>
      </c>
      <c r="Q4281" s="24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5" t="str">
        <f t="shared" si="202"/>
        <v>Below Par</v>
      </c>
      <c r="AP4281" s="25" t="b">
        <f t="shared" si="203"/>
        <v>1</v>
      </c>
    </row>
    <row r="4282" spans="6:42" x14ac:dyDescent="0.3">
      <c r="F4282" s="24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5" t="str">
        <f t="shared" si="204"/>
        <v>Small</v>
      </c>
      <c r="Q4282" s="24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5" t="str">
        <f t="shared" si="202"/>
        <v>Below Par</v>
      </c>
      <c r="AP4282" s="25" t="b">
        <f t="shared" si="203"/>
        <v>1</v>
      </c>
    </row>
    <row r="4283" spans="6:42" x14ac:dyDescent="0.3">
      <c r="F4283" s="24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5" t="str">
        <f t="shared" si="204"/>
        <v>Small</v>
      </c>
      <c r="Q4283" s="24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5" t="str">
        <f t="shared" si="202"/>
        <v>Below Par</v>
      </c>
      <c r="AP4283" s="25" t="b">
        <f t="shared" si="203"/>
        <v>1</v>
      </c>
    </row>
    <row r="4284" spans="6:42" x14ac:dyDescent="0.3">
      <c r="F4284" s="24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5" t="str">
        <f t="shared" si="204"/>
        <v>Small</v>
      </c>
      <c r="Q4284" s="24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5" t="str">
        <f t="shared" si="202"/>
        <v>Below Par</v>
      </c>
      <c r="AP4284" s="25" t="b">
        <f t="shared" si="203"/>
        <v>1</v>
      </c>
    </row>
    <row r="4285" spans="6:42" x14ac:dyDescent="0.3">
      <c r="F4285" s="24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5" t="str">
        <f t="shared" si="204"/>
        <v>Small</v>
      </c>
      <c r="Q4285" s="24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5" t="str">
        <f t="shared" si="202"/>
        <v>Below Par</v>
      </c>
      <c r="AP4285" s="25" t="b">
        <f t="shared" si="203"/>
        <v>1</v>
      </c>
    </row>
    <row r="4286" spans="6:42" x14ac:dyDescent="0.3">
      <c r="F4286" s="24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5" t="str">
        <f t="shared" si="204"/>
        <v>Small</v>
      </c>
      <c r="Q4286" s="24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5" t="str">
        <f t="shared" si="202"/>
        <v>Below Par</v>
      </c>
      <c r="AP4286" s="25" t="b">
        <f t="shared" si="203"/>
        <v>1</v>
      </c>
    </row>
    <row r="4287" spans="6:42" x14ac:dyDescent="0.3">
      <c r="F4287" s="24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5" t="str">
        <f t="shared" si="204"/>
        <v>Small</v>
      </c>
      <c r="Q4287" s="24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5" t="str">
        <f t="shared" si="202"/>
        <v>Below Par</v>
      </c>
      <c r="AP4287" s="25" t="b">
        <f t="shared" si="203"/>
        <v>1</v>
      </c>
    </row>
    <row r="4288" spans="6:42" x14ac:dyDescent="0.3">
      <c r="F4288" s="24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5" t="str">
        <f t="shared" si="204"/>
        <v>Small</v>
      </c>
      <c r="Q4288" s="24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5" t="str">
        <f t="shared" si="202"/>
        <v>Below Par</v>
      </c>
      <c r="AP4288" s="25" t="b">
        <f t="shared" si="203"/>
        <v>1</v>
      </c>
    </row>
    <row r="4289" spans="6:42" x14ac:dyDescent="0.3">
      <c r="F4289" s="24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5" t="str">
        <f t="shared" si="204"/>
        <v>Small</v>
      </c>
      <c r="Q4289" s="24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5" t="str">
        <f t="shared" si="202"/>
        <v>Below Par</v>
      </c>
      <c r="AP4289" s="25" t="b">
        <f t="shared" si="203"/>
        <v>1</v>
      </c>
    </row>
    <row r="4290" spans="6:42" x14ac:dyDescent="0.3">
      <c r="F4290" s="24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5" t="str">
        <f t="shared" si="204"/>
        <v>Small</v>
      </c>
      <c r="Q4290" s="24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5" t="str">
        <f t="shared" si="202"/>
        <v>Below Par</v>
      </c>
      <c r="AP4290" s="25" t="b">
        <f t="shared" si="203"/>
        <v>1</v>
      </c>
    </row>
    <row r="4291" spans="6:42" x14ac:dyDescent="0.3">
      <c r="F4291" s="24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5" t="str">
        <f t="shared" si="204"/>
        <v>Small</v>
      </c>
      <c r="Q4291" s="24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5" t="str">
        <f t="shared" si="202"/>
        <v>Below Par</v>
      </c>
      <c r="AP4291" s="25" t="b">
        <f t="shared" si="203"/>
        <v>1</v>
      </c>
    </row>
    <row r="4292" spans="6:42" x14ac:dyDescent="0.3">
      <c r="F4292" s="24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5" t="str">
        <f t="shared" si="204"/>
        <v>Small</v>
      </c>
      <c r="Q4292" s="24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5" t="str">
        <f t="shared" si="202"/>
        <v>Below Par</v>
      </c>
      <c r="AP4292" s="25" t="b">
        <f t="shared" si="203"/>
        <v>1</v>
      </c>
    </row>
    <row r="4293" spans="6:42" x14ac:dyDescent="0.3">
      <c r="F4293" s="24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5" t="str">
        <f t="shared" si="204"/>
        <v>Small</v>
      </c>
      <c r="Q4293" s="24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5" t="str">
        <f t="shared" si="202"/>
        <v>Below Par</v>
      </c>
      <c r="AP4293" s="25" t="b">
        <f t="shared" si="203"/>
        <v>1</v>
      </c>
    </row>
    <row r="4294" spans="6:42" x14ac:dyDescent="0.3">
      <c r="F4294" s="24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5" t="str">
        <f t="shared" si="204"/>
        <v>Small</v>
      </c>
      <c r="Q4294" s="24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5" t="str">
        <f t="shared" si="202"/>
        <v>Below Par</v>
      </c>
      <c r="AP4294" s="25" t="b">
        <f t="shared" si="203"/>
        <v>1</v>
      </c>
    </row>
    <row r="4295" spans="6:42" x14ac:dyDescent="0.3">
      <c r="F4295" s="24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5" t="str">
        <f t="shared" si="204"/>
        <v>Small</v>
      </c>
      <c r="Q4295" s="24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5" t="str">
        <f t="shared" si="202"/>
        <v>Below Par</v>
      </c>
      <c r="AP4295" s="25" t="b">
        <f t="shared" si="203"/>
        <v>1</v>
      </c>
    </row>
    <row r="4296" spans="6:42" x14ac:dyDescent="0.3">
      <c r="F4296" s="24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5" t="str">
        <f t="shared" si="204"/>
        <v>Small</v>
      </c>
      <c r="Q4296" s="24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5" t="str">
        <f t="shared" si="202"/>
        <v>Below Par</v>
      </c>
      <c r="AP4296" s="25" t="b">
        <f t="shared" si="203"/>
        <v>1</v>
      </c>
    </row>
    <row r="4297" spans="6:42" x14ac:dyDescent="0.3">
      <c r="F4297" s="24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5" t="str">
        <f t="shared" si="204"/>
        <v>Small</v>
      </c>
      <c r="Q4297" s="24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5" t="str">
        <f t="shared" si="202"/>
        <v>Below Par</v>
      </c>
      <c r="AP4297" s="25" t="b">
        <f t="shared" si="203"/>
        <v>1</v>
      </c>
    </row>
    <row r="4298" spans="6:42" x14ac:dyDescent="0.3">
      <c r="F4298" s="24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5" t="str">
        <f t="shared" si="204"/>
        <v>Small</v>
      </c>
      <c r="Q4298" s="24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5" t="str">
        <f t="shared" si="202"/>
        <v>Below Par</v>
      </c>
      <c r="AP4298" s="25" t="b">
        <f t="shared" si="203"/>
        <v>1</v>
      </c>
    </row>
    <row r="4299" spans="6:42" x14ac:dyDescent="0.3">
      <c r="F4299" s="24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5" t="str">
        <f t="shared" si="204"/>
        <v>Small</v>
      </c>
      <c r="Q4299" s="24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5" t="str">
        <f t="shared" si="202"/>
        <v>Below Par</v>
      </c>
      <c r="AP4299" s="25" t="b">
        <f t="shared" si="203"/>
        <v>1</v>
      </c>
    </row>
    <row r="4300" spans="6:42" x14ac:dyDescent="0.3">
      <c r="F4300" s="24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5" t="str">
        <f t="shared" si="204"/>
        <v>Small</v>
      </c>
      <c r="Q4300" s="24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5" t="str">
        <f t="shared" ref="V4300:V4363" si="205">IF(U4300&gt;=$X$80,$Y$80,IF(U4300&gt;=$X$79,$Y$79,IF(U4300&gt;=$X$78,$Y$78,IF(U4300&gt;=$X$77,$Y$77,$Y$76))))</f>
        <v>Below Par</v>
      </c>
      <c r="AP4300" s="25" t="b">
        <f t="shared" ref="AP4300:AP4363" si="206">VLOOKUP(U4300,$X$76:$Y$80,2)=V4300</f>
        <v>1</v>
      </c>
    </row>
    <row r="4301" spans="6:42" x14ac:dyDescent="0.3">
      <c r="F4301" s="24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5" t="str">
        <f t="shared" si="204"/>
        <v>Small</v>
      </c>
      <c r="Q4301" s="24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5" t="str">
        <f t="shared" si="205"/>
        <v>Below Par</v>
      </c>
      <c r="AP4301" s="25" t="b">
        <f t="shared" si="206"/>
        <v>1</v>
      </c>
    </row>
    <row r="4302" spans="6:42" x14ac:dyDescent="0.3">
      <c r="F4302" s="24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5" t="str">
        <f t="shared" ref="K4302:K4365" si="207">IF(J4302&gt;=$M$79,"Large","Small")</f>
        <v>Small</v>
      </c>
      <c r="Q4302" s="24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5" t="str">
        <f t="shared" si="205"/>
        <v>Below Par</v>
      </c>
      <c r="AP4302" s="25" t="b">
        <f t="shared" si="206"/>
        <v>1</v>
      </c>
    </row>
    <row r="4303" spans="6:42" x14ac:dyDescent="0.3">
      <c r="F4303" s="24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5" t="str">
        <f t="shared" si="207"/>
        <v>Small</v>
      </c>
      <c r="Q4303" s="24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5" t="str">
        <f t="shared" si="205"/>
        <v>Below Par</v>
      </c>
      <c r="AP4303" s="25" t="b">
        <f t="shared" si="206"/>
        <v>1</v>
      </c>
    </row>
    <row r="4304" spans="6:42" x14ac:dyDescent="0.3">
      <c r="F4304" s="24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5" t="str">
        <f t="shared" si="207"/>
        <v>Small</v>
      </c>
      <c r="Q4304" s="24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5" t="str">
        <f t="shared" si="205"/>
        <v>Average</v>
      </c>
      <c r="AP4304" s="25" t="b">
        <f t="shared" si="206"/>
        <v>1</v>
      </c>
    </row>
    <row r="4305" spans="6:42" x14ac:dyDescent="0.3">
      <c r="F4305" s="24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5" t="str">
        <f t="shared" si="207"/>
        <v>Large</v>
      </c>
      <c r="Q4305" s="24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5" t="str">
        <f t="shared" si="205"/>
        <v>Below Par</v>
      </c>
      <c r="AP4305" s="25" t="b">
        <f t="shared" si="206"/>
        <v>1</v>
      </c>
    </row>
    <row r="4306" spans="6:42" x14ac:dyDescent="0.3">
      <c r="F4306" s="24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5" t="str">
        <f t="shared" si="207"/>
        <v>Small</v>
      </c>
      <c r="Q4306" s="24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5" t="str">
        <f t="shared" si="205"/>
        <v>Below Par</v>
      </c>
      <c r="AP4306" s="25" t="b">
        <f t="shared" si="206"/>
        <v>1</v>
      </c>
    </row>
    <row r="4307" spans="6:42" x14ac:dyDescent="0.3">
      <c r="F4307" s="24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5" t="str">
        <f t="shared" si="207"/>
        <v>Small</v>
      </c>
      <c r="Q4307" s="24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5" t="str">
        <f t="shared" si="205"/>
        <v>Below Par</v>
      </c>
      <c r="AP4307" s="25" t="b">
        <f t="shared" si="206"/>
        <v>1</v>
      </c>
    </row>
    <row r="4308" spans="6:42" x14ac:dyDescent="0.3">
      <c r="F4308" s="24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5" t="str">
        <f t="shared" si="207"/>
        <v>Small</v>
      </c>
      <c r="Q4308" s="24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5" t="str">
        <f t="shared" si="205"/>
        <v>Below Par</v>
      </c>
      <c r="AP4308" s="25" t="b">
        <f t="shared" si="206"/>
        <v>1</v>
      </c>
    </row>
    <row r="4309" spans="6:42" x14ac:dyDescent="0.3">
      <c r="F4309" s="24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5" t="str">
        <f t="shared" si="207"/>
        <v>Small</v>
      </c>
      <c r="Q4309" s="24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5" t="str">
        <f t="shared" si="205"/>
        <v>Below Par</v>
      </c>
      <c r="AP4309" s="25" t="b">
        <f t="shared" si="206"/>
        <v>1</v>
      </c>
    </row>
    <row r="4310" spans="6:42" x14ac:dyDescent="0.3">
      <c r="F4310" s="24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5" t="str">
        <f t="shared" si="207"/>
        <v>Small</v>
      </c>
      <c r="Q4310" s="24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5" t="str">
        <f t="shared" si="205"/>
        <v>Below Par</v>
      </c>
      <c r="AP4310" s="25" t="b">
        <f t="shared" si="206"/>
        <v>1</v>
      </c>
    </row>
    <row r="4311" spans="6:42" x14ac:dyDescent="0.3">
      <c r="F4311" s="24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5" t="str">
        <f t="shared" si="207"/>
        <v>Small</v>
      </c>
      <c r="Q4311" s="24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5" t="str">
        <f t="shared" si="205"/>
        <v>Below Par</v>
      </c>
      <c r="AP4311" s="25" t="b">
        <f t="shared" si="206"/>
        <v>1</v>
      </c>
    </row>
    <row r="4312" spans="6:42" x14ac:dyDescent="0.3">
      <c r="F4312" s="24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5" t="str">
        <f t="shared" si="207"/>
        <v>Small</v>
      </c>
      <c r="Q4312" s="24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5" t="str">
        <f t="shared" si="205"/>
        <v>Below Par</v>
      </c>
      <c r="AP4312" s="25" t="b">
        <f t="shared" si="206"/>
        <v>1</v>
      </c>
    </row>
    <row r="4313" spans="6:42" x14ac:dyDescent="0.3">
      <c r="F4313" s="24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5" t="str">
        <f t="shared" si="207"/>
        <v>Small</v>
      </c>
      <c r="Q4313" s="24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5" t="str">
        <f t="shared" si="205"/>
        <v>Below Par</v>
      </c>
      <c r="AP4313" s="25" t="b">
        <f t="shared" si="206"/>
        <v>1</v>
      </c>
    </row>
    <row r="4314" spans="6:42" x14ac:dyDescent="0.3">
      <c r="F4314" s="24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5" t="str">
        <f t="shared" si="207"/>
        <v>Small</v>
      </c>
      <c r="Q4314" s="24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5" t="str">
        <f t="shared" si="205"/>
        <v>Below Par</v>
      </c>
      <c r="AP4314" s="25" t="b">
        <f t="shared" si="206"/>
        <v>1</v>
      </c>
    </row>
    <row r="4315" spans="6:42" x14ac:dyDescent="0.3">
      <c r="F4315" s="24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5" t="str">
        <f t="shared" si="207"/>
        <v>Small</v>
      </c>
      <c r="Q4315" s="24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5" t="str">
        <f t="shared" si="205"/>
        <v>Below Par</v>
      </c>
      <c r="AP4315" s="25" t="b">
        <f t="shared" si="206"/>
        <v>1</v>
      </c>
    </row>
    <row r="4316" spans="6:42" x14ac:dyDescent="0.3">
      <c r="F4316" s="24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5" t="str">
        <f t="shared" si="207"/>
        <v>Small</v>
      </c>
      <c r="Q4316" s="24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5" t="str">
        <f t="shared" si="205"/>
        <v>Above Average</v>
      </c>
      <c r="AP4316" s="25" t="b">
        <f t="shared" si="206"/>
        <v>1</v>
      </c>
    </row>
    <row r="4317" spans="6:42" x14ac:dyDescent="0.3">
      <c r="F4317" s="24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5" t="str">
        <f t="shared" si="207"/>
        <v>Large</v>
      </c>
      <c r="Q4317" s="24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5" t="str">
        <f t="shared" si="205"/>
        <v>Below Par</v>
      </c>
      <c r="AP4317" s="25" t="b">
        <f t="shared" si="206"/>
        <v>1</v>
      </c>
    </row>
    <row r="4318" spans="6:42" x14ac:dyDescent="0.3">
      <c r="F4318" s="24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5" t="str">
        <f t="shared" si="207"/>
        <v>Small</v>
      </c>
      <c r="Q4318" s="24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5" t="str">
        <f t="shared" si="205"/>
        <v>Below Par</v>
      </c>
      <c r="AP4318" s="25" t="b">
        <f t="shared" si="206"/>
        <v>1</v>
      </c>
    </row>
    <row r="4319" spans="6:42" x14ac:dyDescent="0.3">
      <c r="F4319" s="24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5" t="str">
        <f t="shared" si="207"/>
        <v>Small</v>
      </c>
      <c r="Q4319" s="24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5" t="str">
        <f t="shared" si="205"/>
        <v>Below Par</v>
      </c>
      <c r="AP4319" s="25" t="b">
        <f t="shared" si="206"/>
        <v>1</v>
      </c>
    </row>
    <row r="4320" spans="6:42" x14ac:dyDescent="0.3">
      <c r="F4320" s="24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5" t="str">
        <f t="shared" si="207"/>
        <v>Small</v>
      </c>
      <c r="Q4320" s="24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5" t="str">
        <f t="shared" si="205"/>
        <v>Below Par</v>
      </c>
      <c r="AP4320" s="25" t="b">
        <f t="shared" si="206"/>
        <v>1</v>
      </c>
    </row>
    <row r="4321" spans="6:42" x14ac:dyDescent="0.3">
      <c r="F4321" s="24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5" t="str">
        <f t="shared" si="207"/>
        <v>Small</v>
      </c>
      <c r="Q4321" s="24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5" t="str">
        <f t="shared" si="205"/>
        <v>Below Par</v>
      </c>
      <c r="AP4321" s="25" t="b">
        <f t="shared" si="206"/>
        <v>1</v>
      </c>
    </row>
    <row r="4322" spans="6:42" x14ac:dyDescent="0.3">
      <c r="F4322" s="24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5" t="str">
        <f t="shared" si="207"/>
        <v>Small</v>
      </c>
      <c r="Q4322" s="24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5" t="str">
        <f t="shared" si="205"/>
        <v>Below Par</v>
      </c>
      <c r="AP4322" s="25" t="b">
        <f t="shared" si="206"/>
        <v>1</v>
      </c>
    </row>
    <row r="4323" spans="6:42" x14ac:dyDescent="0.3">
      <c r="F4323" s="24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5" t="str">
        <f t="shared" si="207"/>
        <v>Small</v>
      </c>
      <c r="Q4323" s="24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5" t="str">
        <f t="shared" si="205"/>
        <v>Below Par</v>
      </c>
      <c r="AP4323" s="25" t="b">
        <f t="shared" si="206"/>
        <v>1</v>
      </c>
    </row>
    <row r="4324" spans="6:42" x14ac:dyDescent="0.3">
      <c r="F4324" s="24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5" t="str">
        <f t="shared" si="207"/>
        <v>Small</v>
      </c>
      <c r="Q4324" s="24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5" t="str">
        <f t="shared" si="205"/>
        <v>Below Par</v>
      </c>
      <c r="AP4324" s="25" t="b">
        <f t="shared" si="206"/>
        <v>1</v>
      </c>
    </row>
    <row r="4325" spans="6:42" x14ac:dyDescent="0.3">
      <c r="F4325" s="24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5" t="str">
        <f t="shared" si="207"/>
        <v>Small</v>
      </c>
      <c r="Q4325" s="24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5" t="str">
        <f t="shared" si="205"/>
        <v>Below Par</v>
      </c>
      <c r="AP4325" s="25" t="b">
        <f t="shared" si="206"/>
        <v>1</v>
      </c>
    </row>
    <row r="4326" spans="6:42" x14ac:dyDescent="0.3">
      <c r="F4326" s="24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5" t="str">
        <f t="shared" si="207"/>
        <v>Small</v>
      </c>
      <c r="Q4326" s="24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5" t="str">
        <f t="shared" si="205"/>
        <v>Below Par</v>
      </c>
      <c r="AP4326" s="25" t="b">
        <f t="shared" si="206"/>
        <v>1</v>
      </c>
    </row>
    <row r="4327" spans="6:42" x14ac:dyDescent="0.3">
      <c r="F4327" s="24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5" t="str">
        <f t="shared" si="207"/>
        <v>Small</v>
      </c>
      <c r="Q4327" s="24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5" t="str">
        <f t="shared" si="205"/>
        <v>Below Par</v>
      </c>
      <c r="AP4327" s="25" t="b">
        <f t="shared" si="206"/>
        <v>1</v>
      </c>
    </row>
    <row r="4328" spans="6:42" x14ac:dyDescent="0.3">
      <c r="F4328" s="24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5" t="str">
        <f t="shared" si="207"/>
        <v>Small</v>
      </c>
      <c r="Q4328" s="24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5" t="str">
        <f t="shared" si="205"/>
        <v>Below Par</v>
      </c>
      <c r="AP4328" s="25" t="b">
        <f t="shared" si="206"/>
        <v>1</v>
      </c>
    </row>
    <row r="4329" spans="6:42" x14ac:dyDescent="0.3">
      <c r="F4329" s="24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5" t="str">
        <f t="shared" si="207"/>
        <v>Small</v>
      </c>
      <c r="Q4329" s="24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5" t="str">
        <f t="shared" si="205"/>
        <v>Par</v>
      </c>
      <c r="AP4329" s="25" t="b">
        <f t="shared" si="206"/>
        <v>1</v>
      </c>
    </row>
    <row r="4330" spans="6:42" x14ac:dyDescent="0.3">
      <c r="F4330" s="24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5" t="str">
        <f t="shared" si="207"/>
        <v>Small</v>
      </c>
      <c r="Q4330" s="24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5" t="str">
        <f t="shared" si="205"/>
        <v>Below Par</v>
      </c>
      <c r="AP4330" s="25" t="b">
        <f t="shared" si="206"/>
        <v>1</v>
      </c>
    </row>
    <row r="4331" spans="6:42" x14ac:dyDescent="0.3">
      <c r="F4331" s="24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5" t="str">
        <f t="shared" si="207"/>
        <v>Small</v>
      </c>
      <c r="Q4331" s="24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5" t="str">
        <f t="shared" si="205"/>
        <v>Below Par</v>
      </c>
      <c r="AP4331" s="25" t="b">
        <f t="shared" si="206"/>
        <v>1</v>
      </c>
    </row>
    <row r="4332" spans="6:42" x14ac:dyDescent="0.3">
      <c r="F4332" s="24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5" t="str">
        <f t="shared" si="207"/>
        <v>Small</v>
      </c>
      <c r="Q4332" s="24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5" t="str">
        <f t="shared" si="205"/>
        <v>Below Par</v>
      </c>
      <c r="AP4332" s="25" t="b">
        <f t="shared" si="206"/>
        <v>1</v>
      </c>
    </row>
    <row r="4333" spans="6:42" x14ac:dyDescent="0.3">
      <c r="F4333" s="24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5" t="str">
        <f t="shared" si="207"/>
        <v>Small</v>
      </c>
      <c r="Q4333" s="24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5" t="str">
        <f t="shared" si="205"/>
        <v>Below Par</v>
      </c>
      <c r="AP4333" s="25" t="b">
        <f t="shared" si="206"/>
        <v>1</v>
      </c>
    </row>
    <row r="4334" spans="6:42" x14ac:dyDescent="0.3">
      <c r="F4334" s="24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5" t="str">
        <f t="shared" si="207"/>
        <v>Small</v>
      </c>
      <c r="Q4334" s="24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5" t="str">
        <f t="shared" si="205"/>
        <v>Below Par</v>
      </c>
      <c r="AP4334" s="25" t="b">
        <f t="shared" si="206"/>
        <v>1</v>
      </c>
    </row>
    <row r="4335" spans="6:42" x14ac:dyDescent="0.3">
      <c r="F4335" s="24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5" t="str">
        <f t="shared" si="207"/>
        <v>Small</v>
      </c>
      <c r="Q4335" s="24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5" t="str">
        <f t="shared" si="205"/>
        <v>Below Par</v>
      </c>
      <c r="AP4335" s="25" t="b">
        <f t="shared" si="206"/>
        <v>1</v>
      </c>
    </row>
    <row r="4336" spans="6:42" x14ac:dyDescent="0.3">
      <c r="F4336" s="24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5" t="str">
        <f t="shared" si="207"/>
        <v>Small</v>
      </c>
      <c r="Q4336" s="24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5" t="str">
        <f t="shared" si="205"/>
        <v>Below Par</v>
      </c>
      <c r="AP4336" s="25" t="b">
        <f t="shared" si="206"/>
        <v>1</v>
      </c>
    </row>
    <row r="4337" spans="6:42" x14ac:dyDescent="0.3">
      <c r="F4337" s="24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5" t="str">
        <f t="shared" si="207"/>
        <v>Small</v>
      </c>
      <c r="Q4337" s="24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5" t="str">
        <f t="shared" si="205"/>
        <v>Average</v>
      </c>
      <c r="AP4337" s="25" t="b">
        <f t="shared" si="206"/>
        <v>1</v>
      </c>
    </row>
    <row r="4338" spans="6:42" x14ac:dyDescent="0.3">
      <c r="F4338" s="24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5" t="str">
        <f t="shared" si="207"/>
        <v>Large</v>
      </c>
      <c r="Q4338" s="24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5" t="str">
        <f t="shared" si="205"/>
        <v>Below Par</v>
      </c>
      <c r="AP4338" s="25" t="b">
        <f t="shared" si="206"/>
        <v>1</v>
      </c>
    </row>
    <row r="4339" spans="6:42" x14ac:dyDescent="0.3">
      <c r="F4339" s="24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5" t="str">
        <f t="shared" si="207"/>
        <v>Small</v>
      </c>
      <c r="Q4339" s="24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5" t="str">
        <f t="shared" si="205"/>
        <v>Below Par</v>
      </c>
      <c r="AP4339" s="25" t="b">
        <f t="shared" si="206"/>
        <v>1</v>
      </c>
    </row>
    <row r="4340" spans="6:42" x14ac:dyDescent="0.3">
      <c r="F4340" s="24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5" t="str">
        <f t="shared" si="207"/>
        <v>Small</v>
      </c>
      <c r="Q4340" s="24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5" t="str">
        <f t="shared" si="205"/>
        <v>Below Par</v>
      </c>
      <c r="AP4340" s="25" t="b">
        <f t="shared" si="206"/>
        <v>1</v>
      </c>
    </row>
    <row r="4341" spans="6:42" x14ac:dyDescent="0.3">
      <c r="F4341" s="24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5" t="str">
        <f t="shared" si="207"/>
        <v>Small</v>
      </c>
      <c r="Q4341" s="24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5" t="str">
        <f t="shared" si="205"/>
        <v>Below Par</v>
      </c>
      <c r="AP4341" s="25" t="b">
        <f t="shared" si="206"/>
        <v>1</v>
      </c>
    </row>
    <row r="4342" spans="6:42" x14ac:dyDescent="0.3">
      <c r="F4342" s="24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5" t="str">
        <f t="shared" si="207"/>
        <v>Small</v>
      </c>
      <c r="Q4342" s="24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5" t="str">
        <f t="shared" si="205"/>
        <v>Below Par</v>
      </c>
      <c r="AP4342" s="25" t="b">
        <f t="shared" si="206"/>
        <v>1</v>
      </c>
    </row>
    <row r="4343" spans="6:42" x14ac:dyDescent="0.3">
      <c r="F4343" s="24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5" t="str">
        <f t="shared" si="207"/>
        <v>Small</v>
      </c>
      <c r="Q4343" s="24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5" t="str">
        <f t="shared" si="205"/>
        <v>Below Par</v>
      </c>
      <c r="AP4343" s="25" t="b">
        <f t="shared" si="206"/>
        <v>1</v>
      </c>
    </row>
    <row r="4344" spans="6:42" x14ac:dyDescent="0.3">
      <c r="F4344" s="24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5" t="str">
        <f t="shared" si="207"/>
        <v>Small</v>
      </c>
      <c r="Q4344" s="24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5" t="str">
        <f t="shared" si="205"/>
        <v>Below Par</v>
      </c>
      <c r="AP4344" s="25" t="b">
        <f t="shared" si="206"/>
        <v>1</v>
      </c>
    </row>
    <row r="4345" spans="6:42" x14ac:dyDescent="0.3">
      <c r="F4345" s="24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5" t="str">
        <f t="shared" si="207"/>
        <v>Small</v>
      </c>
      <c r="Q4345" s="24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5" t="str">
        <f t="shared" si="205"/>
        <v>Below Par</v>
      </c>
      <c r="AP4345" s="25" t="b">
        <f t="shared" si="206"/>
        <v>1</v>
      </c>
    </row>
    <row r="4346" spans="6:42" x14ac:dyDescent="0.3">
      <c r="F4346" s="24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5" t="str">
        <f t="shared" si="207"/>
        <v>Small</v>
      </c>
      <c r="Q4346" s="24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5" t="str">
        <f t="shared" si="205"/>
        <v>Below Par</v>
      </c>
      <c r="AP4346" s="25" t="b">
        <f t="shared" si="206"/>
        <v>1</v>
      </c>
    </row>
    <row r="4347" spans="6:42" x14ac:dyDescent="0.3">
      <c r="F4347" s="24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5" t="str">
        <f t="shared" si="207"/>
        <v>Small</v>
      </c>
      <c r="Q4347" s="24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5" t="str">
        <f t="shared" si="205"/>
        <v>Average</v>
      </c>
      <c r="AP4347" s="25" t="b">
        <f t="shared" si="206"/>
        <v>1</v>
      </c>
    </row>
    <row r="4348" spans="6:42" x14ac:dyDescent="0.3">
      <c r="F4348" s="24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5" t="str">
        <f t="shared" si="207"/>
        <v>Large</v>
      </c>
      <c r="Q4348" s="24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5" t="str">
        <f t="shared" si="205"/>
        <v>Below Par</v>
      </c>
      <c r="AP4348" s="25" t="b">
        <f t="shared" si="206"/>
        <v>1</v>
      </c>
    </row>
    <row r="4349" spans="6:42" x14ac:dyDescent="0.3">
      <c r="F4349" s="24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5" t="str">
        <f t="shared" si="207"/>
        <v>Small</v>
      </c>
      <c r="Q4349" s="24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5" t="str">
        <f t="shared" si="205"/>
        <v>Below Par</v>
      </c>
      <c r="AP4349" s="25" t="b">
        <f t="shared" si="206"/>
        <v>1</v>
      </c>
    </row>
    <row r="4350" spans="6:42" x14ac:dyDescent="0.3">
      <c r="F4350" s="24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5" t="str">
        <f t="shared" si="207"/>
        <v>Small</v>
      </c>
      <c r="Q4350" s="24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5" t="str">
        <f t="shared" si="205"/>
        <v>Below Par</v>
      </c>
      <c r="AP4350" s="25" t="b">
        <f t="shared" si="206"/>
        <v>1</v>
      </c>
    </row>
    <row r="4351" spans="6:42" x14ac:dyDescent="0.3">
      <c r="F4351" s="24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5" t="str">
        <f t="shared" si="207"/>
        <v>Small</v>
      </c>
      <c r="Q4351" s="24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5" t="str">
        <f t="shared" si="205"/>
        <v>Below Par</v>
      </c>
      <c r="AP4351" s="25" t="b">
        <f t="shared" si="206"/>
        <v>1</v>
      </c>
    </row>
    <row r="4352" spans="6:42" x14ac:dyDescent="0.3">
      <c r="F4352" s="24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5" t="str">
        <f t="shared" si="207"/>
        <v>Small</v>
      </c>
      <c r="Q4352" s="24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5" t="str">
        <f t="shared" si="205"/>
        <v>Below Par</v>
      </c>
      <c r="AP4352" s="25" t="b">
        <f t="shared" si="206"/>
        <v>1</v>
      </c>
    </row>
    <row r="4353" spans="6:42" x14ac:dyDescent="0.3">
      <c r="F4353" s="24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5" t="str">
        <f t="shared" si="207"/>
        <v>Small</v>
      </c>
      <c r="Q4353" s="24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5" t="str">
        <f t="shared" si="205"/>
        <v>Below Par</v>
      </c>
      <c r="AP4353" s="25" t="b">
        <f t="shared" si="206"/>
        <v>1</v>
      </c>
    </row>
    <row r="4354" spans="6:42" x14ac:dyDescent="0.3">
      <c r="F4354" s="24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5" t="str">
        <f t="shared" si="207"/>
        <v>Small</v>
      </c>
      <c r="Q4354" s="24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5" t="str">
        <f t="shared" si="205"/>
        <v>Below Par</v>
      </c>
      <c r="AP4354" s="25" t="b">
        <f t="shared" si="206"/>
        <v>1</v>
      </c>
    </row>
    <row r="4355" spans="6:42" x14ac:dyDescent="0.3">
      <c r="F4355" s="24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5" t="str">
        <f t="shared" si="207"/>
        <v>Small</v>
      </c>
      <c r="Q4355" s="24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5" t="str">
        <f t="shared" si="205"/>
        <v>Below Par</v>
      </c>
      <c r="AP4355" s="25" t="b">
        <f t="shared" si="206"/>
        <v>1</v>
      </c>
    </row>
    <row r="4356" spans="6:42" x14ac:dyDescent="0.3">
      <c r="F4356" s="24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5" t="str">
        <f t="shared" si="207"/>
        <v>Small</v>
      </c>
      <c r="Q4356" s="24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5" t="str">
        <f t="shared" si="205"/>
        <v>Below Par</v>
      </c>
      <c r="AP4356" s="25" t="b">
        <f t="shared" si="206"/>
        <v>1</v>
      </c>
    </row>
    <row r="4357" spans="6:42" x14ac:dyDescent="0.3">
      <c r="F4357" s="24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5" t="str">
        <f t="shared" si="207"/>
        <v>Small</v>
      </c>
      <c r="Q4357" s="24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5" t="str">
        <f t="shared" si="205"/>
        <v>Above Average</v>
      </c>
      <c r="AP4357" s="25" t="b">
        <f t="shared" si="206"/>
        <v>1</v>
      </c>
    </row>
    <row r="4358" spans="6:42" x14ac:dyDescent="0.3">
      <c r="F4358" s="24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5" t="str">
        <f t="shared" si="207"/>
        <v>Large</v>
      </c>
      <c r="Q4358" s="24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5" t="str">
        <f t="shared" si="205"/>
        <v>Below Par</v>
      </c>
      <c r="AP4358" s="25" t="b">
        <f t="shared" si="206"/>
        <v>1</v>
      </c>
    </row>
    <row r="4359" spans="6:42" x14ac:dyDescent="0.3">
      <c r="F4359" s="24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5" t="str">
        <f t="shared" si="207"/>
        <v>Small</v>
      </c>
      <c r="Q4359" s="24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5" t="str">
        <f t="shared" si="205"/>
        <v>Below Par</v>
      </c>
      <c r="AP4359" s="25" t="b">
        <f t="shared" si="206"/>
        <v>1</v>
      </c>
    </row>
    <row r="4360" spans="6:42" x14ac:dyDescent="0.3">
      <c r="F4360" s="24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5" t="str">
        <f t="shared" si="207"/>
        <v>Small</v>
      </c>
      <c r="Q4360" s="24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5" t="str">
        <f t="shared" si="205"/>
        <v>Below Par</v>
      </c>
      <c r="AP4360" s="25" t="b">
        <f t="shared" si="206"/>
        <v>1</v>
      </c>
    </row>
    <row r="4361" spans="6:42" x14ac:dyDescent="0.3">
      <c r="F4361" s="24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5" t="str">
        <f t="shared" si="207"/>
        <v>Small</v>
      </c>
      <c r="Q4361" s="24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5" t="str">
        <f t="shared" si="205"/>
        <v>Average</v>
      </c>
      <c r="AP4361" s="25" t="b">
        <f t="shared" si="206"/>
        <v>1</v>
      </c>
    </row>
    <row r="4362" spans="6:42" x14ac:dyDescent="0.3">
      <c r="F4362" s="24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5" t="str">
        <f t="shared" si="207"/>
        <v>Large</v>
      </c>
      <c r="Q4362" s="24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5" t="str">
        <f t="shared" si="205"/>
        <v>Below Par</v>
      </c>
      <c r="AP4362" s="25" t="b">
        <f t="shared" si="206"/>
        <v>1</v>
      </c>
    </row>
    <row r="4363" spans="6:42" x14ac:dyDescent="0.3">
      <c r="F4363" s="24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5" t="str">
        <f t="shared" si="207"/>
        <v>Small</v>
      </c>
      <c r="Q4363" s="24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5" t="str">
        <f t="shared" si="205"/>
        <v>Below Par</v>
      </c>
      <c r="AP4363" s="25" t="b">
        <f t="shared" si="206"/>
        <v>1</v>
      </c>
    </row>
    <row r="4364" spans="6:42" x14ac:dyDescent="0.3">
      <c r="F4364" s="24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5" t="str">
        <f t="shared" si="207"/>
        <v>Small</v>
      </c>
      <c r="Q4364" s="24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5" t="str">
        <f t="shared" ref="V4364:V4427" si="208">IF(U4364&gt;=$X$80,$Y$80,IF(U4364&gt;=$X$79,$Y$79,IF(U4364&gt;=$X$78,$Y$78,IF(U4364&gt;=$X$77,$Y$77,$Y$76))))</f>
        <v>Below Par</v>
      </c>
      <c r="AP4364" s="25" t="b">
        <f t="shared" ref="AP4364:AP4427" si="209">VLOOKUP(U4364,$X$76:$Y$80,2)=V4364</f>
        <v>1</v>
      </c>
    </row>
    <row r="4365" spans="6:42" x14ac:dyDescent="0.3">
      <c r="F4365" s="24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5" t="str">
        <f t="shared" si="207"/>
        <v>Small</v>
      </c>
      <c r="Q4365" s="24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5" t="str">
        <f t="shared" si="208"/>
        <v>Below Par</v>
      </c>
      <c r="AP4365" s="25" t="b">
        <f t="shared" si="209"/>
        <v>1</v>
      </c>
    </row>
    <row r="4366" spans="6:42" x14ac:dyDescent="0.3">
      <c r="F4366" s="24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5" t="str">
        <f t="shared" ref="K4366:K4429" si="210">IF(J4366&gt;=$M$79,"Large","Small")</f>
        <v>Small</v>
      </c>
      <c r="Q4366" s="24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5" t="str">
        <f t="shared" si="208"/>
        <v>Above Average</v>
      </c>
      <c r="AP4366" s="25" t="b">
        <f t="shared" si="209"/>
        <v>1</v>
      </c>
    </row>
    <row r="4367" spans="6:42" x14ac:dyDescent="0.3">
      <c r="F4367" s="24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5" t="str">
        <f t="shared" si="210"/>
        <v>Large</v>
      </c>
      <c r="Q4367" s="24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5" t="str">
        <f t="shared" si="208"/>
        <v>Below Par</v>
      </c>
      <c r="AP4367" s="25" t="b">
        <f t="shared" si="209"/>
        <v>1</v>
      </c>
    </row>
    <row r="4368" spans="6:42" x14ac:dyDescent="0.3">
      <c r="F4368" s="24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5" t="str">
        <f t="shared" si="210"/>
        <v>Small</v>
      </c>
      <c r="Q4368" s="24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5" t="str">
        <f t="shared" si="208"/>
        <v>Below Par</v>
      </c>
      <c r="AP4368" s="25" t="b">
        <f t="shared" si="209"/>
        <v>1</v>
      </c>
    </row>
    <row r="4369" spans="6:42" x14ac:dyDescent="0.3">
      <c r="F4369" s="24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5" t="str">
        <f t="shared" si="210"/>
        <v>Small</v>
      </c>
      <c r="Q4369" s="24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5" t="str">
        <f t="shared" si="208"/>
        <v>Below Par</v>
      </c>
      <c r="AP4369" s="25" t="b">
        <f t="shared" si="209"/>
        <v>1</v>
      </c>
    </row>
    <row r="4370" spans="6:42" x14ac:dyDescent="0.3">
      <c r="F4370" s="24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5" t="str">
        <f t="shared" si="210"/>
        <v>Small</v>
      </c>
      <c r="Q4370" s="24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5" t="str">
        <f t="shared" si="208"/>
        <v>Below Par</v>
      </c>
      <c r="AP4370" s="25" t="b">
        <f t="shared" si="209"/>
        <v>1</v>
      </c>
    </row>
    <row r="4371" spans="6:42" x14ac:dyDescent="0.3">
      <c r="F4371" s="24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5" t="str">
        <f t="shared" si="210"/>
        <v>Small</v>
      </c>
      <c r="Q4371" s="24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5" t="str">
        <f t="shared" si="208"/>
        <v>Above Average</v>
      </c>
      <c r="AP4371" s="25" t="b">
        <f t="shared" si="209"/>
        <v>1</v>
      </c>
    </row>
    <row r="4372" spans="6:42" x14ac:dyDescent="0.3">
      <c r="F4372" s="24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5" t="str">
        <f t="shared" si="210"/>
        <v>Large</v>
      </c>
      <c r="Q4372" s="24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5" t="str">
        <f t="shared" si="208"/>
        <v>Below Par</v>
      </c>
      <c r="AP4372" s="25" t="b">
        <f t="shared" si="209"/>
        <v>1</v>
      </c>
    </row>
    <row r="4373" spans="6:42" x14ac:dyDescent="0.3">
      <c r="F4373" s="24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5" t="str">
        <f t="shared" si="210"/>
        <v>Small</v>
      </c>
      <c r="Q4373" s="24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5" t="str">
        <f t="shared" si="208"/>
        <v>Below Par</v>
      </c>
      <c r="AP4373" s="25" t="b">
        <f t="shared" si="209"/>
        <v>1</v>
      </c>
    </row>
    <row r="4374" spans="6:42" x14ac:dyDescent="0.3">
      <c r="F4374" s="24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5" t="str">
        <f t="shared" si="210"/>
        <v>Small</v>
      </c>
      <c r="Q4374" s="24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5" t="str">
        <f t="shared" si="208"/>
        <v>Below Par</v>
      </c>
      <c r="AP4374" s="25" t="b">
        <f t="shared" si="209"/>
        <v>1</v>
      </c>
    </row>
    <row r="4375" spans="6:42" x14ac:dyDescent="0.3">
      <c r="F4375" s="24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5" t="str">
        <f t="shared" si="210"/>
        <v>Small</v>
      </c>
      <c r="Q4375" s="24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5" t="str">
        <f t="shared" si="208"/>
        <v>Below Par</v>
      </c>
      <c r="AP4375" s="25" t="b">
        <f t="shared" si="209"/>
        <v>1</v>
      </c>
    </row>
    <row r="4376" spans="6:42" x14ac:dyDescent="0.3">
      <c r="F4376" s="24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5" t="str">
        <f t="shared" si="210"/>
        <v>Small</v>
      </c>
      <c r="Q4376" s="24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5" t="str">
        <f t="shared" si="208"/>
        <v>Below Par</v>
      </c>
      <c r="AP4376" s="25" t="b">
        <f t="shared" si="209"/>
        <v>1</v>
      </c>
    </row>
    <row r="4377" spans="6:42" x14ac:dyDescent="0.3">
      <c r="F4377" s="24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5" t="str">
        <f t="shared" si="210"/>
        <v>Small</v>
      </c>
      <c r="Q4377" s="24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5" t="str">
        <f t="shared" si="208"/>
        <v>Below Par</v>
      </c>
      <c r="AP4377" s="25" t="b">
        <f t="shared" si="209"/>
        <v>1</v>
      </c>
    </row>
    <row r="4378" spans="6:42" x14ac:dyDescent="0.3">
      <c r="F4378" s="24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5" t="str">
        <f t="shared" si="210"/>
        <v>Small</v>
      </c>
      <c r="Q4378" s="24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5" t="str">
        <f t="shared" si="208"/>
        <v>Below Par</v>
      </c>
      <c r="AP4378" s="25" t="b">
        <f t="shared" si="209"/>
        <v>1</v>
      </c>
    </row>
    <row r="4379" spans="6:42" x14ac:dyDescent="0.3">
      <c r="F4379" s="24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5" t="str">
        <f t="shared" si="210"/>
        <v>Small</v>
      </c>
      <c r="Q4379" s="24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5" t="str">
        <f t="shared" si="208"/>
        <v>Below Par</v>
      </c>
      <c r="AP4379" s="25" t="b">
        <f t="shared" si="209"/>
        <v>1</v>
      </c>
    </row>
    <row r="4380" spans="6:42" x14ac:dyDescent="0.3">
      <c r="F4380" s="24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5" t="str">
        <f t="shared" si="210"/>
        <v>Small</v>
      </c>
      <c r="Q4380" s="24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5" t="str">
        <f t="shared" si="208"/>
        <v>Below Par</v>
      </c>
      <c r="AP4380" s="25" t="b">
        <f t="shared" si="209"/>
        <v>1</v>
      </c>
    </row>
    <row r="4381" spans="6:42" x14ac:dyDescent="0.3">
      <c r="F4381" s="24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5" t="str">
        <f t="shared" si="210"/>
        <v>Small</v>
      </c>
      <c r="Q4381" s="24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5" t="str">
        <f t="shared" si="208"/>
        <v>Below Par</v>
      </c>
      <c r="AP4381" s="25" t="b">
        <f t="shared" si="209"/>
        <v>1</v>
      </c>
    </row>
    <row r="4382" spans="6:42" x14ac:dyDescent="0.3">
      <c r="F4382" s="24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5" t="str">
        <f t="shared" si="210"/>
        <v>Small</v>
      </c>
      <c r="Q4382" s="24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5" t="str">
        <f t="shared" si="208"/>
        <v>Below Par</v>
      </c>
      <c r="AP4382" s="25" t="b">
        <f t="shared" si="209"/>
        <v>1</v>
      </c>
    </row>
    <row r="4383" spans="6:42" x14ac:dyDescent="0.3">
      <c r="F4383" s="24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5" t="str">
        <f t="shared" si="210"/>
        <v>Small</v>
      </c>
      <c r="Q4383" s="24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5" t="str">
        <f t="shared" si="208"/>
        <v>Below Par</v>
      </c>
      <c r="AP4383" s="25" t="b">
        <f t="shared" si="209"/>
        <v>1</v>
      </c>
    </row>
    <row r="4384" spans="6:42" x14ac:dyDescent="0.3">
      <c r="F4384" s="24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5" t="str">
        <f t="shared" si="210"/>
        <v>Small</v>
      </c>
      <c r="Q4384" s="24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5" t="str">
        <f t="shared" si="208"/>
        <v>Below Par</v>
      </c>
      <c r="AP4384" s="25" t="b">
        <f t="shared" si="209"/>
        <v>1</v>
      </c>
    </row>
    <row r="4385" spans="6:42" x14ac:dyDescent="0.3">
      <c r="F4385" s="24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5" t="str">
        <f t="shared" si="210"/>
        <v>Small</v>
      </c>
      <c r="Q4385" s="24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5" t="str">
        <f t="shared" si="208"/>
        <v>Below Par</v>
      </c>
      <c r="AP4385" s="25" t="b">
        <f t="shared" si="209"/>
        <v>1</v>
      </c>
    </row>
    <row r="4386" spans="6:42" x14ac:dyDescent="0.3">
      <c r="F4386" s="24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5" t="str">
        <f t="shared" si="210"/>
        <v>Small</v>
      </c>
      <c r="Q4386" s="24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5" t="str">
        <f t="shared" si="208"/>
        <v>Below Par</v>
      </c>
      <c r="AP4386" s="25" t="b">
        <f t="shared" si="209"/>
        <v>1</v>
      </c>
    </row>
    <row r="4387" spans="6:42" x14ac:dyDescent="0.3">
      <c r="F4387" s="24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5" t="str">
        <f t="shared" si="210"/>
        <v>Small</v>
      </c>
      <c r="Q4387" s="24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5" t="str">
        <f t="shared" si="208"/>
        <v>Below Par</v>
      </c>
      <c r="AP4387" s="25" t="b">
        <f t="shared" si="209"/>
        <v>1</v>
      </c>
    </row>
    <row r="4388" spans="6:42" x14ac:dyDescent="0.3">
      <c r="F4388" s="24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5" t="str">
        <f t="shared" si="210"/>
        <v>Small</v>
      </c>
      <c r="Q4388" s="24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5" t="str">
        <f t="shared" si="208"/>
        <v>Below Par</v>
      </c>
      <c r="AP4388" s="25" t="b">
        <f t="shared" si="209"/>
        <v>1</v>
      </c>
    </row>
    <row r="4389" spans="6:42" x14ac:dyDescent="0.3">
      <c r="F4389" s="24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5" t="str">
        <f t="shared" si="210"/>
        <v>Small</v>
      </c>
      <c r="Q4389" s="24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5" t="str">
        <f t="shared" si="208"/>
        <v>Below Par</v>
      </c>
      <c r="AP4389" s="25" t="b">
        <f t="shared" si="209"/>
        <v>1</v>
      </c>
    </row>
    <row r="4390" spans="6:42" x14ac:dyDescent="0.3">
      <c r="F4390" s="24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5" t="str">
        <f t="shared" si="210"/>
        <v>Small</v>
      </c>
      <c r="Q4390" s="24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5" t="str">
        <f t="shared" si="208"/>
        <v>Below Par</v>
      </c>
      <c r="AP4390" s="25" t="b">
        <f t="shared" si="209"/>
        <v>1</v>
      </c>
    </row>
    <row r="4391" spans="6:42" x14ac:dyDescent="0.3">
      <c r="F4391" s="24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5" t="str">
        <f t="shared" si="210"/>
        <v>Small</v>
      </c>
      <c r="Q4391" s="24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5" t="str">
        <f t="shared" si="208"/>
        <v>Below Par</v>
      </c>
      <c r="AP4391" s="25" t="b">
        <f t="shared" si="209"/>
        <v>1</v>
      </c>
    </row>
    <row r="4392" spans="6:42" x14ac:dyDescent="0.3">
      <c r="F4392" s="24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5" t="str">
        <f t="shared" si="210"/>
        <v>Small</v>
      </c>
      <c r="Q4392" s="24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5" t="str">
        <f t="shared" si="208"/>
        <v>Below Par</v>
      </c>
      <c r="AP4392" s="25" t="b">
        <f t="shared" si="209"/>
        <v>1</v>
      </c>
    </row>
    <row r="4393" spans="6:42" x14ac:dyDescent="0.3">
      <c r="F4393" s="24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5" t="str">
        <f t="shared" si="210"/>
        <v>Small</v>
      </c>
      <c r="Q4393" s="24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5" t="str">
        <f t="shared" si="208"/>
        <v>Below Par</v>
      </c>
      <c r="AP4393" s="25" t="b">
        <f t="shared" si="209"/>
        <v>1</v>
      </c>
    </row>
    <row r="4394" spans="6:42" x14ac:dyDescent="0.3">
      <c r="F4394" s="24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5" t="str">
        <f t="shared" si="210"/>
        <v>Small</v>
      </c>
      <c r="Q4394" s="24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5" t="str">
        <f t="shared" si="208"/>
        <v>Below Par</v>
      </c>
      <c r="AP4394" s="25" t="b">
        <f t="shared" si="209"/>
        <v>1</v>
      </c>
    </row>
    <row r="4395" spans="6:42" x14ac:dyDescent="0.3">
      <c r="F4395" s="24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5" t="str">
        <f t="shared" si="210"/>
        <v>Small</v>
      </c>
      <c r="Q4395" s="24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5" t="str">
        <f t="shared" si="208"/>
        <v>Par</v>
      </c>
      <c r="AP4395" s="25" t="b">
        <f t="shared" si="209"/>
        <v>1</v>
      </c>
    </row>
    <row r="4396" spans="6:42" x14ac:dyDescent="0.3">
      <c r="F4396" s="24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5" t="str">
        <f t="shared" si="210"/>
        <v>Small</v>
      </c>
      <c r="Q4396" s="24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5" t="str">
        <f t="shared" si="208"/>
        <v>Below Par</v>
      </c>
      <c r="AP4396" s="25" t="b">
        <f t="shared" si="209"/>
        <v>1</v>
      </c>
    </row>
    <row r="4397" spans="6:42" x14ac:dyDescent="0.3">
      <c r="F4397" s="24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5" t="str">
        <f t="shared" si="210"/>
        <v>Small</v>
      </c>
      <c r="Q4397" s="24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5" t="str">
        <f t="shared" si="208"/>
        <v>Below Par</v>
      </c>
      <c r="AP4397" s="25" t="b">
        <f t="shared" si="209"/>
        <v>1</v>
      </c>
    </row>
    <row r="4398" spans="6:42" x14ac:dyDescent="0.3">
      <c r="F4398" s="24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5" t="str">
        <f t="shared" si="210"/>
        <v>Small</v>
      </c>
      <c r="Q4398" s="24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5" t="str">
        <f t="shared" si="208"/>
        <v>Below Par</v>
      </c>
      <c r="AP4398" s="25" t="b">
        <f t="shared" si="209"/>
        <v>1</v>
      </c>
    </row>
    <row r="4399" spans="6:42" x14ac:dyDescent="0.3">
      <c r="F4399" s="24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5" t="str">
        <f t="shared" si="210"/>
        <v>Small</v>
      </c>
      <c r="Q4399" s="24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5" t="str">
        <f t="shared" si="208"/>
        <v>Average</v>
      </c>
      <c r="AP4399" s="25" t="b">
        <f t="shared" si="209"/>
        <v>1</v>
      </c>
    </row>
    <row r="4400" spans="6:42" x14ac:dyDescent="0.3">
      <c r="F4400" s="24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5" t="str">
        <f t="shared" si="210"/>
        <v>Large</v>
      </c>
      <c r="Q4400" s="24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5" t="str">
        <f t="shared" si="208"/>
        <v>Below Par</v>
      </c>
      <c r="AP4400" s="25" t="b">
        <f t="shared" si="209"/>
        <v>1</v>
      </c>
    </row>
    <row r="4401" spans="6:42" x14ac:dyDescent="0.3">
      <c r="F4401" s="24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5" t="str">
        <f t="shared" si="210"/>
        <v>Small</v>
      </c>
      <c r="Q4401" s="24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5" t="str">
        <f t="shared" si="208"/>
        <v>Below Par</v>
      </c>
      <c r="AP4401" s="25" t="b">
        <f t="shared" si="209"/>
        <v>1</v>
      </c>
    </row>
    <row r="4402" spans="6:42" x14ac:dyDescent="0.3">
      <c r="F4402" s="24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5" t="str">
        <f t="shared" si="210"/>
        <v>Small</v>
      </c>
      <c r="Q4402" s="24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5" t="str">
        <f t="shared" si="208"/>
        <v>Below Par</v>
      </c>
      <c r="AP4402" s="25" t="b">
        <f t="shared" si="209"/>
        <v>1</v>
      </c>
    </row>
    <row r="4403" spans="6:42" x14ac:dyDescent="0.3">
      <c r="F4403" s="24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5" t="str">
        <f t="shared" si="210"/>
        <v>Small</v>
      </c>
      <c r="Q4403" s="24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5" t="str">
        <f t="shared" si="208"/>
        <v>Below Par</v>
      </c>
      <c r="AP4403" s="25" t="b">
        <f t="shared" si="209"/>
        <v>1</v>
      </c>
    </row>
    <row r="4404" spans="6:42" x14ac:dyDescent="0.3">
      <c r="F4404" s="24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5" t="str">
        <f t="shared" si="210"/>
        <v>Small</v>
      </c>
      <c r="Q4404" s="24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5" t="str">
        <f t="shared" si="208"/>
        <v>Below Par</v>
      </c>
      <c r="AP4404" s="25" t="b">
        <f t="shared" si="209"/>
        <v>1</v>
      </c>
    </row>
    <row r="4405" spans="6:42" x14ac:dyDescent="0.3">
      <c r="F4405" s="24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5" t="str">
        <f t="shared" si="210"/>
        <v>Small</v>
      </c>
      <c r="Q4405" s="24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5" t="str">
        <f t="shared" si="208"/>
        <v>Below Par</v>
      </c>
      <c r="AP4405" s="25" t="b">
        <f t="shared" si="209"/>
        <v>1</v>
      </c>
    </row>
    <row r="4406" spans="6:42" x14ac:dyDescent="0.3">
      <c r="F4406" s="24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5" t="str">
        <f t="shared" si="210"/>
        <v>Small</v>
      </c>
      <c r="Q4406" s="24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5" t="str">
        <f t="shared" si="208"/>
        <v>Average</v>
      </c>
      <c r="AP4406" s="25" t="b">
        <f t="shared" si="209"/>
        <v>1</v>
      </c>
    </row>
    <row r="4407" spans="6:42" x14ac:dyDescent="0.3">
      <c r="F4407" s="24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5" t="str">
        <f t="shared" si="210"/>
        <v>Large</v>
      </c>
      <c r="Q4407" s="24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5" t="str">
        <f t="shared" si="208"/>
        <v>Below Par</v>
      </c>
      <c r="AP4407" s="25" t="b">
        <f t="shared" si="209"/>
        <v>1</v>
      </c>
    </row>
    <row r="4408" spans="6:42" x14ac:dyDescent="0.3">
      <c r="F4408" s="24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5" t="str">
        <f t="shared" si="210"/>
        <v>Small</v>
      </c>
      <c r="Q4408" s="24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5" t="str">
        <f t="shared" si="208"/>
        <v>Below Par</v>
      </c>
      <c r="AP4408" s="25" t="b">
        <f t="shared" si="209"/>
        <v>1</v>
      </c>
    </row>
    <row r="4409" spans="6:42" x14ac:dyDescent="0.3">
      <c r="F4409" s="24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5" t="str">
        <f t="shared" si="210"/>
        <v>Small</v>
      </c>
      <c r="Q4409" s="24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5" t="str">
        <f t="shared" si="208"/>
        <v>Below Par</v>
      </c>
      <c r="AP4409" s="25" t="b">
        <f t="shared" si="209"/>
        <v>1</v>
      </c>
    </row>
    <row r="4410" spans="6:42" x14ac:dyDescent="0.3">
      <c r="F4410" s="24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5" t="str">
        <f t="shared" si="210"/>
        <v>Small</v>
      </c>
      <c r="Q4410" s="24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5" t="str">
        <f t="shared" si="208"/>
        <v>Below Par</v>
      </c>
      <c r="AP4410" s="25" t="b">
        <f t="shared" si="209"/>
        <v>1</v>
      </c>
    </row>
    <row r="4411" spans="6:42" x14ac:dyDescent="0.3">
      <c r="F4411" s="24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5" t="str">
        <f t="shared" si="210"/>
        <v>Small</v>
      </c>
      <c r="Q4411" s="24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5" t="str">
        <f t="shared" si="208"/>
        <v>Below Par</v>
      </c>
      <c r="AP4411" s="25" t="b">
        <f t="shared" si="209"/>
        <v>1</v>
      </c>
    </row>
    <row r="4412" spans="6:42" x14ac:dyDescent="0.3">
      <c r="F4412" s="24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5" t="str">
        <f t="shared" si="210"/>
        <v>Small</v>
      </c>
      <c r="Q4412" s="24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5" t="str">
        <f t="shared" si="208"/>
        <v>Below Par</v>
      </c>
      <c r="AP4412" s="25" t="b">
        <f t="shared" si="209"/>
        <v>1</v>
      </c>
    </row>
    <row r="4413" spans="6:42" x14ac:dyDescent="0.3">
      <c r="F4413" s="24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5" t="str">
        <f t="shared" si="210"/>
        <v>Small</v>
      </c>
      <c r="Q4413" s="24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5" t="str">
        <f t="shared" si="208"/>
        <v>Below Par</v>
      </c>
      <c r="AP4413" s="25" t="b">
        <f t="shared" si="209"/>
        <v>1</v>
      </c>
    </row>
    <row r="4414" spans="6:42" x14ac:dyDescent="0.3">
      <c r="F4414" s="24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5" t="str">
        <f t="shared" si="210"/>
        <v>Small</v>
      </c>
      <c r="Q4414" s="24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5" t="str">
        <f t="shared" si="208"/>
        <v>Below Par</v>
      </c>
      <c r="AP4414" s="25" t="b">
        <f t="shared" si="209"/>
        <v>1</v>
      </c>
    </row>
    <row r="4415" spans="6:42" x14ac:dyDescent="0.3">
      <c r="F4415" s="24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5" t="str">
        <f t="shared" si="210"/>
        <v>Small</v>
      </c>
      <c r="Q4415" s="24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5" t="str">
        <f t="shared" si="208"/>
        <v>Below Par</v>
      </c>
      <c r="AP4415" s="25" t="b">
        <f t="shared" si="209"/>
        <v>1</v>
      </c>
    </row>
    <row r="4416" spans="6:42" x14ac:dyDescent="0.3">
      <c r="F4416" s="24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5" t="str">
        <f t="shared" si="210"/>
        <v>Small</v>
      </c>
      <c r="Q4416" s="24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5" t="str">
        <f t="shared" si="208"/>
        <v>Below Par</v>
      </c>
      <c r="AP4416" s="25" t="b">
        <f t="shared" si="209"/>
        <v>1</v>
      </c>
    </row>
    <row r="4417" spans="6:42" x14ac:dyDescent="0.3">
      <c r="F4417" s="24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5" t="str">
        <f t="shared" si="210"/>
        <v>Small</v>
      </c>
      <c r="Q4417" s="24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5" t="str">
        <f t="shared" si="208"/>
        <v>Below Par</v>
      </c>
      <c r="AP4417" s="25" t="b">
        <f t="shared" si="209"/>
        <v>1</v>
      </c>
    </row>
    <row r="4418" spans="6:42" x14ac:dyDescent="0.3">
      <c r="F4418" s="24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5" t="str">
        <f t="shared" si="210"/>
        <v>Small</v>
      </c>
      <c r="Q4418" s="24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5" t="str">
        <f t="shared" si="208"/>
        <v>Below Par</v>
      </c>
      <c r="AP4418" s="25" t="b">
        <f t="shared" si="209"/>
        <v>1</v>
      </c>
    </row>
    <row r="4419" spans="6:42" x14ac:dyDescent="0.3">
      <c r="F4419" s="24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5" t="str">
        <f t="shared" si="210"/>
        <v>Small</v>
      </c>
      <c r="Q4419" s="24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5" t="str">
        <f t="shared" si="208"/>
        <v>Below Par</v>
      </c>
      <c r="AP4419" s="25" t="b">
        <f t="shared" si="209"/>
        <v>1</v>
      </c>
    </row>
    <row r="4420" spans="6:42" x14ac:dyDescent="0.3">
      <c r="F4420" s="24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5" t="str">
        <f t="shared" si="210"/>
        <v>Small</v>
      </c>
      <c r="Q4420" s="24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5" t="str">
        <f t="shared" si="208"/>
        <v>Par</v>
      </c>
      <c r="AP4420" s="25" t="b">
        <f t="shared" si="209"/>
        <v>1</v>
      </c>
    </row>
    <row r="4421" spans="6:42" x14ac:dyDescent="0.3">
      <c r="F4421" s="24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5" t="str">
        <f t="shared" si="210"/>
        <v>Small</v>
      </c>
      <c r="Q4421" s="24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5" t="str">
        <f t="shared" si="208"/>
        <v>Below Par</v>
      </c>
      <c r="AP4421" s="25" t="b">
        <f t="shared" si="209"/>
        <v>1</v>
      </c>
    </row>
    <row r="4422" spans="6:42" x14ac:dyDescent="0.3">
      <c r="F4422" s="24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5" t="str">
        <f t="shared" si="210"/>
        <v>Small</v>
      </c>
      <c r="Q4422" s="24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5" t="str">
        <f t="shared" si="208"/>
        <v>Below Par</v>
      </c>
      <c r="AP4422" s="25" t="b">
        <f t="shared" si="209"/>
        <v>1</v>
      </c>
    </row>
    <row r="4423" spans="6:42" x14ac:dyDescent="0.3">
      <c r="F4423" s="24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5" t="str">
        <f t="shared" si="210"/>
        <v>Small</v>
      </c>
      <c r="Q4423" s="24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5" t="str">
        <f t="shared" si="208"/>
        <v>Below Par</v>
      </c>
      <c r="AP4423" s="25" t="b">
        <f t="shared" si="209"/>
        <v>1</v>
      </c>
    </row>
    <row r="4424" spans="6:42" x14ac:dyDescent="0.3">
      <c r="F4424" s="24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5" t="str">
        <f t="shared" si="210"/>
        <v>Small</v>
      </c>
      <c r="Q4424" s="24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5" t="str">
        <f t="shared" si="208"/>
        <v>Below Par</v>
      </c>
      <c r="AP4424" s="25" t="b">
        <f t="shared" si="209"/>
        <v>1</v>
      </c>
    </row>
    <row r="4425" spans="6:42" x14ac:dyDescent="0.3">
      <c r="F4425" s="24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5" t="str">
        <f t="shared" si="210"/>
        <v>Small</v>
      </c>
      <c r="Q4425" s="24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5" t="str">
        <f t="shared" si="208"/>
        <v>Average</v>
      </c>
      <c r="AP4425" s="25" t="b">
        <f t="shared" si="209"/>
        <v>1</v>
      </c>
    </row>
    <row r="4426" spans="6:42" x14ac:dyDescent="0.3">
      <c r="F4426" s="24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5" t="str">
        <f t="shared" si="210"/>
        <v>Large</v>
      </c>
      <c r="Q4426" s="24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5" t="str">
        <f t="shared" si="208"/>
        <v>Below Par</v>
      </c>
      <c r="AP4426" s="25" t="b">
        <f t="shared" si="209"/>
        <v>1</v>
      </c>
    </row>
    <row r="4427" spans="6:42" x14ac:dyDescent="0.3">
      <c r="F4427" s="24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5" t="str">
        <f t="shared" si="210"/>
        <v>Small</v>
      </c>
      <c r="Q4427" s="24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5" t="str">
        <f t="shared" si="208"/>
        <v>Below Par</v>
      </c>
      <c r="AP4427" s="25" t="b">
        <f t="shared" si="209"/>
        <v>1</v>
      </c>
    </row>
    <row r="4428" spans="6:42" x14ac:dyDescent="0.3">
      <c r="F4428" s="24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5" t="str">
        <f t="shared" si="210"/>
        <v>Small</v>
      </c>
      <c r="Q4428" s="24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5" t="str">
        <f t="shared" ref="V4428:V4491" si="211">IF(U4428&gt;=$X$80,$Y$80,IF(U4428&gt;=$X$79,$Y$79,IF(U4428&gt;=$X$78,$Y$78,IF(U4428&gt;=$X$77,$Y$77,$Y$76))))</f>
        <v>Below Par</v>
      </c>
      <c r="AP4428" s="25" t="b">
        <f t="shared" ref="AP4428:AP4491" si="212">VLOOKUP(U4428,$X$76:$Y$80,2)=V4428</f>
        <v>1</v>
      </c>
    </row>
    <row r="4429" spans="6:42" x14ac:dyDescent="0.3">
      <c r="F4429" s="24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5" t="str">
        <f t="shared" si="210"/>
        <v>Small</v>
      </c>
      <c r="Q4429" s="24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5" t="str">
        <f t="shared" si="211"/>
        <v>Below Par</v>
      </c>
      <c r="AP4429" s="25" t="b">
        <f t="shared" si="212"/>
        <v>1</v>
      </c>
    </row>
    <row r="4430" spans="6:42" x14ac:dyDescent="0.3">
      <c r="F4430" s="24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5" t="str">
        <f t="shared" ref="K4430:K4493" si="213">IF(J4430&gt;=$M$79,"Large","Small")</f>
        <v>Small</v>
      </c>
      <c r="Q4430" s="24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5" t="str">
        <f t="shared" si="211"/>
        <v>Below Par</v>
      </c>
      <c r="AP4430" s="25" t="b">
        <f t="shared" si="212"/>
        <v>1</v>
      </c>
    </row>
    <row r="4431" spans="6:42" x14ac:dyDescent="0.3">
      <c r="F4431" s="24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5" t="str">
        <f t="shared" si="213"/>
        <v>Small</v>
      </c>
      <c r="Q4431" s="24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5" t="str">
        <f t="shared" si="211"/>
        <v>Average</v>
      </c>
      <c r="AP4431" s="25" t="b">
        <f t="shared" si="212"/>
        <v>1</v>
      </c>
    </row>
    <row r="4432" spans="6:42" x14ac:dyDescent="0.3">
      <c r="F4432" s="24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5" t="str">
        <f t="shared" si="213"/>
        <v>Large</v>
      </c>
      <c r="Q4432" s="24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5" t="str">
        <f t="shared" si="211"/>
        <v>Below Par</v>
      </c>
      <c r="AP4432" s="25" t="b">
        <f t="shared" si="212"/>
        <v>1</v>
      </c>
    </row>
    <row r="4433" spans="6:42" x14ac:dyDescent="0.3">
      <c r="F4433" s="24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5" t="str">
        <f t="shared" si="213"/>
        <v>Small</v>
      </c>
      <c r="Q4433" s="24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5" t="str">
        <f t="shared" si="211"/>
        <v>Below Par</v>
      </c>
      <c r="AP4433" s="25" t="b">
        <f t="shared" si="212"/>
        <v>1</v>
      </c>
    </row>
    <row r="4434" spans="6:42" x14ac:dyDescent="0.3">
      <c r="F4434" s="24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5" t="str">
        <f t="shared" si="213"/>
        <v>Small</v>
      </c>
      <c r="Q4434" s="24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5" t="str">
        <f t="shared" si="211"/>
        <v>Below Par</v>
      </c>
      <c r="AP4434" s="25" t="b">
        <f t="shared" si="212"/>
        <v>1</v>
      </c>
    </row>
    <row r="4435" spans="6:42" x14ac:dyDescent="0.3">
      <c r="F4435" s="24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5" t="str">
        <f t="shared" si="213"/>
        <v>Small</v>
      </c>
      <c r="Q4435" s="24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5" t="str">
        <f t="shared" si="211"/>
        <v>Below Par</v>
      </c>
      <c r="AP4435" s="25" t="b">
        <f t="shared" si="212"/>
        <v>1</v>
      </c>
    </row>
    <row r="4436" spans="6:42" x14ac:dyDescent="0.3">
      <c r="F4436" s="24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5" t="str">
        <f t="shared" si="213"/>
        <v>Small</v>
      </c>
      <c r="Q4436" s="24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5" t="str">
        <f t="shared" si="211"/>
        <v>Below Par</v>
      </c>
      <c r="AP4436" s="25" t="b">
        <f t="shared" si="212"/>
        <v>1</v>
      </c>
    </row>
    <row r="4437" spans="6:42" x14ac:dyDescent="0.3">
      <c r="F4437" s="24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5" t="str">
        <f t="shared" si="213"/>
        <v>Small</v>
      </c>
      <c r="Q4437" s="24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5" t="str">
        <f t="shared" si="211"/>
        <v>Below Par</v>
      </c>
      <c r="AP4437" s="25" t="b">
        <f t="shared" si="212"/>
        <v>1</v>
      </c>
    </row>
    <row r="4438" spans="6:42" x14ac:dyDescent="0.3">
      <c r="F4438" s="24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5" t="str">
        <f t="shared" si="213"/>
        <v>Small</v>
      </c>
      <c r="Q4438" s="24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5" t="str">
        <f t="shared" si="211"/>
        <v>Below Par</v>
      </c>
      <c r="AP4438" s="25" t="b">
        <f t="shared" si="212"/>
        <v>1</v>
      </c>
    </row>
    <row r="4439" spans="6:42" x14ac:dyDescent="0.3">
      <c r="F4439" s="24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5" t="str">
        <f t="shared" si="213"/>
        <v>Small</v>
      </c>
      <c r="Q4439" s="24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5" t="str">
        <f t="shared" si="211"/>
        <v>Average</v>
      </c>
      <c r="AP4439" s="25" t="b">
        <f t="shared" si="212"/>
        <v>1</v>
      </c>
    </row>
    <row r="4440" spans="6:42" x14ac:dyDescent="0.3">
      <c r="F4440" s="24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5" t="str">
        <f t="shared" si="213"/>
        <v>Large</v>
      </c>
      <c r="Q4440" s="24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5" t="str">
        <f t="shared" si="211"/>
        <v>Below Par</v>
      </c>
      <c r="AP4440" s="25" t="b">
        <f t="shared" si="212"/>
        <v>1</v>
      </c>
    </row>
    <row r="4441" spans="6:42" x14ac:dyDescent="0.3">
      <c r="F4441" s="24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5" t="str">
        <f t="shared" si="213"/>
        <v>Small</v>
      </c>
      <c r="Q4441" s="24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5" t="str">
        <f t="shared" si="211"/>
        <v>Below Par</v>
      </c>
      <c r="AP4441" s="25" t="b">
        <f t="shared" si="212"/>
        <v>1</v>
      </c>
    </row>
    <row r="4442" spans="6:42" x14ac:dyDescent="0.3">
      <c r="F4442" s="24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5" t="str">
        <f t="shared" si="213"/>
        <v>Small</v>
      </c>
      <c r="Q4442" s="24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5" t="str">
        <f t="shared" si="211"/>
        <v>Below Par</v>
      </c>
      <c r="AP4442" s="25" t="b">
        <f t="shared" si="212"/>
        <v>1</v>
      </c>
    </row>
    <row r="4443" spans="6:42" x14ac:dyDescent="0.3">
      <c r="F4443" s="24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5" t="str">
        <f t="shared" si="213"/>
        <v>Small</v>
      </c>
      <c r="Q4443" s="24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5" t="str">
        <f t="shared" si="211"/>
        <v>Below Par</v>
      </c>
      <c r="AP4443" s="25" t="b">
        <f t="shared" si="212"/>
        <v>1</v>
      </c>
    </row>
    <row r="4444" spans="6:42" x14ac:dyDescent="0.3">
      <c r="F4444" s="24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5" t="str">
        <f t="shared" si="213"/>
        <v>Small</v>
      </c>
      <c r="Q4444" s="24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5" t="str">
        <f t="shared" si="211"/>
        <v>Below Par</v>
      </c>
      <c r="AP4444" s="25" t="b">
        <f t="shared" si="212"/>
        <v>1</v>
      </c>
    </row>
    <row r="4445" spans="6:42" x14ac:dyDescent="0.3">
      <c r="F4445" s="24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5" t="str">
        <f t="shared" si="213"/>
        <v>Small</v>
      </c>
      <c r="Q4445" s="24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5" t="str">
        <f t="shared" si="211"/>
        <v>Below Par</v>
      </c>
      <c r="AP4445" s="25" t="b">
        <f t="shared" si="212"/>
        <v>1</v>
      </c>
    </row>
    <row r="4446" spans="6:42" x14ac:dyDescent="0.3">
      <c r="F4446" s="24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5" t="str">
        <f t="shared" si="213"/>
        <v>Small</v>
      </c>
      <c r="Q4446" s="24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5" t="str">
        <f t="shared" si="211"/>
        <v>Below Par</v>
      </c>
      <c r="AP4446" s="25" t="b">
        <f t="shared" si="212"/>
        <v>1</v>
      </c>
    </row>
    <row r="4447" spans="6:42" x14ac:dyDescent="0.3">
      <c r="F4447" s="24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5" t="str">
        <f t="shared" si="213"/>
        <v>Small</v>
      </c>
      <c r="Q4447" s="24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5" t="str">
        <f t="shared" si="211"/>
        <v>Below Par</v>
      </c>
      <c r="AP4447" s="25" t="b">
        <f t="shared" si="212"/>
        <v>1</v>
      </c>
    </row>
    <row r="4448" spans="6:42" x14ac:dyDescent="0.3">
      <c r="F4448" s="24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5" t="str">
        <f t="shared" si="213"/>
        <v>Small</v>
      </c>
      <c r="Q4448" s="24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5" t="str">
        <f t="shared" si="211"/>
        <v>Below Par</v>
      </c>
      <c r="AP4448" s="25" t="b">
        <f t="shared" si="212"/>
        <v>1</v>
      </c>
    </row>
    <row r="4449" spans="6:42" x14ac:dyDescent="0.3">
      <c r="F4449" s="24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5" t="str">
        <f t="shared" si="213"/>
        <v>Small</v>
      </c>
      <c r="Q4449" s="24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5" t="str">
        <f t="shared" si="211"/>
        <v>Below Par</v>
      </c>
      <c r="AP4449" s="25" t="b">
        <f t="shared" si="212"/>
        <v>1</v>
      </c>
    </row>
    <row r="4450" spans="6:42" x14ac:dyDescent="0.3">
      <c r="F4450" s="24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5" t="str">
        <f t="shared" si="213"/>
        <v>Small</v>
      </c>
      <c r="Q4450" s="24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5" t="str">
        <f t="shared" si="211"/>
        <v>Below Par</v>
      </c>
      <c r="AP4450" s="25" t="b">
        <f t="shared" si="212"/>
        <v>1</v>
      </c>
    </row>
    <row r="4451" spans="6:42" x14ac:dyDescent="0.3">
      <c r="F4451" s="24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5" t="str">
        <f t="shared" si="213"/>
        <v>Small</v>
      </c>
      <c r="Q4451" s="24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5" t="str">
        <f t="shared" si="211"/>
        <v>Average</v>
      </c>
      <c r="AP4451" s="25" t="b">
        <f t="shared" si="212"/>
        <v>1</v>
      </c>
    </row>
    <row r="4452" spans="6:42" x14ac:dyDescent="0.3">
      <c r="F4452" s="24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5" t="str">
        <f t="shared" si="213"/>
        <v>Large</v>
      </c>
      <c r="Q4452" s="24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5" t="str">
        <f t="shared" si="211"/>
        <v>Below Par</v>
      </c>
      <c r="AP4452" s="25" t="b">
        <f t="shared" si="212"/>
        <v>1</v>
      </c>
    </row>
    <row r="4453" spans="6:42" x14ac:dyDescent="0.3">
      <c r="F4453" s="24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5" t="str">
        <f t="shared" si="213"/>
        <v>Small</v>
      </c>
      <c r="Q4453" s="24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5" t="str">
        <f t="shared" si="211"/>
        <v>Below Par</v>
      </c>
      <c r="AP4453" s="25" t="b">
        <f t="shared" si="212"/>
        <v>1</v>
      </c>
    </row>
    <row r="4454" spans="6:42" x14ac:dyDescent="0.3">
      <c r="F4454" s="24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5" t="str">
        <f t="shared" si="213"/>
        <v>Small</v>
      </c>
      <c r="Q4454" s="24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5" t="str">
        <f t="shared" si="211"/>
        <v>Average</v>
      </c>
      <c r="AP4454" s="25" t="b">
        <f t="shared" si="212"/>
        <v>1</v>
      </c>
    </row>
    <row r="4455" spans="6:42" x14ac:dyDescent="0.3">
      <c r="F4455" s="24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5" t="str">
        <f t="shared" si="213"/>
        <v>Large</v>
      </c>
      <c r="Q4455" s="24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5" t="str">
        <f t="shared" si="211"/>
        <v>Below Par</v>
      </c>
      <c r="AP4455" s="25" t="b">
        <f t="shared" si="212"/>
        <v>1</v>
      </c>
    </row>
    <row r="4456" spans="6:42" x14ac:dyDescent="0.3">
      <c r="F4456" s="24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5" t="str">
        <f t="shared" si="213"/>
        <v>Small</v>
      </c>
      <c r="Q4456" s="24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5" t="str">
        <f t="shared" si="211"/>
        <v>Average</v>
      </c>
      <c r="AP4456" s="25" t="b">
        <f t="shared" si="212"/>
        <v>1</v>
      </c>
    </row>
    <row r="4457" spans="6:42" x14ac:dyDescent="0.3">
      <c r="F4457" s="24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5" t="str">
        <f t="shared" si="213"/>
        <v>Large</v>
      </c>
      <c r="Q4457" s="24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5" t="str">
        <f t="shared" si="211"/>
        <v>Average</v>
      </c>
      <c r="AP4457" s="25" t="b">
        <f t="shared" si="212"/>
        <v>1</v>
      </c>
    </row>
    <row r="4458" spans="6:42" x14ac:dyDescent="0.3">
      <c r="F4458" s="24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5" t="str">
        <f t="shared" si="213"/>
        <v>Large</v>
      </c>
      <c r="Q4458" s="24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5" t="str">
        <f t="shared" si="211"/>
        <v>Below Par</v>
      </c>
      <c r="AP4458" s="25" t="b">
        <f t="shared" si="212"/>
        <v>1</v>
      </c>
    </row>
    <row r="4459" spans="6:42" x14ac:dyDescent="0.3">
      <c r="F4459" s="24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5" t="str">
        <f t="shared" si="213"/>
        <v>Small</v>
      </c>
      <c r="Q4459" s="24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5" t="str">
        <f t="shared" si="211"/>
        <v>Below Par</v>
      </c>
      <c r="AP4459" s="25" t="b">
        <f t="shared" si="212"/>
        <v>1</v>
      </c>
    </row>
    <row r="4460" spans="6:42" x14ac:dyDescent="0.3">
      <c r="F4460" s="24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5" t="str">
        <f t="shared" si="213"/>
        <v>Small</v>
      </c>
      <c r="Q4460" s="24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5" t="str">
        <f t="shared" si="211"/>
        <v>Below Par</v>
      </c>
      <c r="AP4460" s="25" t="b">
        <f t="shared" si="212"/>
        <v>1</v>
      </c>
    </row>
    <row r="4461" spans="6:42" x14ac:dyDescent="0.3">
      <c r="F4461" s="24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5" t="str">
        <f t="shared" si="213"/>
        <v>Small</v>
      </c>
      <c r="Q4461" s="24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5" t="str">
        <f t="shared" si="211"/>
        <v>Below Par</v>
      </c>
      <c r="AP4461" s="25" t="b">
        <f t="shared" si="212"/>
        <v>1</v>
      </c>
    </row>
    <row r="4462" spans="6:42" x14ac:dyDescent="0.3">
      <c r="F4462" s="24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5" t="str">
        <f t="shared" si="213"/>
        <v>Small</v>
      </c>
      <c r="Q4462" s="24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5" t="str">
        <f t="shared" si="211"/>
        <v>Below Par</v>
      </c>
      <c r="AP4462" s="25" t="b">
        <f t="shared" si="212"/>
        <v>1</v>
      </c>
    </row>
    <row r="4463" spans="6:42" x14ac:dyDescent="0.3">
      <c r="F4463" s="24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5" t="str">
        <f t="shared" si="213"/>
        <v>Small</v>
      </c>
      <c r="Q4463" s="24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5" t="str">
        <f t="shared" si="211"/>
        <v>Below Par</v>
      </c>
      <c r="AP4463" s="25" t="b">
        <f t="shared" si="212"/>
        <v>1</v>
      </c>
    </row>
    <row r="4464" spans="6:42" x14ac:dyDescent="0.3">
      <c r="F4464" s="24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5" t="str">
        <f t="shared" si="213"/>
        <v>Small</v>
      </c>
      <c r="Q4464" s="24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5" t="str">
        <f t="shared" si="211"/>
        <v>Below Par</v>
      </c>
      <c r="AP4464" s="25" t="b">
        <f t="shared" si="212"/>
        <v>1</v>
      </c>
    </row>
    <row r="4465" spans="6:42" x14ac:dyDescent="0.3">
      <c r="F4465" s="24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5" t="str">
        <f t="shared" si="213"/>
        <v>Small</v>
      </c>
      <c r="Q4465" s="24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5" t="str">
        <f t="shared" si="211"/>
        <v>Below Par</v>
      </c>
      <c r="AP4465" s="25" t="b">
        <f t="shared" si="212"/>
        <v>1</v>
      </c>
    </row>
    <row r="4466" spans="6:42" x14ac:dyDescent="0.3">
      <c r="F4466" s="24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5" t="str">
        <f t="shared" si="213"/>
        <v>Small</v>
      </c>
      <c r="Q4466" s="24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5" t="str">
        <f t="shared" si="211"/>
        <v>Below Par</v>
      </c>
      <c r="AP4466" s="25" t="b">
        <f t="shared" si="212"/>
        <v>1</v>
      </c>
    </row>
    <row r="4467" spans="6:42" x14ac:dyDescent="0.3">
      <c r="F4467" s="24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5" t="str">
        <f t="shared" si="213"/>
        <v>Small</v>
      </c>
      <c r="Q4467" s="24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5" t="str">
        <f t="shared" si="211"/>
        <v>Below Par</v>
      </c>
      <c r="AP4467" s="25" t="b">
        <f t="shared" si="212"/>
        <v>1</v>
      </c>
    </row>
    <row r="4468" spans="6:42" x14ac:dyDescent="0.3">
      <c r="F4468" s="24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5" t="str">
        <f t="shared" si="213"/>
        <v>Small</v>
      </c>
      <c r="Q4468" s="24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5" t="str">
        <f t="shared" si="211"/>
        <v>Below Par</v>
      </c>
      <c r="AP4468" s="25" t="b">
        <f t="shared" si="212"/>
        <v>1</v>
      </c>
    </row>
    <row r="4469" spans="6:42" x14ac:dyDescent="0.3">
      <c r="F4469" s="24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5" t="str">
        <f t="shared" si="213"/>
        <v>Small</v>
      </c>
      <c r="Q4469" s="24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5" t="str">
        <f t="shared" si="211"/>
        <v>Below Par</v>
      </c>
      <c r="AP4469" s="25" t="b">
        <f t="shared" si="212"/>
        <v>1</v>
      </c>
    </row>
    <row r="4470" spans="6:42" x14ac:dyDescent="0.3">
      <c r="F4470" s="24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5" t="str">
        <f t="shared" si="213"/>
        <v>Small</v>
      </c>
      <c r="Q4470" s="24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5" t="str">
        <f t="shared" si="211"/>
        <v>Below Par</v>
      </c>
      <c r="AP4470" s="25" t="b">
        <f t="shared" si="212"/>
        <v>1</v>
      </c>
    </row>
    <row r="4471" spans="6:42" x14ac:dyDescent="0.3">
      <c r="F4471" s="24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5" t="str">
        <f t="shared" si="213"/>
        <v>Small</v>
      </c>
      <c r="Q4471" s="24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5" t="str">
        <f t="shared" si="211"/>
        <v>Below Par</v>
      </c>
      <c r="AP4471" s="25" t="b">
        <f t="shared" si="212"/>
        <v>1</v>
      </c>
    </row>
    <row r="4472" spans="6:42" x14ac:dyDescent="0.3">
      <c r="F4472" s="24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5" t="str">
        <f t="shared" si="213"/>
        <v>Small</v>
      </c>
      <c r="Q4472" s="24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5" t="str">
        <f t="shared" si="211"/>
        <v>Below Par</v>
      </c>
      <c r="AP4472" s="25" t="b">
        <f t="shared" si="212"/>
        <v>1</v>
      </c>
    </row>
    <row r="4473" spans="6:42" x14ac:dyDescent="0.3">
      <c r="F4473" s="24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5" t="str">
        <f t="shared" si="213"/>
        <v>Small</v>
      </c>
      <c r="Q4473" s="24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5" t="str">
        <f t="shared" si="211"/>
        <v>Below Par</v>
      </c>
      <c r="AP4473" s="25" t="b">
        <f t="shared" si="212"/>
        <v>1</v>
      </c>
    </row>
    <row r="4474" spans="6:42" x14ac:dyDescent="0.3">
      <c r="F4474" s="24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5" t="str">
        <f t="shared" si="213"/>
        <v>Small</v>
      </c>
      <c r="Q4474" s="24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5" t="str">
        <f t="shared" si="211"/>
        <v>Below Par</v>
      </c>
      <c r="AP4474" s="25" t="b">
        <f t="shared" si="212"/>
        <v>1</v>
      </c>
    </row>
    <row r="4475" spans="6:42" x14ac:dyDescent="0.3">
      <c r="F4475" s="24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5" t="str">
        <f t="shared" si="213"/>
        <v>Small</v>
      </c>
      <c r="Q4475" s="24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5" t="str">
        <f t="shared" si="211"/>
        <v>Below Par</v>
      </c>
      <c r="AP4475" s="25" t="b">
        <f t="shared" si="212"/>
        <v>1</v>
      </c>
    </row>
    <row r="4476" spans="6:42" x14ac:dyDescent="0.3">
      <c r="F4476" s="24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5" t="str">
        <f t="shared" si="213"/>
        <v>Small</v>
      </c>
      <c r="Q4476" s="24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5" t="str">
        <f t="shared" si="211"/>
        <v>Below Par</v>
      </c>
      <c r="AP4476" s="25" t="b">
        <f t="shared" si="212"/>
        <v>1</v>
      </c>
    </row>
    <row r="4477" spans="6:42" x14ac:dyDescent="0.3">
      <c r="F4477" s="24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5" t="str">
        <f t="shared" si="213"/>
        <v>Small</v>
      </c>
      <c r="Q4477" s="24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5" t="str">
        <f t="shared" si="211"/>
        <v>Below Par</v>
      </c>
      <c r="AP4477" s="25" t="b">
        <f t="shared" si="212"/>
        <v>1</v>
      </c>
    </row>
    <row r="4478" spans="6:42" x14ac:dyDescent="0.3">
      <c r="F4478" s="24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5" t="str">
        <f t="shared" si="213"/>
        <v>Small</v>
      </c>
      <c r="Q4478" s="24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5" t="str">
        <f t="shared" si="211"/>
        <v>Below Par</v>
      </c>
      <c r="AP4478" s="25" t="b">
        <f t="shared" si="212"/>
        <v>1</v>
      </c>
    </row>
    <row r="4479" spans="6:42" x14ac:dyDescent="0.3">
      <c r="F4479" s="24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5" t="str">
        <f t="shared" si="213"/>
        <v>Small</v>
      </c>
      <c r="Q4479" s="24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5" t="str">
        <f t="shared" si="211"/>
        <v>Below Par</v>
      </c>
      <c r="AP4479" s="25" t="b">
        <f t="shared" si="212"/>
        <v>1</v>
      </c>
    </row>
    <row r="4480" spans="6:42" x14ac:dyDescent="0.3">
      <c r="F4480" s="24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5" t="str">
        <f t="shared" si="213"/>
        <v>Small</v>
      </c>
      <c r="Q4480" s="24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5" t="str">
        <f t="shared" si="211"/>
        <v>Average</v>
      </c>
      <c r="AP4480" s="25" t="b">
        <f t="shared" si="212"/>
        <v>1</v>
      </c>
    </row>
    <row r="4481" spans="6:42" x14ac:dyDescent="0.3">
      <c r="F4481" s="24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5" t="str">
        <f t="shared" si="213"/>
        <v>Large</v>
      </c>
      <c r="Q4481" s="24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5" t="str">
        <f t="shared" si="211"/>
        <v>Below Par</v>
      </c>
      <c r="AP4481" s="25" t="b">
        <f t="shared" si="212"/>
        <v>1</v>
      </c>
    </row>
    <row r="4482" spans="6:42" x14ac:dyDescent="0.3">
      <c r="F4482" s="24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5" t="str">
        <f t="shared" si="213"/>
        <v>Small</v>
      </c>
      <c r="Q4482" s="24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5" t="str">
        <f t="shared" si="211"/>
        <v>Below Par</v>
      </c>
      <c r="AP4482" s="25" t="b">
        <f t="shared" si="212"/>
        <v>1</v>
      </c>
    </row>
    <row r="4483" spans="6:42" x14ac:dyDescent="0.3">
      <c r="F4483" s="24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5" t="str">
        <f t="shared" si="213"/>
        <v>Small</v>
      </c>
      <c r="Q4483" s="24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5" t="str">
        <f t="shared" si="211"/>
        <v>Below Par</v>
      </c>
      <c r="AP4483" s="25" t="b">
        <f t="shared" si="212"/>
        <v>1</v>
      </c>
    </row>
    <row r="4484" spans="6:42" x14ac:dyDescent="0.3">
      <c r="F4484" s="24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5" t="str">
        <f t="shared" si="213"/>
        <v>Small</v>
      </c>
      <c r="Q4484" s="24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5" t="str">
        <f t="shared" si="211"/>
        <v>Below Par</v>
      </c>
      <c r="AP4484" s="25" t="b">
        <f t="shared" si="212"/>
        <v>1</v>
      </c>
    </row>
    <row r="4485" spans="6:42" x14ac:dyDescent="0.3">
      <c r="F4485" s="24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5" t="str">
        <f t="shared" si="213"/>
        <v>Small</v>
      </c>
      <c r="Q4485" s="24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5" t="str">
        <f t="shared" si="211"/>
        <v>Below Par</v>
      </c>
      <c r="AP4485" s="25" t="b">
        <f t="shared" si="212"/>
        <v>1</v>
      </c>
    </row>
    <row r="4486" spans="6:42" x14ac:dyDescent="0.3">
      <c r="F4486" s="24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5" t="str">
        <f t="shared" si="213"/>
        <v>Small</v>
      </c>
      <c r="Q4486" s="24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5" t="str">
        <f t="shared" si="211"/>
        <v>Below Par</v>
      </c>
      <c r="AP4486" s="25" t="b">
        <f t="shared" si="212"/>
        <v>1</v>
      </c>
    </row>
    <row r="4487" spans="6:42" x14ac:dyDescent="0.3">
      <c r="F4487" s="24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5" t="str">
        <f t="shared" si="213"/>
        <v>Small</v>
      </c>
      <c r="Q4487" s="24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5" t="str">
        <f t="shared" si="211"/>
        <v>Below Par</v>
      </c>
      <c r="AP4487" s="25" t="b">
        <f t="shared" si="212"/>
        <v>1</v>
      </c>
    </row>
    <row r="4488" spans="6:42" x14ac:dyDescent="0.3">
      <c r="F4488" s="24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5" t="str">
        <f t="shared" si="213"/>
        <v>Small</v>
      </c>
      <c r="Q4488" s="24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5" t="str">
        <f t="shared" si="211"/>
        <v>Average</v>
      </c>
      <c r="AP4488" s="25" t="b">
        <f t="shared" si="212"/>
        <v>1</v>
      </c>
    </row>
    <row r="4489" spans="6:42" x14ac:dyDescent="0.3">
      <c r="F4489" s="24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5" t="str">
        <f t="shared" si="213"/>
        <v>Large</v>
      </c>
      <c r="Q4489" s="24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5" t="str">
        <f t="shared" si="211"/>
        <v>Below Par</v>
      </c>
      <c r="AP4489" s="25" t="b">
        <f t="shared" si="212"/>
        <v>1</v>
      </c>
    </row>
    <row r="4490" spans="6:42" x14ac:dyDescent="0.3">
      <c r="F4490" s="24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5" t="str">
        <f t="shared" si="213"/>
        <v>Small</v>
      </c>
      <c r="Q4490" s="24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5" t="str">
        <f t="shared" si="211"/>
        <v>Below Par</v>
      </c>
      <c r="AP4490" s="25" t="b">
        <f t="shared" si="212"/>
        <v>1</v>
      </c>
    </row>
    <row r="4491" spans="6:42" x14ac:dyDescent="0.3">
      <c r="F4491" s="24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5" t="str">
        <f t="shared" si="213"/>
        <v>Small</v>
      </c>
      <c r="Q4491" s="24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5" t="str">
        <f t="shared" si="211"/>
        <v>Below Par</v>
      </c>
      <c r="AP4491" s="25" t="b">
        <f t="shared" si="212"/>
        <v>1</v>
      </c>
    </row>
    <row r="4492" spans="6:42" x14ac:dyDescent="0.3">
      <c r="F4492" s="24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5" t="str">
        <f t="shared" si="213"/>
        <v>Small</v>
      </c>
      <c r="Q4492" s="24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5" t="str">
        <f t="shared" ref="V4492:V4555" si="214">IF(U4492&gt;=$X$80,$Y$80,IF(U4492&gt;=$X$79,$Y$79,IF(U4492&gt;=$X$78,$Y$78,IF(U4492&gt;=$X$77,$Y$77,$Y$76))))</f>
        <v>Below Par</v>
      </c>
      <c r="AP4492" s="25" t="b">
        <f t="shared" ref="AP4492:AP4555" si="215">VLOOKUP(U4492,$X$76:$Y$80,2)=V4492</f>
        <v>1</v>
      </c>
    </row>
    <row r="4493" spans="6:42" x14ac:dyDescent="0.3">
      <c r="F4493" s="24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5" t="str">
        <f t="shared" si="213"/>
        <v>Small</v>
      </c>
      <c r="Q4493" s="24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5" t="str">
        <f t="shared" si="214"/>
        <v>Below Par</v>
      </c>
      <c r="AP4493" s="25" t="b">
        <f t="shared" si="215"/>
        <v>1</v>
      </c>
    </row>
    <row r="4494" spans="6:42" x14ac:dyDescent="0.3">
      <c r="F4494" s="24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5" t="str">
        <f t="shared" ref="K4494:K4557" si="216">IF(J4494&gt;=$M$79,"Large","Small")</f>
        <v>Small</v>
      </c>
      <c r="Q4494" s="24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5" t="str">
        <f t="shared" si="214"/>
        <v>Below Par</v>
      </c>
      <c r="AP4494" s="25" t="b">
        <f t="shared" si="215"/>
        <v>1</v>
      </c>
    </row>
    <row r="4495" spans="6:42" x14ac:dyDescent="0.3">
      <c r="F4495" s="24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5" t="str">
        <f t="shared" si="216"/>
        <v>Small</v>
      </c>
      <c r="Q4495" s="24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5" t="str">
        <f t="shared" si="214"/>
        <v>Below Par</v>
      </c>
      <c r="AP4495" s="25" t="b">
        <f t="shared" si="215"/>
        <v>1</v>
      </c>
    </row>
    <row r="4496" spans="6:42" x14ac:dyDescent="0.3">
      <c r="F4496" s="24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5" t="str">
        <f t="shared" si="216"/>
        <v>Small</v>
      </c>
      <c r="Q4496" s="24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5" t="str">
        <f t="shared" si="214"/>
        <v>Below Par</v>
      </c>
      <c r="AP4496" s="25" t="b">
        <f t="shared" si="215"/>
        <v>1</v>
      </c>
    </row>
    <row r="4497" spans="6:42" x14ac:dyDescent="0.3">
      <c r="F4497" s="24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5" t="str">
        <f t="shared" si="216"/>
        <v>Small</v>
      </c>
      <c r="Q4497" s="24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5" t="str">
        <f t="shared" si="214"/>
        <v>Below Par</v>
      </c>
      <c r="AP4497" s="25" t="b">
        <f t="shared" si="215"/>
        <v>1</v>
      </c>
    </row>
    <row r="4498" spans="6:42" x14ac:dyDescent="0.3">
      <c r="F4498" s="24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5" t="str">
        <f t="shared" si="216"/>
        <v>Small</v>
      </c>
      <c r="Q4498" s="24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5" t="str">
        <f t="shared" si="214"/>
        <v>Below Par</v>
      </c>
      <c r="AP4498" s="25" t="b">
        <f t="shared" si="215"/>
        <v>1</v>
      </c>
    </row>
    <row r="4499" spans="6:42" x14ac:dyDescent="0.3">
      <c r="F4499" s="24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5" t="str">
        <f t="shared" si="216"/>
        <v>Small</v>
      </c>
      <c r="Q4499" s="24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5" t="str">
        <f t="shared" si="214"/>
        <v>Below Par</v>
      </c>
      <c r="AP4499" s="25" t="b">
        <f t="shared" si="215"/>
        <v>1</v>
      </c>
    </row>
    <row r="4500" spans="6:42" x14ac:dyDescent="0.3">
      <c r="F4500" s="24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5" t="str">
        <f t="shared" si="216"/>
        <v>Small</v>
      </c>
      <c r="Q4500" s="24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5" t="str">
        <f t="shared" si="214"/>
        <v>Below Par</v>
      </c>
      <c r="AP4500" s="25" t="b">
        <f t="shared" si="215"/>
        <v>1</v>
      </c>
    </row>
    <row r="4501" spans="6:42" x14ac:dyDescent="0.3">
      <c r="F4501" s="24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5" t="str">
        <f t="shared" si="216"/>
        <v>Small</v>
      </c>
      <c r="Q4501" s="24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5" t="str">
        <f t="shared" si="214"/>
        <v>Below Par</v>
      </c>
      <c r="AP4501" s="25" t="b">
        <f t="shared" si="215"/>
        <v>1</v>
      </c>
    </row>
    <row r="4502" spans="6:42" x14ac:dyDescent="0.3">
      <c r="F4502" s="24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5" t="str">
        <f t="shared" si="216"/>
        <v>Small</v>
      </c>
      <c r="Q4502" s="24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5" t="str">
        <f t="shared" si="214"/>
        <v>Below Par</v>
      </c>
      <c r="AP4502" s="25" t="b">
        <f t="shared" si="215"/>
        <v>1</v>
      </c>
    </row>
    <row r="4503" spans="6:42" x14ac:dyDescent="0.3">
      <c r="F4503" s="24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5" t="str">
        <f t="shared" si="216"/>
        <v>Small</v>
      </c>
      <c r="Q4503" s="24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5" t="str">
        <f t="shared" si="214"/>
        <v>Below Par</v>
      </c>
      <c r="AP4503" s="25" t="b">
        <f t="shared" si="215"/>
        <v>1</v>
      </c>
    </row>
    <row r="4504" spans="6:42" x14ac:dyDescent="0.3">
      <c r="F4504" s="24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5" t="str">
        <f t="shared" si="216"/>
        <v>Small</v>
      </c>
      <c r="Q4504" s="24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5" t="str">
        <f t="shared" si="214"/>
        <v>Below Par</v>
      </c>
      <c r="AP4504" s="25" t="b">
        <f t="shared" si="215"/>
        <v>1</v>
      </c>
    </row>
    <row r="4505" spans="6:42" x14ac:dyDescent="0.3">
      <c r="F4505" s="24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5" t="str">
        <f t="shared" si="216"/>
        <v>Small</v>
      </c>
      <c r="Q4505" s="24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5" t="str">
        <f t="shared" si="214"/>
        <v>Below Par</v>
      </c>
      <c r="AP4505" s="25" t="b">
        <f t="shared" si="215"/>
        <v>1</v>
      </c>
    </row>
    <row r="4506" spans="6:42" x14ac:dyDescent="0.3">
      <c r="F4506" s="24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5" t="str">
        <f t="shared" si="216"/>
        <v>Small</v>
      </c>
      <c r="Q4506" s="24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5" t="str">
        <f t="shared" si="214"/>
        <v>Below Par</v>
      </c>
      <c r="AP4506" s="25" t="b">
        <f t="shared" si="215"/>
        <v>1</v>
      </c>
    </row>
    <row r="4507" spans="6:42" x14ac:dyDescent="0.3">
      <c r="F4507" s="24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5" t="str">
        <f t="shared" si="216"/>
        <v>Small</v>
      </c>
      <c r="Q4507" s="24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5" t="str">
        <f t="shared" si="214"/>
        <v>Below Par</v>
      </c>
      <c r="AP4507" s="25" t="b">
        <f t="shared" si="215"/>
        <v>1</v>
      </c>
    </row>
    <row r="4508" spans="6:42" x14ac:dyDescent="0.3">
      <c r="F4508" s="24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5" t="str">
        <f t="shared" si="216"/>
        <v>Small</v>
      </c>
      <c r="Q4508" s="24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5" t="str">
        <f t="shared" si="214"/>
        <v>Below Par</v>
      </c>
      <c r="AP4508" s="25" t="b">
        <f t="shared" si="215"/>
        <v>1</v>
      </c>
    </row>
    <row r="4509" spans="6:42" x14ac:dyDescent="0.3">
      <c r="F4509" s="24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5" t="str">
        <f t="shared" si="216"/>
        <v>Small</v>
      </c>
      <c r="Q4509" s="24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5" t="str">
        <f t="shared" si="214"/>
        <v>Below Par</v>
      </c>
      <c r="AP4509" s="25" t="b">
        <f t="shared" si="215"/>
        <v>1</v>
      </c>
    </row>
    <row r="4510" spans="6:42" x14ac:dyDescent="0.3">
      <c r="F4510" s="24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5" t="str">
        <f t="shared" si="216"/>
        <v>Small</v>
      </c>
      <c r="Q4510" s="24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5" t="str">
        <f t="shared" si="214"/>
        <v>Below Par</v>
      </c>
      <c r="AP4510" s="25" t="b">
        <f t="shared" si="215"/>
        <v>1</v>
      </c>
    </row>
    <row r="4511" spans="6:42" x14ac:dyDescent="0.3">
      <c r="F4511" s="24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5" t="str">
        <f t="shared" si="216"/>
        <v>Small</v>
      </c>
      <c r="Q4511" s="24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5" t="str">
        <f t="shared" si="214"/>
        <v>Below Par</v>
      </c>
      <c r="AP4511" s="25" t="b">
        <f t="shared" si="215"/>
        <v>1</v>
      </c>
    </row>
    <row r="4512" spans="6:42" x14ac:dyDescent="0.3">
      <c r="F4512" s="24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5" t="str">
        <f t="shared" si="216"/>
        <v>Small</v>
      </c>
      <c r="Q4512" s="24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5" t="str">
        <f t="shared" si="214"/>
        <v>Below Par</v>
      </c>
      <c r="AP4512" s="25" t="b">
        <f t="shared" si="215"/>
        <v>1</v>
      </c>
    </row>
    <row r="4513" spans="6:42" x14ac:dyDescent="0.3">
      <c r="F4513" s="24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5" t="str">
        <f t="shared" si="216"/>
        <v>Small</v>
      </c>
      <c r="Q4513" s="24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5" t="str">
        <f t="shared" si="214"/>
        <v>Below Par</v>
      </c>
      <c r="AP4513" s="25" t="b">
        <f t="shared" si="215"/>
        <v>1</v>
      </c>
    </row>
    <row r="4514" spans="6:42" x14ac:dyDescent="0.3">
      <c r="F4514" s="24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5" t="str">
        <f t="shared" si="216"/>
        <v>Small</v>
      </c>
      <c r="Q4514" s="24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5" t="str">
        <f t="shared" si="214"/>
        <v>Below Par</v>
      </c>
      <c r="AP4514" s="25" t="b">
        <f t="shared" si="215"/>
        <v>1</v>
      </c>
    </row>
    <row r="4515" spans="6:42" x14ac:dyDescent="0.3">
      <c r="F4515" s="24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5" t="str">
        <f t="shared" si="216"/>
        <v>Small</v>
      </c>
      <c r="Q4515" s="24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5" t="str">
        <f t="shared" si="214"/>
        <v>Below Par</v>
      </c>
      <c r="AP4515" s="25" t="b">
        <f t="shared" si="215"/>
        <v>1</v>
      </c>
    </row>
    <row r="4516" spans="6:42" x14ac:dyDescent="0.3">
      <c r="F4516" s="24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5" t="str">
        <f t="shared" si="216"/>
        <v>Small</v>
      </c>
      <c r="Q4516" s="24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5" t="str">
        <f t="shared" si="214"/>
        <v>Below Par</v>
      </c>
      <c r="AP4516" s="25" t="b">
        <f t="shared" si="215"/>
        <v>1</v>
      </c>
    </row>
    <row r="4517" spans="6:42" x14ac:dyDescent="0.3">
      <c r="F4517" s="24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5" t="str">
        <f t="shared" si="216"/>
        <v>Small</v>
      </c>
      <c r="Q4517" s="24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5" t="str">
        <f t="shared" si="214"/>
        <v>Below Par</v>
      </c>
      <c r="AP4517" s="25" t="b">
        <f t="shared" si="215"/>
        <v>1</v>
      </c>
    </row>
    <row r="4518" spans="6:42" x14ac:dyDescent="0.3">
      <c r="F4518" s="24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5" t="str">
        <f t="shared" si="216"/>
        <v>Small</v>
      </c>
      <c r="Q4518" s="24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5" t="str">
        <f t="shared" si="214"/>
        <v>Average</v>
      </c>
      <c r="AP4518" s="25" t="b">
        <f t="shared" si="215"/>
        <v>1</v>
      </c>
    </row>
    <row r="4519" spans="6:42" x14ac:dyDescent="0.3">
      <c r="F4519" s="24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5" t="str">
        <f t="shared" si="216"/>
        <v>Large</v>
      </c>
      <c r="Q4519" s="24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5" t="str">
        <f t="shared" si="214"/>
        <v>Below Par</v>
      </c>
      <c r="AP4519" s="25" t="b">
        <f t="shared" si="215"/>
        <v>1</v>
      </c>
    </row>
    <row r="4520" spans="6:42" x14ac:dyDescent="0.3">
      <c r="F4520" s="24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5" t="str">
        <f t="shared" si="216"/>
        <v>Small</v>
      </c>
      <c r="Q4520" s="24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5" t="str">
        <f t="shared" si="214"/>
        <v>Below Par</v>
      </c>
      <c r="AP4520" s="25" t="b">
        <f t="shared" si="215"/>
        <v>1</v>
      </c>
    </row>
    <row r="4521" spans="6:42" x14ac:dyDescent="0.3">
      <c r="F4521" s="24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5" t="str">
        <f t="shared" si="216"/>
        <v>Small</v>
      </c>
      <c r="Q4521" s="24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5" t="str">
        <f t="shared" si="214"/>
        <v>Below Par</v>
      </c>
      <c r="AP4521" s="25" t="b">
        <f t="shared" si="215"/>
        <v>1</v>
      </c>
    </row>
    <row r="4522" spans="6:42" x14ac:dyDescent="0.3">
      <c r="F4522" s="24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5" t="str">
        <f t="shared" si="216"/>
        <v>Small</v>
      </c>
      <c r="Q4522" s="24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5" t="str">
        <f t="shared" si="214"/>
        <v>Below Par</v>
      </c>
      <c r="AP4522" s="25" t="b">
        <f t="shared" si="215"/>
        <v>1</v>
      </c>
    </row>
    <row r="4523" spans="6:42" x14ac:dyDescent="0.3">
      <c r="F4523" s="24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5" t="str">
        <f t="shared" si="216"/>
        <v>Small</v>
      </c>
      <c r="Q4523" s="24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5" t="str">
        <f t="shared" si="214"/>
        <v>Below Par</v>
      </c>
      <c r="AP4523" s="25" t="b">
        <f t="shared" si="215"/>
        <v>1</v>
      </c>
    </row>
    <row r="4524" spans="6:42" x14ac:dyDescent="0.3">
      <c r="F4524" s="24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5" t="str">
        <f t="shared" si="216"/>
        <v>Small</v>
      </c>
      <c r="Q4524" s="24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5" t="str">
        <f t="shared" si="214"/>
        <v>Below Par</v>
      </c>
      <c r="AP4524" s="25" t="b">
        <f t="shared" si="215"/>
        <v>1</v>
      </c>
    </row>
    <row r="4525" spans="6:42" x14ac:dyDescent="0.3">
      <c r="F4525" s="24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5" t="str">
        <f t="shared" si="216"/>
        <v>Small</v>
      </c>
      <c r="Q4525" s="24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5" t="str">
        <f t="shared" si="214"/>
        <v>Below Par</v>
      </c>
      <c r="AP4525" s="25" t="b">
        <f t="shared" si="215"/>
        <v>1</v>
      </c>
    </row>
    <row r="4526" spans="6:42" x14ac:dyDescent="0.3">
      <c r="F4526" s="24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5" t="str">
        <f t="shared" si="216"/>
        <v>Small</v>
      </c>
      <c r="Q4526" s="24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5" t="str">
        <f t="shared" si="214"/>
        <v>Below Par</v>
      </c>
      <c r="AP4526" s="25" t="b">
        <f t="shared" si="215"/>
        <v>1</v>
      </c>
    </row>
    <row r="4527" spans="6:42" x14ac:dyDescent="0.3">
      <c r="F4527" s="24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5" t="str">
        <f t="shared" si="216"/>
        <v>Small</v>
      </c>
      <c r="Q4527" s="24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5" t="str">
        <f t="shared" si="214"/>
        <v>Below Par</v>
      </c>
      <c r="AP4527" s="25" t="b">
        <f t="shared" si="215"/>
        <v>1</v>
      </c>
    </row>
    <row r="4528" spans="6:42" x14ac:dyDescent="0.3">
      <c r="F4528" s="24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5" t="str">
        <f t="shared" si="216"/>
        <v>Small</v>
      </c>
      <c r="Q4528" s="24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5" t="str">
        <f t="shared" si="214"/>
        <v>Below Par</v>
      </c>
      <c r="AP4528" s="25" t="b">
        <f t="shared" si="215"/>
        <v>1</v>
      </c>
    </row>
    <row r="4529" spans="6:42" x14ac:dyDescent="0.3">
      <c r="F4529" s="24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5" t="str">
        <f t="shared" si="216"/>
        <v>Small</v>
      </c>
      <c r="Q4529" s="24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5" t="str">
        <f t="shared" si="214"/>
        <v>Below Par</v>
      </c>
      <c r="AP4529" s="25" t="b">
        <f t="shared" si="215"/>
        <v>1</v>
      </c>
    </row>
    <row r="4530" spans="6:42" x14ac:dyDescent="0.3">
      <c r="F4530" s="24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5" t="str">
        <f t="shared" si="216"/>
        <v>Small</v>
      </c>
      <c r="Q4530" s="24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5" t="str">
        <f t="shared" si="214"/>
        <v>Below Par</v>
      </c>
      <c r="AP4530" s="25" t="b">
        <f t="shared" si="215"/>
        <v>1</v>
      </c>
    </row>
    <row r="4531" spans="6:42" x14ac:dyDescent="0.3">
      <c r="F4531" s="24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5" t="str">
        <f t="shared" si="216"/>
        <v>Small</v>
      </c>
      <c r="Q4531" s="24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5" t="str">
        <f t="shared" si="214"/>
        <v>Below Par</v>
      </c>
      <c r="AP4531" s="25" t="b">
        <f t="shared" si="215"/>
        <v>1</v>
      </c>
    </row>
    <row r="4532" spans="6:42" x14ac:dyDescent="0.3">
      <c r="F4532" s="24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5" t="str">
        <f t="shared" si="216"/>
        <v>Small</v>
      </c>
      <c r="Q4532" s="24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5" t="str">
        <f t="shared" si="214"/>
        <v>Below Par</v>
      </c>
      <c r="AP4532" s="25" t="b">
        <f t="shared" si="215"/>
        <v>1</v>
      </c>
    </row>
    <row r="4533" spans="6:42" x14ac:dyDescent="0.3">
      <c r="F4533" s="24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5" t="str">
        <f t="shared" si="216"/>
        <v>Small</v>
      </c>
      <c r="Q4533" s="24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5" t="str">
        <f t="shared" si="214"/>
        <v>Below Par</v>
      </c>
      <c r="AP4533" s="25" t="b">
        <f t="shared" si="215"/>
        <v>1</v>
      </c>
    </row>
    <row r="4534" spans="6:42" x14ac:dyDescent="0.3">
      <c r="F4534" s="24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5" t="str">
        <f t="shared" si="216"/>
        <v>Small</v>
      </c>
      <c r="Q4534" s="24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5" t="str">
        <f t="shared" si="214"/>
        <v>Below Par</v>
      </c>
      <c r="AP4534" s="25" t="b">
        <f t="shared" si="215"/>
        <v>1</v>
      </c>
    </row>
    <row r="4535" spans="6:42" x14ac:dyDescent="0.3">
      <c r="F4535" s="24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5" t="str">
        <f t="shared" si="216"/>
        <v>Small</v>
      </c>
      <c r="Q4535" s="24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5" t="str">
        <f t="shared" si="214"/>
        <v>Below Par</v>
      </c>
      <c r="AP4535" s="25" t="b">
        <f t="shared" si="215"/>
        <v>1</v>
      </c>
    </row>
    <row r="4536" spans="6:42" x14ac:dyDescent="0.3">
      <c r="F4536" s="24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5" t="str">
        <f t="shared" si="216"/>
        <v>Small</v>
      </c>
      <c r="Q4536" s="24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5" t="str">
        <f t="shared" si="214"/>
        <v>Below Par</v>
      </c>
      <c r="AP4536" s="25" t="b">
        <f t="shared" si="215"/>
        <v>1</v>
      </c>
    </row>
    <row r="4537" spans="6:42" x14ac:dyDescent="0.3">
      <c r="F4537" s="24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5" t="str">
        <f t="shared" si="216"/>
        <v>Small</v>
      </c>
      <c r="Q4537" s="24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5" t="str">
        <f t="shared" si="214"/>
        <v>Below Par</v>
      </c>
      <c r="AP4537" s="25" t="b">
        <f t="shared" si="215"/>
        <v>1</v>
      </c>
    </row>
    <row r="4538" spans="6:42" x14ac:dyDescent="0.3">
      <c r="F4538" s="24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5" t="str">
        <f t="shared" si="216"/>
        <v>Small</v>
      </c>
      <c r="Q4538" s="24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5" t="str">
        <f t="shared" si="214"/>
        <v>Below Par</v>
      </c>
      <c r="AP4538" s="25" t="b">
        <f t="shared" si="215"/>
        <v>1</v>
      </c>
    </row>
    <row r="4539" spans="6:42" x14ac:dyDescent="0.3">
      <c r="F4539" s="24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5" t="str">
        <f t="shared" si="216"/>
        <v>Small</v>
      </c>
      <c r="Q4539" s="24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5" t="str">
        <f t="shared" si="214"/>
        <v>Below Par</v>
      </c>
      <c r="AP4539" s="25" t="b">
        <f t="shared" si="215"/>
        <v>1</v>
      </c>
    </row>
    <row r="4540" spans="6:42" x14ac:dyDescent="0.3">
      <c r="F4540" s="24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5" t="str">
        <f t="shared" si="216"/>
        <v>Small</v>
      </c>
      <c r="Q4540" s="24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5" t="str">
        <f t="shared" si="214"/>
        <v>Below Par</v>
      </c>
      <c r="AP4540" s="25" t="b">
        <f t="shared" si="215"/>
        <v>1</v>
      </c>
    </row>
    <row r="4541" spans="6:42" x14ac:dyDescent="0.3">
      <c r="F4541" s="24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5" t="str">
        <f t="shared" si="216"/>
        <v>Small</v>
      </c>
      <c r="Q4541" s="24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5" t="str">
        <f t="shared" si="214"/>
        <v>Below Par</v>
      </c>
      <c r="AP4541" s="25" t="b">
        <f t="shared" si="215"/>
        <v>1</v>
      </c>
    </row>
    <row r="4542" spans="6:42" x14ac:dyDescent="0.3">
      <c r="F4542" s="24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5" t="str">
        <f t="shared" si="216"/>
        <v>Small</v>
      </c>
      <c r="Q4542" s="24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5" t="str">
        <f t="shared" si="214"/>
        <v>Below Par</v>
      </c>
      <c r="AP4542" s="25" t="b">
        <f t="shared" si="215"/>
        <v>1</v>
      </c>
    </row>
    <row r="4543" spans="6:42" x14ac:dyDescent="0.3">
      <c r="F4543" s="24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5" t="str">
        <f t="shared" si="216"/>
        <v>Small</v>
      </c>
      <c r="Q4543" s="24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5" t="str">
        <f t="shared" si="214"/>
        <v>Below Par</v>
      </c>
      <c r="AP4543" s="25" t="b">
        <f t="shared" si="215"/>
        <v>1</v>
      </c>
    </row>
    <row r="4544" spans="6:42" x14ac:dyDescent="0.3">
      <c r="F4544" s="24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5" t="str">
        <f t="shared" si="216"/>
        <v>Small</v>
      </c>
      <c r="Q4544" s="24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5" t="str">
        <f t="shared" si="214"/>
        <v>Below Par</v>
      </c>
      <c r="AP4544" s="25" t="b">
        <f t="shared" si="215"/>
        <v>1</v>
      </c>
    </row>
    <row r="4545" spans="6:42" x14ac:dyDescent="0.3">
      <c r="F4545" s="24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5" t="str">
        <f t="shared" si="216"/>
        <v>Small</v>
      </c>
      <c r="Q4545" s="24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5" t="str">
        <f t="shared" si="214"/>
        <v>Below Par</v>
      </c>
      <c r="AP4545" s="25" t="b">
        <f t="shared" si="215"/>
        <v>1</v>
      </c>
    </row>
    <row r="4546" spans="6:42" x14ac:dyDescent="0.3">
      <c r="F4546" s="24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5" t="str">
        <f t="shared" si="216"/>
        <v>Small</v>
      </c>
      <c r="Q4546" s="24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5" t="str">
        <f t="shared" si="214"/>
        <v>Below Par</v>
      </c>
      <c r="AP4546" s="25" t="b">
        <f t="shared" si="215"/>
        <v>1</v>
      </c>
    </row>
    <row r="4547" spans="6:42" x14ac:dyDescent="0.3">
      <c r="F4547" s="24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5" t="str">
        <f t="shared" si="216"/>
        <v>Small</v>
      </c>
      <c r="Q4547" s="24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5" t="str">
        <f t="shared" si="214"/>
        <v>Below Par</v>
      </c>
      <c r="AP4547" s="25" t="b">
        <f t="shared" si="215"/>
        <v>1</v>
      </c>
    </row>
    <row r="4548" spans="6:42" x14ac:dyDescent="0.3">
      <c r="F4548" s="24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5" t="str">
        <f t="shared" si="216"/>
        <v>Small</v>
      </c>
      <c r="Q4548" s="24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5" t="str">
        <f t="shared" si="214"/>
        <v>Below Par</v>
      </c>
      <c r="AP4548" s="25" t="b">
        <f t="shared" si="215"/>
        <v>1</v>
      </c>
    </row>
    <row r="4549" spans="6:42" x14ac:dyDescent="0.3">
      <c r="F4549" s="24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5" t="str">
        <f t="shared" si="216"/>
        <v>Small</v>
      </c>
      <c r="Q4549" s="24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5" t="str">
        <f t="shared" si="214"/>
        <v>Below Par</v>
      </c>
      <c r="AP4549" s="25" t="b">
        <f t="shared" si="215"/>
        <v>1</v>
      </c>
    </row>
    <row r="4550" spans="6:42" x14ac:dyDescent="0.3">
      <c r="F4550" s="24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5" t="str">
        <f t="shared" si="216"/>
        <v>Small</v>
      </c>
      <c r="Q4550" s="24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5" t="str">
        <f t="shared" si="214"/>
        <v>Below Par</v>
      </c>
      <c r="AP4550" s="25" t="b">
        <f t="shared" si="215"/>
        <v>1</v>
      </c>
    </row>
    <row r="4551" spans="6:42" x14ac:dyDescent="0.3">
      <c r="F4551" s="24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5" t="str">
        <f t="shared" si="216"/>
        <v>Small</v>
      </c>
      <c r="Q4551" s="24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5" t="str">
        <f t="shared" si="214"/>
        <v>Below Par</v>
      </c>
      <c r="AP4551" s="25" t="b">
        <f t="shared" si="215"/>
        <v>1</v>
      </c>
    </row>
    <row r="4552" spans="6:42" x14ac:dyDescent="0.3">
      <c r="F4552" s="24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5" t="str">
        <f t="shared" si="216"/>
        <v>Small</v>
      </c>
      <c r="Q4552" s="24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5" t="str">
        <f t="shared" si="214"/>
        <v>Average</v>
      </c>
      <c r="AP4552" s="25" t="b">
        <f t="shared" si="215"/>
        <v>1</v>
      </c>
    </row>
    <row r="4553" spans="6:42" x14ac:dyDescent="0.3">
      <c r="F4553" s="24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5" t="str">
        <f t="shared" si="216"/>
        <v>Large</v>
      </c>
      <c r="Q4553" s="24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5" t="str">
        <f t="shared" si="214"/>
        <v>Below Par</v>
      </c>
      <c r="AP4553" s="25" t="b">
        <f t="shared" si="215"/>
        <v>1</v>
      </c>
    </row>
    <row r="4554" spans="6:42" x14ac:dyDescent="0.3">
      <c r="F4554" s="24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5" t="str">
        <f t="shared" si="216"/>
        <v>Small</v>
      </c>
      <c r="Q4554" s="24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5" t="str">
        <f t="shared" si="214"/>
        <v>Below Par</v>
      </c>
      <c r="AP4554" s="25" t="b">
        <f t="shared" si="215"/>
        <v>1</v>
      </c>
    </row>
    <row r="4555" spans="6:42" x14ac:dyDescent="0.3">
      <c r="F4555" s="24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5" t="str">
        <f t="shared" si="216"/>
        <v>Small</v>
      </c>
      <c r="Q4555" s="24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5" t="str">
        <f t="shared" si="214"/>
        <v>Below Par</v>
      </c>
      <c r="AP4555" s="25" t="b">
        <f t="shared" si="215"/>
        <v>1</v>
      </c>
    </row>
    <row r="4556" spans="6:42" x14ac:dyDescent="0.3">
      <c r="F4556" s="24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5" t="str">
        <f t="shared" si="216"/>
        <v>Small</v>
      </c>
      <c r="Q4556" s="24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5" t="str">
        <f t="shared" ref="V4556:V4619" si="217">IF(U4556&gt;=$X$80,$Y$80,IF(U4556&gt;=$X$79,$Y$79,IF(U4556&gt;=$X$78,$Y$78,IF(U4556&gt;=$X$77,$Y$77,$Y$76))))</f>
        <v>Average</v>
      </c>
      <c r="AP4556" s="25" t="b">
        <f t="shared" ref="AP4556:AP4619" si="218">VLOOKUP(U4556,$X$76:$Y$80,2)=V4556</f>
        <v>1</v>
      </c>
    </row>
    <row r="4557" spans="6:42" x14ac:dyDescent="0.3">
      <c r="F4557" s="24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5" t="str">
        <f t="shared" si="216"/>
        <v>Large</v>
      </c>
      <c r="Q4557" s="24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5" t="str">
        <f t="shared" si="217"/>
        <v>Below Par</v>
      </c>
      <c r="AP4557" s="25" t="b">
        <f t="shared" si="218"/>
        <v>1</v>
      </c>
    </row>
    <row r="4558" spans="6:42" x14ac:dyDescent="0.3">
      <c r="F4558" s="24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5" t="str">
        <f t="shared" ref="K4558:K4621" si="219">IF(J4558&gt;=$M$79,"Large","Small")</f>
        <v>Small</v>
      </c>
      <c r="Q4558" s="24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5" t="str">
        <f t="shared" si="217"/>
        <v>Below Par</v>
      </c>
      <c r="AP4558" s="25" t="b">
        <f t="shared" si="218"/>
        <v>1</v>
      </c>
    </row>
    <row r="4559" spans="6:42" x14ac:dyDescent="0.3">
      <c r="F4559" s="24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5" t="str">
        <f t="shared" si="219"/>
        <v>Small</v>
      </c>
      <c r="Q4559" s="24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5" t="str">
        <f t="shared" si="217"/>
        <v>Below Par</v>
      </c>
      <c r="AP4559" s="25" t="b">
        <f t="shared" si="218"/>
        <v>1</v>
      </c>
    </row>
    <row r="4560" spans="6:42" x14ac:dyDescent="0.3">
      <c r="F4560" s="24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5" t="str">
        <f t="shared" si="219"/>
        <v>Small</v>
      </c>
      <c r="Q4560" s="24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5" t="str">
        <f t="shared" si="217"/>
        <v>Below Par</v>
      </c>
      <c r="AP4560" s="25" t="b">
        <f t="shared" si="218"/>
        <v>1</v>
      </c>
    </row>
    <row r="4561" spans="6:42" x14ac:dyDescent="0.3">
      <c r="F4561" s="24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5" t="str">
        <f t="shared" si="219"/>
        <v>Small</v>
      </c>
      <c r="Q4561" s="24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5" t="str">
        <f t="shared" si="217"/>
        <v>Below Par</v>
      </c>
      <c r="AP4561" s="25" t="b">
        <f t="shared" si="218"/>
        <v>1</v>
      </c>
    </row>
    <row r="4562" spans="6:42" x14ac:dyDescent="0.3">
      <c r="F4562" s="24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5" t="str">
        <f t="shared" si="219"/>
        <v>Small</v>
      </c>
      <c r="Q4562" s="24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5" t="str">
        <f t="shared" si="217"/>
        <v>Below Par</v>
      </c>
      <c r="AP4562" s="25" t="b">
        <f t="shared" si="218"/>
        <v>1</v>
      </c>
    </row>
    <row r="4563" spans="6:42" x14ac:dyDescent="0.3">
      <c r="F4563" s="24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5" t="str">
        <f t="shared" si="219"/>
        <v>Small</v>
      </c>
      <c r="Q4563" s="24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5" t="str">
        <f t="shared" si="217"/>
        <v>Below Par</v>
      </c>
      <c r="AP4563" s="25" t="b">
        <f t="shared" si="218"/>
        <v>1</v>
      </c>
    </row>
    <row r="4564" spans="6:42" x14ac:dyDescent="0.3">
      <c r="F4564" s="24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5" t="str">
        <f t="shared" si="219"/>
        <v>Small</v>
      </c>
      <c r="Q4564" s="24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5" t="str">
        <f t="shared" si="217"/>
        <v>Below Par</v>
      </c>
      <c r="AP4564" s="25" t="b">
        <f t="shared" si="218"/>
        <v>1</v>
      </c>
    </row>
    <row r="4565" spans="6:42" x14ac:dyDescent="0.3">
      <c r="F4565" s="24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5" t="str">
        <f t="shared" si="219"/>
        <v>Small</v>
      </c>
      <c r="Q4565" s="24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5" t="str">
        <f t="shared" si="217"/>
        <v>Below Par</v>
      </c>
      <c r="AP4565" s="25" t="b">
        <f t="shared" si="218"/>
        <v>1</v>
      </c>
    </row>
    <row r="4566" spans="6:42" x14ac:dyDescent="0.3">
      <c r="F4566" s="24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5" t="str">
        <f t="shared" si="219"/>
        <v>Small</v>
      </c>
      <c r="Q4566" s="24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5" t="str">
        <f t="shared" si="217"/>
        <v>Below Par</v>
      </c>
      <c r="AP4566" s="25" t="b">
        <f t="shared" si="218"/>
        <v>1</v>
      </c>
    </row>
    <row r="4567" spans="6:42" x14ac:dyDescent="0.3">
      <c r="F4567" s="24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5" t="str">
        <f t="shared" si="219"/>
        <v>Small</v>
      </c>
      <c r="Q4567" s="24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5" t="str">
        <f t="shared" si="217"/>
        <v>Below Par</v>
      </c>
      <c r="AP4567" s="25" t="b">
        <f t="shared" si="218"/>
        <v>1</v>
      </c>
    </row>
    <row r="4568" spans="6:42" x14ac:dyDescent="0.3">
      <c r="F4568" s="24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5" t="str">
        <f t="shared" si="219"/>
        <v>Small</v>
      </c>
      <c r="Q4568" s="24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5" t="str">
        <f t="shared" si="217"/>
        <v>Below Par</v>
      </c>
      <c r="AP4568" s="25" t="b">
        <f t="shared" si="218"/>
        <v>1</v>
      </c>
    </row>
    <row r="4569" spans="6:42" x14ac:dyDescent="0.3">
      <c r="F4569" s="24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5" t="str">
        <f t="shared" si="219"/>
        <v>Small</v>
      </c>
      <c r="Q4569" s="24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5" t="str">
        <f t="shared" si="217"/>
        <v>Below Par</v>
      </c>
      <c r="AP4569" s="25" t="b">
        <f t="shared" si="218"/>
        <v>1</v>
      </c>
    </row>
    <row r="4570" spans="6:42" x14ac:dyDescent="0.3">
      <c r="F4570" s="24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5" t="str">
        <f t="shared" si="219"/>
        <v>Small</v>
      </c>
      <c r="Q4570" s="24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5" t="str">
        <f t="shared" si="217"/>
        <v>Below Par</v>
      </c>
      <c r="AP4570" s="25" t="b">
        <f t="shared" si="218"/>
        <v>1</v>
      </c>
    </row>
    <row r="4571" spans="6:42" x14ac:dyDescent="0.3">
      <c r="F4571" s="24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5" t="str">
        <f t="shared" si="219"/>
        <v>Small</v>
      </c>
      <c r="Q4571" s="24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5" t="str">
        <f t="shared" si="217"/>
        <v>Par</v>
      </c>
      <c r="AP4571" s="25" t="b">
        <f t="shared" si="218"/>
        <v>1</v>
      </c>
    </row>
    <row r="4572" spans="6:42" x14ac:dyDescent="0.3">
      <c r="F4572" s="24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5" t="str">
        <f t="shared" si="219"/>
        <v>Small</v>
      </c>
      <c r="Q4572" s="24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5" t="str">
        <f t="shared" si="217"/>
        <v>Below Par</v>
      </c>
      <c r="AP4572" s="25" t="b">
        <f t="shared" si="218"/>
        <v>1</v>
      </c>
    </row>
    <row r="4573" spans="6:42" x14ac:dyDescent="0.3">
      <c r="F4573" s="24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5" t="str">
        <f t="shared" si="219"/>
        <v>Small</v>
      </c>
      <c r="Q4573" s="24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5" t="str">
        <f t="shared" si="217"/>
        <v>Below Par</v>
      </c>
      <c r="AP4573" s="25" t="b">
        <f t="shared" si="218"/>
        <v>1</v>
      </c>
    </row>
    <row r="4574" spans="6:42" x14ac:dyDescent="0.3">
      <c r="F4574" s="24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5" t="str">
        <f t="shared" si="219"/>
        <v>Small</v>
      </c>
      <c r="Q4574" s="24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5" t="str">
        <f t="shared" si="217"/>
        <v>Below Par</v>
      </c>
      <c r="AP4574" s="25" t="b">
        <f t="shared" si="218"/>
        <v>1</v>
      </c>
    </row>
    <row r="4575" spans="6:42" x14ac:dyDescent="0.3">
      <c r="F4575" s="24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5" t="str">
        <f t="shared" si="219"/>
        <v>Small</v>
      </c>
      <c r="Q4575" s="24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5" t="str">
        <f t="shared" si="217"/>
        <v>Below Par</v>
      </c>
      <c r="AP4575" s="25" t="b">
        <f t="shared" si="218"/>
        <v>1</v>
      </c>
    </row>
    <row r="4576" spans="6:42" x14ac:dyDescent="0.3">
      <c r="F4576" s="24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5" t="str">
        <f t="shared" si="219"/>
        <v>Small</v>
      </c>
      <c r="Q4576" s="24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5" t="str">
        <f t="shared" si="217"/>
        <v>Below Par</v>
      </c>
      <c r="AP4576" s="25" t="b">
        <f t="shared" si="218"/>
        <v>1</v>
      </c>
    </row>
    <row r="4577" spans="6:42" x14ac:dyDescent="0.3">
      <c r="F4577" s="24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5" t="str">
        <f t="shared" si="219"/>
        <v>Small</v>
      </c>
      <c r="Q4577" s="24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5" t="str">
        <f t="shared" si="217"/>
        <v>Below Par</v>
      </c>
      <c r="AP4577" s="25" t="b">
        <f t="shared" si="218"/>
        <v>1</v>
      </c>
    </row>
    <row r="4578" spans="6:42" x14ac:dyDescent="0.3">
      <c r="F4578" s="24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5" t="str">
        <f t="shared" si="219"/>
        <v>Small</v>
      </c>
      <c r="Q4578" s="24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5" t="str">
        <f t="shared" si="217"/>
        <v>Below Par</v>
      </c>
      <c r="AP4578" s="25" t="b">
        <f t="shared" si="218"/>
        <v>1</v>
      </c>
    </row>
    <row r="4579" spans="6:42" x14ac:dyDescent="0.3">
      <c r="F4579" s="24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5" t="str">
        <f t="shared" si="219"/>
        <v>Small</v>
      </c>
      <c r="Q4579" s="24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5" t="str">
        <f t="shared" si="217"/>
        <v>Below Par</v>
      </c>
      <c r="AP4579" s="25" t="b">
        <f t="shared" si="218"/>
        <v>1</v>
      </c>
    </row>
    <row r="4580" spans="6:42" x14ac:dyDescent="0.3">
      <c r="F4580" s="24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5" t="str">
        <f t="shared" si="219"/>
        <v>Small</v>
      </c>
      <c r="Q4580" s="24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5" t="str">
        <f t="shared" si="217"/>
        <v>Below Par</v>
      </c>
      <c r="AP4580" s="25" t="b">
        <f t="shared" si="218"/>
        <v>1</v>
      </c>
    </row>
    <row r="4581" spans="6:42" x14ac:dyDescent="0.3">
      <c r="F4581" s="24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5" t="str">
        <f t="shared" si="219"/>
        <v>Small</v>
      </c>
      <c r="Q4581" s="24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5" t="str">
        <f t="shared" si="217"/>
        <v>Below Par</v>
      </c>
      <c r="AP4581" s="25" t="b">
        <f t="shared" si="218"/>
        <v>1</v>
      </c>
    </row>
    <row r="4582" spans="6:42" x14ac:dyDescent="0.3">
      <c r="F4582" s="24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5" t="str">
        <f t="shared" si="219"/>
        <v>Small</v>
      </c>
      <c r="Q4582" s="24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5" t="str">
        <f t="shared" si="217"/>
        <v>Below Par</v>
      </c>
      <c r="AP4582" s="25" t="b">
        <f t="shared" si="218"/>
        <v>1</v>
      </c>
    </row>
    <row r="4583" spans="6:42" x14ac:dyDescent="0.3">
      <c r="F4583" s="24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5" t="str">
        <f t="shared" si="219"/>
        <v>Small</v>
      </c>
      <c r="Q4583" s="24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5" t="str">
        <f t="shared" si="217"/>
        <v>Average</v>
      </c>
      <c r="AP4583" s="25" t="b">
        <f t="shared" si="218"/>
        <v>1</v>
      </c>
    </row>
    <row r="4584" spans="6:42" x14ac:dyDescent="0.3">
      <c r="F4584" s="24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5" t="str">
        <f t="shared" si="219"/>
        <v>Large</v>
      </c>
      <c r="Q4584" s="24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5" t="str">
        <f t="shared" si="217"/>
        <v>Average</v>
      </c>
      <c r="AP4584" s="25" t="b">
        <f t="shared" si="218"/>
        <v>1</v>
      </c>
    </row>
    <row r="4585" spans="6:42" x14ac:dyDescent="0.3">
      <c r="F4585" s="24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5" t="str">
        <f t="shared" si="219"/>
        <v>Large</v>
      </c>
      <c r="Q4585" s="24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5" t="str">
        <f t="shared" si="217"/>
        <v>Below Par</v>
      </c>
      <c r="AP4585" s="25" t="b">
        <f t="shared" si="218"/>
        <v>1</v>
      </c>
    </row>
    <row r="4586" spans="6:42" x14ac:dyDescent="0.3">
      <c r="F4586" s="24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5" t="str">
        <f t="shared" si="219"/>
        <v>Small</v>
      </c>
      <c r="Q4586" s="24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5" t="str">
        <f t="shared" si="217"/>
        <v>Below Par</v>
      </c>
      <c r="AP4586" s="25" t="b">
        <f t="shared" si="218"/>
        <v>1</v>
      </c>
    </row>
    <row r="4587" spans="6:42" x14ac:dyDescent="0.3">
      <c r="F4587" s="24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5" t="str">
        <f t="shared" si="219"/>
        <v>Small</v>
      </c>
      <c r="Q4587" s="24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5" t="str">
        <f t="shared" si="217"/>
        <v>Below Par</v>
      </c>
      <c r="AP4587" s="25" t="b">
        <f t="shared" si="218"/>
        <v>1</v>
      </c>
    </row>
    <row r="4588" spans="6:42" x14ac:dyDescent="0.3">
      <c r="F4588" s="24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5" t="str">
        <f t="shared" si="219"/>
        <v>Small</v>
      </c>
      <c r="Q4588" s="24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5" t="str">
        <f t="shared" si="217"/>
        <v>Below Par</v>
      </c>
      <c r="AP4588" s="25" t="b">
        <f t="shared" si="218"/>
        <v>1</v>
      </c>
    </row>
    <row r="4589" spans="6:42" x14ac:dyDescent="0.3">
      <c r="F4589" s="24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5" t="str">
        <f t="shared" si="219"/>
        <v>Small</v>
      </c>
      <c r="Q4589" s="24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5" t="str">
        <f t="shared" si="217"/>
        <v>Below Par</v>
      </c>
      <c r="AP4589" s="25" t="b">
        <f t="shared" si="218"/>
        <v>1</v>
      </c>
    </row>
    <row r="4590" spans="6:42" x14ac:dyDescent="0.3">
      <c r="F4590" s="24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5" t="str">
        <f t="shared" si="219"/>
        <v>Small</v>
      </c>
      <c r="Q4590" s="24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5" t="str">
        <f t="shared" si="217"/>
        <v>Below Par</v>
      </c>
      <c r="AP4590" s="25" t="b">
        <f t="shared" si="218"/>
        <v>1</v>
      </c>
    </row>
    <row r="4591" spans="6:42" x14ac:dyDescent="0.3">
      <c r="F4591" s="24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5" t="str">
        <f t="shared" si="219"/>
        <v>Small</v>
      </c>
      <c r="Q4591" s="24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5" t="str">
        <f t="shared" si="217"/>
        <v>Below Par</v>
      </c>
      <c r="AP4591" s="25" t="b">
        <f t="shared" si="218"/>
        <v>1</v>
      </c>
    </row>
    <row r="4592" spans="6:42" x14ac:dyDescent="0.3">
      <c r="F4592" s="24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5" t="str">
        <f t="shared" si="219"/>
        <v>Small</v>
      </c>
      <c r="Q4592" s="24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5" t="str">
        <f t="shared" si="217"/>
        <v>Below Par</v>
      </c>
      <c r="AP4592" s="25" t="b">
        <f t="shared" si="218"/>
        <v>1</v>
      </c>
    </row>
    <row r="4593" spans="6:42" x14ac:dyDescent="0.3">
      <c r="F4593" s="24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5" t="str">
        <f t="shared" si="219"/>
        <v>Small</v>
      </c>
      <c r="Q4593" s="24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5" t="str">
        <f t="shared" si="217"/>
        <v>Below Par</v>
      </c>
      <c r="AP4593" s="25" t="b">
        <f t="shared" si="218"/>
        <v>1</v>
      </c>
    </row>
    <row r="4594" spans="6:42" x14ac:dyDescent="0.3">
      <c r="F4594" s="24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5" t="str">
        <f t="shared" si="219"/>
        <v>Small</v>
      </c>
      <c r="Q4594" s="24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5" t="str">
        <f t="shared" si="217"/>
        <v>Below Par</v>
      </c>
      <c r="AP4594" s="25" t="b">
        <f t="shared" si="218"/>
        <v>1</v>
      </c>
    </row>
    <row r="4595" spans="6:42" x14ac:dyDescent="0.3">
      <c r="F4595" s="24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5" t="str">
        <f t="shared" si="219"/>
        <v>Small</v>
      </c>
      <c r="Q4595" s="24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5" t="str">
        <f t="shared" si="217"/>
        <v>Average</v>
      </c>
      <c r="AP4595" s="25" t="b">
        <f t="shared" si="218"/>
        <v>1</v>
      </c>
    </row>
    <row r="4596" spans="6:42" x14ac:dyDescent="0.3">
      <c r="F4596" s="24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5" t="str">
        <f t="shared" si="219"/>
        <v>Large</v>
      </c>
      <c r="Q4596" s="24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5" t="str">
        <f t="shared" si="217"/>
        <v>Below Par</v>
      </c>
      <c r="AP4596" s="25" t="b">
        <f t="shared" si="218"/>
        <v>1</v>
      </c>
    </row>
    <row r="4597" spans="6:42" x14ac:dyDescent="0.3">
      <c r="F4597" s="24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5" t="str">
        <f t="shared" si="219"/>
        <v>Small</v>
      </c>
      <c r="Q4597" s="24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5" t="str">
        <f t="shared" si="217"/>
        <v>Below Par</v>
      </c>
      <c r="AP4597" s="25" t="b">
        <f t="shared" si="218"/>
        <v>1</v>
      </c>
    </row>
    <row r="4598" spans="6:42" x14ac:dyDescent="0.3">
      <c r="F4598" s="24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5" t="str">
        <f t="shared" si="219"/>
        <v>Small</v>
      </c>
      <c r="Q4598" s="24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5" t="str">
        <f t="shared" si="217"/>
        <v>Below Par</v>
      </c>
      <c r="AP4598" s="25" t="b">
        <f t="shared" si="218"/>
        <v>1</v>
      </c>
    </row>
    <row r="4599" spans="6:42" x14ac:dyDescent="0.3">
      <c r="F4599" s="24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5" t="str">
        <f t="shared" si="219"/>
        <v>Small</v>
      </c>
      <c r="Q4599" s="24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5" t="str">
        <f t="shared" si="217"/>
        <v>Excellent</v>
      </c>
      <c r="AP4599" s="25" t="b">
        <f t="shared" si="218"/>
        <v>1</v>
      </c>
    </row>
    <row r="4600" spans="6:42" x14ac:dyDescent="0.3">
      <c r="F4600" s="24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5" t="str">
        <f t="shared" si="219"/>
        <v>Large</v>
      </c>
      <c r="Q4600" s="24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5" t="str">
        <f t="shared" si="217"/>
        <v>Below Par</v>
      </c>
      <c r="AP4600" s="25" t="b">
        <f t="shared" si="218"/>
        <v>1</v>
      </c>
    </row>
    <row r="4601" spans="6:42" x14ac:dyDescent="0.3">
      <c r="F4601" s="24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5" t="str">
        <f t="shared" si="219"/>
        <v>Small</v>
      </c>
      <c r="Q4601" s="24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5" t="str">
        <f t="shared" si="217"/>
        <v>Average</v>
      </c>
      <c r="AP4601" s="25" t="b">
        <f t="shared" si="218"/>
        <v>1</v>
      </c>
    </row>
    <row r="4602" spans="6:42" x14ac:dyDescent="0.3">
      <c r="F4602" s="24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5" t="str">
        <f t="shared" si="219"/>
        <v>Large</v>
      </c>
      <c r="Q4602" s="24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5" t="str">
        <f t="shared" si="217"/>
        <v>Below Par</v>
      </c>
      <c r="AP4602" s="25" t="b">
        <f t="shared" si="218"/>
        <v>1</v>
      </c>
    </row>
    <row r="4603" spans="6:42" x14ac:dyDescent="0.3">
      <c r="F4603" s="24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5" t="str">
        <f t="shared" si="219"/>
        <v>Small</v>
      </c>
      <c r="Q4603" s="24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5" t="str">
        <f t="shared" si="217"/>
        <v>Below Par</v>
      </c>
      <c r="AP4603" s="25" t="b">
        <f t="shared" si="218"/>
        <v>1</v>
      </c>
    </row>
    <row r="4604" spans="6:42" x14ac:dyDescent="0.3">
      <c r="F4604" s="24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5" t="str">
        <f t="shared" si="219"/>
        <v>Small</v>
      </c>
      <c r="Q4604" s="24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5" t="str">
        <f t="shared" si="217"/>
        <v>Below Par</v>
      </c>
      <c r="AP4604" s="25" t="b">
        <f t="shared" si="218"/>
        <v>1</v>
      </c>
    </row>
    <row r="4605" spans="6:42" x14ac:dyDescent="0.3">
      <c r="F4605" s="24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5" t="str">
        <f t="shared" si="219"/>
        <v>Small</v>
      </c>
      <c r="Q4605" s="24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5" t="str">
        <f t="shared" si="217"/>
        <v>Below Par</v>
      </c>
      <c r="AP4605" s="25" t="b">
        <f t="shared" si="218"/>
        <v>1</v>
      </c>
    </row>
    <row r="4606" spans="6:42" x14ac:dyDescent="0.3">
      <c r="F4606" s="24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5" t="str">
        <f t="shared" si="219"/>
        <v>Small</v>
      </c>
      <c r="Q4606" s="24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5" t="str">
        <f t="shared" si="217"/>
        <v>Below Par</v>
      </c>
      <c r="AP4606" s="25" t="b">
        <f t="shared" si="218"/>
        <v>1</v>
      </c>
    </row>
    <row r="4607" spans="6:42" x14ac:dyDescent="0.3">
      <c r="F4607" s="24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5" t="str">
        <f t="shared" si="219"/>
        <v>Small</v>
      </c>
      <c r="Q4607" s="24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5" t="str">
        <f t="shared" si="217"/>
        <v>Below Par</v>
      </c>
      <c r="AP4607" s="25" t="b">
        <f t="shared" si="218"/>
        <v>1</v>
      </c>
    </row>
    <row r="4608" spans="6:42" x14ac:dyDescent="0.3">
      <c r="F4608" s="24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5" t="str">
        <f t="shared" si="219"/>
        <v>Small</v>
      </c>
      <c r="Q4608" s="24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5" t="str">
        <f t="shared" si="217"/>
        <v>Below Par</v>
      </c>
      <c r="AP4608" s="25" t="b">
        <f t="shared" si="218"/>
        <v>1</v>
      </c>
    </row>
    <row r="4609" spans="6:42" x14ac:dyDescent="0.3">
      <c r="F4609" s="24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5" t="str">
        <f t="shared" si="219"/>
        <v>Small</v>
      </c>
      <c r="Q4609" s="24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5" t="str">
        <f t="shared" si="217"/>
        <v>Par</v>
      </c>
      <c r="AP4609" s="25" t="b">
        <f t="shared" si="218"/>
        <v>1</v>
      </c>
    </row>
    <row r="4610" spans="6:42" x14ac:dyDescent="0.3">
      <c r="F4610" s="24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5" t="str">
        <f t="shared" si="219"/>
        <v>Small</v>
      </c>
      <c r="Q4610" s="24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5" t="str">
        <f t="shared" si="217"/>
        <v>Average</v>
      </c>
      <c r="AP4610" s="25" t="b">
        <f t="shared" si="218"/>
        <v>1</v>
      </c>
    </row>
    <row r="4611" spans="6:42" x14ac:dyDescent="0.3">
      <c r="F4611" s="24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5" t="str">
        <f t="shared" si="219"/>
        <v>Large</v>
      </c>
      <c r="Q4611" s="24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5" t="str">
        <f t="shared" si="217"/>
        <v>Below Par</v>
      </c>
      <c r="AP4611" s="25" t="b">
        <f t="shared" si="218"/>
        <v>1</v>
      </c>
    </row>
    <row r="4612" spans="6:42" x14ac:dyDescent="0.3">
      <c r="F4612" s="24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5" t="str">
        <f t="shared" si="219"/>
        <v>Small</v>
      </c>
      <c r="Q4612" s="24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5" t="str">
        <f t="shared" si="217"/>
        <v>Below Par</v>
      </c>
      <c r="AP4612" s="25" t="b">
        <f t="shared" si="218"/>
        <v>1</v>
      </c>
    </row>
    <row r="4613" spans="6:42" x14ac:dyDescent="0.3">
      <c r="F4613" s="24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5" t="str">
        <f t="shared" si="219"/>
        <v>Small</v>
      </c>
      <c r="Q4613" s="24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5" t="str">
        <f t="shared" si="217"/>
        <v>Below Par</v>
      </c>
      <c r="AP4613" s="25" t="b">
        <f t="shared" si="218"/>
        <v>1</v>
      </c>
    </row>
    <row r="4614" spans="6:42" x14ac:dyDescent="0.3">
      <c r="F4614" s="24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5" t="str">
        <f t="shared" si="219"/>
        <v>Small</v>
      </c>
      <c r="Q4614" s="24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5" t="str">
        <f t="shared" si="217"/>
        <v>Below Par</v>
      </c>
      <c r="AP4614" s="25" t="b">
        <f t="shared" si="218"/>
        <v>1</v>
      </c>
    </row>
    <row r="4615" spans="6:42" x14ac:dyDescent="0.3">
      <c r="F4615" s="24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5" t="str">
        <f t="shared" si="219"/>
        <v>Small</v>
      </c>
      <c r="Q4615" s="24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5" t="str">
        <f t="shared" si="217"/>
        <v>Below Par</v>
      </c>
      <c r="AP4615" s="25" t="b">
        <f t="shared" si="218"/>
        <v>1</v>
      </c>
    </row>
    <row r="4616" spans="6:42" x14ac:dyDescent="0.3">
      <c r="F4616" s="24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5" t="str">
        <f t="shared" si="219"/>
        <v>Small</v>
      </c>
      <c r="Q4616" s="24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5" t="str">
        <f t="shared" si="217"/>
        <v>Above Average</v>
      </c>
      <c r="AP4616" s="25" t="b">
        <f t="shared" si="218"/>
        <v>1</v>
      </c>
    </row>
    <row r="4617" spans="6:42" x14ac:dyDescent="0.3">
      <c r="F4617" s="24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5" t="str">
        <f t="shared" si="219"/>
        <v>Large</v>
      </c>
      <c r="Q4617" s="24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5" t="str">
        <f t="shared" si="217"/>
        <v>Below Par</v>
      </c>
      <c r="AP4617" s="25" t="b">
        <f t="shared" si="218"/>
        <v>1</v>
      </c>
    </row>
    <row r="4618" spans="6:42" x14ac:dyDescent="0.3">
      <c r="F4618" s="24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5" t="str">
        <f t="shared" si="219"/>
        <v>Small</v>
      </c>
      <c r="Q4618" s="24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5" t="str">
        <f t="shared" si="217"/>
        <v>Below Par</v>
      </c>
      <c r="AP4618" s="25" t="b">
        <f t="shared" si="218"/>
        <v>1</v>
      </c>
    </row>
    <row r="4619" spans="6:42" x14ac:dyDescent="0.3">
      <c r="F4619" s="24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5" t="str">
        <f t="shared" si="219"/>
        <v>Small</v>
      </c>
      <c r="Q4619" s="24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5" t="str">
        <f t="shared" si="217"/>
        <v>Below Par</v>
      </c>
      <c r="AP4619" s="25" t="b">
        <f t="shared" si="218"/>
        <v>1</v>
      </c>
    </row>
    <row r="4620" spans="6:42" x14ac:dyDescent="0.3">
      <c r="F4620" s="24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5" t="str">
        <f t="shared" si="219"/>
        <v>Small</v>
      </c>
      <c r="Q4620" s="24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5" t="str">
        <f t="shared" ref="V4620:V4683" si="220">IF(U4620&gt;=$X$80,$Y$80,IF(U4620&gt;=$X$79,$Y$79,IF(U4620&gt;=$X$78,$Y$78,IF(U4620&gt;=$X$77,$Y$77,$Y$76))))</f>
        <v>Average</v>
      </c>
      <c r="AP4620" s="25" t="b">
        <f t="shared" ref="AP4620:AP4683" si="221">VLOOKUP(U4620,$X$76:$Y$80,2)=V4620</f>
        <v>1</v>
      </c>
    </row>
    <row r="4621" spans="6:42" x14ac:dyDescent="0.3">
      <c r="F4621" s="24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5" t="str">
        <f t="shared" si="219"/>
        <v>Large</v>
      </c>
      <c r="Q4621" s="24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5" t="str">
        <f t="shared" si="220"/>
        <v>Below Par</v>
      </c>
      <c r="AP4621" s="25" t="b">
        <f t="shared" si="221"/>
        <v>1</v>
      </c>
    </row>
    <row r="4622" spans="6:42" x14ac:dyDescent="0.3">
      <c r="F4622" s="24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5" t="str">
        <f t="shared" ref="K4622:K4685" si="222">IF(J4622&gt;=$M$79,"Large","Small")</f>
        <v>Small</v>
      </c>
      <c r="Q4622" s="24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5" t="str">
        <f t="shared" si="220"/>
        <v>Par</v>
      </c>
      <c r="AP4622" s="25" t="b">
        <f t="shared" si="221"/>
        <v>1</v>
      </c>
    </row>
    <row r="4623" spans="6:42" x14ac:dyDescent="0.3">
      <c r="F4623" s="24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5" t="str">
        <f t="shared" si="222"/>
        <v>Small</v>
      </c>
      <c r="Q4623" s="24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5" t="str">
        <f t="shared" si="220"/>
        <v>Below Par</v>
      </c>
      <c r="AP4623" s="25" t="b">
        <f t="shared" si="221"/>
        <v>1</v>
      </c>
    </row>
    <row r="4624" spans="6:42" x14ac:dyDescent="0.3">
      <c r="F4624" s="24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5" t="str">
        <f t="shared" si="222"/>
        <v>Small</v>
      </c>
      <c r="Q4624" s="24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5" t="str">
        <f t="shared" si="220"/>
        <v>Below Par</v>
      </c>
      <c r="AP4624" s="25" t="b">
        <f t="shared" si="221"/>
        <v>1</v>
      </c>
    </row>
    <row r="4625" spans="6:42" x14ac:dyDescent="0.3">
      <c r="F4625" s="24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5" t="str">
        <f t="shared" si="222"/>
        <v>Small</v>
      </c>
      <c r="Q4625" s="24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5" t="str">
        <f t="shared" si="220"/>
        <v>Below Par</v>
      </c>
      <c r="AP4625" s="25" t="b">
        <f t="shared" si="221"/>
        <v>1</v>
      </c>
    </row>
    <row r="4626" spans="6:42" x14ac:dyDescent="0.3">
      <c r="F4626" s="24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5" t="str">
        <f t="shared" si="222"/>
        <v>Small</v>
      </c>
      <c r="Q4626" s="24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5" t="str">
        <f t="shared" si="220"/>
        <v>Below Par</v>
      </c>
      <c r="AP4626" s="25" t="b">
        <f t="shared" si="221"/>
        <v>1</v>
      </c>
    </row>
    <row r="4627" spans="6:42" x14ac:dyDescent="0.3">
      <c r="F4627" s="24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5" t="str">
        <f t="shared" si="222"/>
        <v>Small</v>
      </c>
      <c r="Q4627" s="24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5" t="str">
        <f t="shared" si="220"/>
        <v>Below Par</v>
      </c>
      <c r="AP4627" s="25" t="b">
        <f t="shared" si="221"/>
        <v>1</v>
      </c>
    </row>
    <row r="4628" spans="6:42" x14ac:dyDescent="0.3">
      <c r="F4628" s="24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5" t="str">
        <f t="shared" si="222"/>
        <v>Small</v>
      </c>
      <c r="Q4628" s="24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5" t="str">
        <f t="shared" si="220"/>
        <v>Below Par</v>
      </c>
      <c r="AP4628" s="25" t="b">
        <f t="shared" si="221"/>
        <v>1</v>
      </c>
    </row>
    <row r="4629" spans="6:42" x14ac:dyDescent="0.3">
      <c r="F4629" s="24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5" t="str">
        <f t="shared" si="222"/>
        <v>Small</v>
      </c>
      <c r="Q4629" s="24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5" t="str">
        <f t="shared" si="220"/>
        <v>Above Average</v>
      </c>
      <c r="AP4629" s="25" t="b">
        <f t="shared" si="221"/>
        <v>1</v>
      </c>
    </row>
    <row r="4630" spans="6:42" x14ac:dyDescent="0.3">
      <c r="F4630" s="24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5" t="str">
        <f t="shared" si="222"/>
        <v>Large</v>
      </c>
      <c r="Q4630" s="24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5" t="str">
        <f t="shared" si="220"/>
        <v>Below Par</v>
      </c>
      <c r="AP4630" s="25" t="b">
        <f t="shared" si="221"/>
        <v>1</v>
      </c>
    </row>
    <row r="4631" spans="6:42" x14ac:dyDescent="0.3">
      <c r="F4631" s="24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5" t="str">
        <f t="shared" si="222"/>
        <v>Small</v>
      </c>
      <c r="Q4631" s="24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5" t="str">
        <f t="shared" si="220"/>
        <v>Below Par</v>
      </c>
      <c r="AP4631" s="25" t="b">
        <f t="shared" si="221"/>
        <v>1</v>
      </c>
    </row>
    <row r="4632" spans="6:42" x14ac:dyDescent="0.3">
      <c r="F4632" s="24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5" t="str">
        <f t="shared" si="222"/>
        <v>Small</v>
      </c>
      <c r="Q4632" s="24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5" t="str">
        <f t="shared" si="220"/>
        <v>Average</v>
      </c>
      <c r="AP4632" s="25" t="b">
        <f t="shared" si="221"/>
        <v>1</v>
      </c>
    </row>
    <row r="4633" spans="6:42" x14ac:dyDescent="0.3">
      <c r="F4633" s="24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5" t="str">
        <f t="shared" si="222"/>
        <v>Large</v>
      </c>
      <c r="Q4633" s="24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5" t="str">
        <f t="shared" si="220"/>
        <v>Below Par</v>
      </c>
      <c r="AP4633" s="25" t="b">
        <f t="shared" si="221"/>
        <v>1</v>
      </c>
    </row>
    <row r="4634" spans="6:42" x14ac:dyDescent="0.3">
      <c r="F4634" s="24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5" t="str">
        <f t="shared" si="222"/>
        <v>Small</v>
      </c>
      <c r="Q4634" s="24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5" t="str">
        <f t="shared" si="220"/>
        <v>Below Par</v>
      </c>
      <c r="AP4634" s="25" t="b">
        <f t="shared" si="221"/>
        <v>1</v>
      </c>
    </row>
    <row r="4635" spans="6:42" x14ac:dyDescent="0.3">
      <c r="F4635" s="24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5" t="str">
        <f t="shared" si="222"/>
        <v>Small</v>
      </c>
      <c r="Q4635" s="24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5" t="str">
        <f t="shared" si="220"/>
        <v>Par</v>
      </c>
      <c r="AP4635" s="25" t="b">
        <f t="shared" si="221"/>
        <v>1</v>
      </c>
    </row>
    <row r="4636" spans="6:42" x14ac:dyDescent="0.3">
      <c r="F4636" s="24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5" t="str">
        <f t="shared" si="222"/>
        <v>Small</v>
      </c>
      <c r="Q4636" s="24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5" t="str">
        <f t="shared" si="220"/>
        <v>Below Par</v>
      </c>
      <c r="AP4636" s="25" t="b">
        <f t="shared" si="221"/>
        <v>1</v>
      </c>
    </row>
    <row r="4637" spans="6:42" x14ac:dyDescent="0.3">
      <c r="F4637" s="24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5" t="str">
        <f t="shared" si="222"/>
        <v>Small</v>
      </c>
      <c r="Q4637" s="24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5" t="str">
        <f t="shared" si="220"/>
        <v>Below Par</v>
      </c>
      <c r="AP4637" s="25" t="b">
        <f t="shared" si="221"/>
        <v>1</v>
      </c>
    </row>
    <row r="4638" spans="6:42" x14ac:dyDescent="0.3">
      <c r="F4638" s="24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5" t="str">
        <f t="shared" si="222"/>
        <v>Small</v>
      </c>
      <c r="Q4638" s="24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5" t="str">
        <f t="shared" si="220"/>
        <v>Below Par</v>
      </c>
      <c r="AP4638" s="25" t="b">
        <f t="shared" si="221"/>
        <v>1</v>
      </c>
    </row>
    <row r="4639" spans="6:42" x14ac:dyDescent="0.3">
      <c r="F4639" s="24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5" t="str">
        <f t="shared" si="222"/>
        <v>Small</v>
      </c>
      <c r="Q4639" s="24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5" t="str">
        <f t="shared" si="220"/>
        <v>Below Par</v>
      </c>
      <c r="AP4639" s="25" t="b">
        <f t="shared" si="221"/>
        <v>1</v>
      </c>
    </row>
    <row r="4640" spans="6:42" x14ac:dyDescent="0.3">
      <c r="F4640" s="24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5" t="str">
        <f t="shared" si="222"/>
        <v>Small</v>
      </c>
      <c r="Q4640" s="24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5" t="str">
        <f t="shared" si="220"/>
        <v>Below Par</v>
      </c>
      <c r="AP4640" s="25" t="b">
        <f t="shared" si="221"/>
        <v>1</v>
      </c>
    </row>
    <row r="4641" spans="6:42" x14ac:dyDescent="0.3">
      <c r="F4641" s="24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5" t="str">
        <f t="shared" si="222"/>
        <v>Small</v>
      </c>
      <c r="Q4641" s="24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5" t="str">
        <f t="shared" si="220"/>
        <v>Below Par</v>
      </c>
      <c r="AP4641" s="25" t="b">
        <f t="shared" si="221"/>
        <v>1</v>
      </c>
    </row>
    <row r="4642" spans="6:42" x14ac:dyDescent="0.3">
      <c r="F4642" s="24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5" t="str">
        <f t="shared" si="222"/>
        <v>Small</v>
      </c>
      <c r="Q4642" s="24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5" t="str">
        <f t="shared" si="220"/>
        <v>Below Par</v>
      </c>
      <c r="AP4642" s="25" t="b">
        <f t="shared" si="221"/>
        <v>1</v>
      </c>
    </row>
    <row r="4643" spans="6:42" x14ac:dyDescent="0.3">
      <c r="F4643" s="24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5" t="str">
        <f t="shared" si="222"/>
        <v>Small</v>
      </c>
      <c r="Q4643" s="24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5" t="str">
        <f t="shared" si="220"/>
        <v>Below Par</v>
      </c>
      <c r="AP4643" s="25" t="b">
        <f t="shared" si="221"/>
        <v>1</v>
      </c>
    </row>
    <row r="4644" spans="6:42" x14ac:dyDescent="0.3">
      <c r="F4644" s="24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5" t="str">
        <f t="shared" si="222"/>
        <v>Small</v>
      </c>
      <c r="Q4644" s="24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5" t="str">
        <f t="shared" si="220"/>
        <v>Below Par</v>
      </c>
      <c r="AP4644" s="25" t="b">
        <f t="shared" si="221"/>
        <v>1</v>
      </c>
    </row>
    <row r="4645" spans="6:42" x14ac:dyDescent="0.3">
      <c r="F4645" s="24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5" t="str">
        <f t="shared" si="222"/>
        <v>Small</v>
      </c>
      <c r="Q4645" s="24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5" t="str">
        <f t="shared" si="220"/>
        <v>Below Par</v>
      </c>
      <c r="AP4645" s="25" t="b">
        <f t="shared" si="221"/>
        <v>1</v>
      </c>
    </row>
    <row r="4646" spans="6:42" x14ac:dyDescent="0.3">
      <c r="F4646" s="24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5" t="str">
        <f t="shared" si="222"/>
        <v>Small</v>
      </c>
      <c r="Q4646" s="24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5" t="str">
        <f t="shared" si="220"/>
        <v>Below Par</v>
      </c>
      <c r="AP4646" s="25" t="b">
        <f t="shared" si="221"/>
        <v>1</v>
      </c>
    </row>
    <row r="4647" spans="6:42" x14ac:dyDescent="0.3">
      <c r="F4647" s="24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5" t="str">
        <f t="shared" si="222"/>
        <v>Small</v>
      </c>
      <c r="Q4647" s="24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5" t="str">
        <f t="shared" si="220"/>
        <v>Par</v>
      </c>
      <c r="AP4647" s="25" t="b">
        <f t="shared" si="221"/>
        <v>1</v>
      </c>
    </row>
    <row r="4648" spans="6:42" x14ac:dyDescent="0.3">
      <c r="F4648" s="24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5" t="str">
        <f t="shared" si="222"/>
        <v>Small</v>
      </c>
      <c r="Q4648" s="24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5" t="str">
        <f t="shared" si="220"/>
        <v>Below Par</v>
      </c>
      <c r="AP4648" s="25" t="b">
        <f t="shared" si="221"/>
        <v>1</v>
      </c>
    </row>
    <row r="4649" spans="6:42" x14ac:dyDescent="0.3">
      <c r="F4649" s="24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5" t="str">
        <f t="shared" si="222"/>
        <v>Small</v>
      </c>
      <c r="Q4649" s="24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5" t="str">
        <f t="shared" si="220"/>
        <v>Average</v>
      </c>
      <c r="AP4649" s="25" t="b">
        <f t="shared" si="221"/>
        <v>1</v>
      </c>
    </row>
    <row r="4650" spans="6:42" x14ac:dyDescent="0.3">
      <c r="F4650" s="24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5" t="str">
        <f t="shared" si="222"/>
        <v>Large</v>
      </c>
      <c r="Q4650" s="24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5" t="str">
        <f t="shared" si="220"/>
        <v>Below Par</v>
      </c>
      <c r="AP4650" s="25" t="b">
        <f t="shared" si="221"/>
        <v>1</v>
      </c>
    </row>
    <row r="4651" spans="6:42" x14ac:dyDescent="0.3">
      <c r="F4651" s="24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5" t="str">
        <f t="shared" si="222"/>
        <v>Small</v>
      </c>
      <c r="Q4651" s="24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5" t="str">
        <f t="shared" si="220"/>
        <v>Below Par</v>
      </c>
      <c r="AP4651" s="25" t="b">
        <f t="shared" si="221"/>
        <v>1</v>
      </c>
    </row>
    <row r="4652" spans="6:42" x14ac:dyDescent="0.3">
      <c r="F4652" s="24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5" t="str">
        <f t="shared" si="222"/>
        <v>Small</v>
      </c>
      <c r="Q4652" s="24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5" t="str">
        <f t="shared" si="220"/>
        <v>Below Par</v>
      </c>
      <c r="AP4652" s="25" t="b">
        <f t="shared" si="221"/>
        <v>1</v>
      </c>
    </row>
    <row r="4653" spans="6:42" x14ac:dyDescent="0.3">
      <c r="F4653" s="24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5" t="str">
        <f t="shared" si="222"/>
        <v>Small</v>
      </c>
      <c r="Q4653" s="24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5" t="str">
        <f t="shared" si="220"/>
        <v>Below Par</v>
      </c>
      <c r="AP4653" s="25" t="b">
        <f t="shared" si="221"/>
        <v>1</v>
      </c>
    </row>
    <row r="4654" spans="6:42" x14ac:dyDescent="0.3">
      <c r="F4654" s="24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5" t="str">
        <f t="shared" si="222"/>
        <v>Small</v>
      </c>
      <c r="Q4654" s="24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5" t="str">
        <f t="shared" si="220"/>
        <v>Below Par</v>
      </c>
      <c r="AP4654" s="25" t="b">
        <f t="shared" si="221"/>
        <v>1</v>
      </c>
    </row>
    <row r="4655" spans="6:42" x14ac:dyDescent="0.3">
      <c r="F4655" s="24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5" t="str">
        <f t="shared" si="222"/>
        <v>Small</v>
      </c>
      <c r="Q4655" s="24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5" t="str">
        <f t="shared" si="220"/>
        <v>Below Par</v>
      </c>
      <c r="AP4655" s="25" t="b">
        <f t="shared" si="221"/>
        <v>1</v>
      </c>
    </row>
    <row r="4656" spans="6:42" x14ac:dyDescent="0.3">
      <c r="F4656" s="24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5" t="str">
        <f t="shared" si="222"/>
        <v>Small</v>
      </c>
      <c r="Q4656" s="24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5" t="str">
        <f t="shared" si="220"/>
        <v>Average</v>
      </c>
      <c r="AP4656" s="25" t="b">
        <f t="shared" si="221"/>
        <v>1</v>
      </c>
    </row>
    <row r="4657" spans="6:42" x14ac:dyDescent="0.3">
      <c r="F4657" s="24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5" t="str">
        <f t="shared" si="222"/>
        <v>Large</v>
      </c>
      <c r="Q4657" s="24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5" t="str">
        <f t="shared" si="220"/>
        <v>Below Par</v>
      </c>
      <c r="AP4657" s="25" t="b">
        <f t="shared" si="221"/>
        <v>1</v>
      </c>
    </row>
    <row r="4658" spans="6:42" x14ac:dyDescent="0.3">
      <c r="F4658" s="24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5" t="str">
        <f t="shared" si="222"/>
        <v>Small</v>
      </c>
      <c r="Q4658" s="24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5" t="str">
        <f t="shared" si="220"/>
        <v>Below Par</v>
      </c>
      <c r="AP4658" s="25" t="b">
        <f t="shared" si="221"/>
        <v>1</v>
      </c>
    </row>
    <row r="4659" spans="6:42" x14ac:dyDescent="0.3">
      <c r="F4659" s="24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5" t="str">
        <f t="shared" si="222"/>
        <v>Small</v>
      </c>
      <c r="Q4659" s="24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5" t="str">
        <f t="shared" si="220"/>
        <v>Below Par</v>
      </c>
      <c r="AP4659" s="25" t="b">
        <f t="shared" si="221"/>
        <v>1</v>
      </c>
    </row>
    <row r="4660" spans="6:42" x14ac:dyDescent="0.3">
      <c r="F4660" s="24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5" t="str">
        <f t="shared" si="222"/>
        <v>Small</v>
      </c>
      <c r="Q4660" s="24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5" t="str">
        <f t="shared" si="220"/>
        <v>Below Par</v>
      </c>
      <c r="AP4660" s="25" t="b">
        <f t="shared" si="221"/>
        <v>1</v>
      </c>
    </row>
    <row r="4661" spans="6:42" x14ac:dyDescent="0.3">
      <c r="F4661" s="24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5" t="str">
        <f t="shared" si="222"/>
        <v>Small</v>
      </c>
      <c r="Q4661" s="24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5" t="str">
        <f t="shared" si="220"/>
        <v>Below Par</v>
      </c>
      <c r="AP4661" s="25" t="b">
        <f t="shared" si="221"/>
        <v>1</v>
      </c>
    </row>
    <row r="4662" spans="6:42" x14ac:dyDescent="0.3">
      <c r="F4662" s="24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5" t="str">
        <f t="shared" si="222"/>
        <v>Small</v>
      </c>
      <c r="Q4662" s="24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5" t="str">
        <f t="shared" si="220"/>
        <v>Below Par</v>
      </c>
      <c r="AP4662" s="25" t="b">
        <f t="shared" si="221"/>
        <v>1</v>
      </c>
    </row>
    <row r="4663" spans="6:42" x14ac:dyDescent="0.3">
      <c r="F4663" s="24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5" t="str">
        <f t="shared" si="222"/>
        <v>Small</v>
      </c>
      <c r="Q4663" s="24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5" t="str">
        <f t="shared" si="220"/>
        <v>Below Par</v>
      </c>
      <c r="AP4663" s="25" t="b">
        <f t="shared" si="221"/>
        <v>1</v>
      </c>
    </row>
    <row r="4664" spans="6:42" x14ac:dyDescent="0.3">
      <c r="F4664" s="24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5" t="str">
        <f t="shared" si="222"/>
        <v>Small</v>
      </c>
      <c r="Q4664" s="24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5" t="str">
        <f t="shared" si="220"/>
        <v>Par</v>
      </c>
      <c r="AP4664" s="25" t="b">
        <f t="shared" si="221"/>
        <v>1</v>
      </c>
    </row>
    <row r="4665" spans="6:42" x14ac:dyDescent="0.3">
      <c r="F4665" s="24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5" t="str">
        <f t="shared" si="222"/>
        <v>Small</v>
      </c>
      <c r="Q4665" s="24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5" t="str">
        <f t="shared" si="220"/>
        <v>Below Par</v>
      </c>
      <c r="AP4665" s="25" t="b">
        <f t="shared" si="221"/>
        <v>1</v>
      </c>
    </row>
    <row r="4666" spans="6:42" x14ac:dyDescent="0.3">
      <c r="F4666" s="24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5" t="str">
        <f t="shared" si="222"/>
        <v>Small</v>
      </c>
      <c r="Q4666" s="24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5" t="str">
        <f t="shared" si="220"/>
        <v>Below Par</v>
      </c>
      <c r="AP4666" s="25" t="b">
        <f t="shared" si="221"/>
        <v>1</v>
      </c>
    </row>
    <row r="4667" spans="6:42" x14ac:dyDescent="0.3">
      <c r="F4667" s="24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5" t="str">
        <f t="shared" si="222"/>
        <v>Small</v>
      </c>
      <c r="Q4667" s="24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5" t="str">
        <f t="shared" si="220"/>
        <v>Below Par</v>
      </c>
      <c r="AP4667" s="25" t="b">
        <f t="shared" si="221"/>
        <v>1</v>
      </c>
    </row>
    <row r="4668" spans="6:42" x14ac:dyDescent="0.3">
      <c r="F4668" s="24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5" t="str">
        <f t="shared" si="222"/>
        <v>Small</v>
      </c>
      <c r="Q4668" s="24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5" t="str">
        <f t="shared" si="220"/>
        <v>Below Par</v>
      </c>
      <c r="AP4668" s="25" t="b">
        <f t="shared" si="221"/>
        <v>1</v>
      </c>
    </row>
    <row r="4669" spans="6:42" x14ac:dyDescent="0.3">
      <c r="F4669" s="24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5" t="str">
        <f t="shared" si="222"/>
        <v>Small</v>
      </c>
      <c r="Q4669" s="24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5" t="str">
        <f t="shared" si="220"/>
        <v>Average</v>
      </c>
      <c r="AP4669" s="25" t="b">
        <f t="shared" si="221"/>
        <v>1</v>
      </c>
    </row>
    <row r="4670" spans="6:42" x14ac:dyDescent="0.3">
      <c r="F4670" s="24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5" t="str">
        <f t="shared" si="222"/>
        <v>Large</v>
      </c>
      <c r="Q4670" s="24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5" t="str">
        <f t="shared" si="220"/>
        <v>Excellent</v>
      </c>
      <c r="AP4670" s="25" t="b">
        <f t="shared" si="221"/>
        <v>1</v>
      </c>
    </row>
    <row r="4671" spans="6:42" x14ac:dyDescent="0.3">
      <c r="F4671" s="24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5" t="str">
        <f t="shared" si="222"/>
        <v>Large</v>
      </c>
      <c r="Q4671" s="24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5" t="str">
        <f t="shared" si="220"/>
        <v>Average</v>
      </c>
      <c r="AP4671" s="25" t="b">
        <f t="shared" si="221"/>
        <v>1</v>
      </c>
    </row>
    <row r="4672" spans="6:42" x14ac:dyDescent="0.3">
      <c r="F4672" s="24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5" t="str">
        <f t="shared" si="222"/>
        <v>Large</v>
      </c>
      <c r="Q4672" s="24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5" t="str">
        <f t="shared" si="220"/>
        <v>Below Par</v>
      </c>
      <c r="AP4672" s="25" t="b">
        <f t="shared" si="221"/>
        <v>1</v>
      </c>
    </row>
    <row r="4673" spans="6:42" x14ac:dyDescent="0.3">
      <c r="F4673" s="24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5" t="str">
        <f t="shared" si="222"/>
        <v>Small</v>
      </c>
      <c r="Q4673" s="24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5" t="str">
        <f t="shared" si="220"/>
        <v>Below Par</v>
      </c>
      <c r="AP4673" s="25" t="b">
        <f t="shared" si="221"/>
        <v>1</v>
      </c>
    </row>
    <row r="4674" spans="6:42" x14ac:dyDescent="0.3">
      <c r="F4674" s="24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5" t="str">
        <f t="shared" si="222"/>
        <v>Small</v>
      </c>
      <c r="Q4674" s="24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5" t="str">
        <f t="shared" si="220"/>
        <v>Below Par</v>
      </c>
      <c r="AP4674" s="25" t="b">
        <f t="shared" si="221"/>
        <v>1</v>
      </c>
    </row>
    <row r="4675" spans="6:42" x14ac:dyDescent="0.3">
      <c r="F4675" s="24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5" t="str">
        <f t="shared" si="222"/>
        <v>Small</v>
      </c>
      <c r="Q4675" s="24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5" t="str">
        <f t="shared" si="220"/>
        <v>Below Par</v>
      </c>
      <c r="AP4675" s="25" t="b">
        <f t="shared" si="221"/>
        <v>1</v>
      </c>
    </row>
    <row r="4676" spans="6:42" x14ac:dyDescent="0.3">
      <c r="F4676" s="24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5" t="str">
        <f t="shared" si="222"/>
        <v>Small</v>
      </c>
      <c r="Q4676" s="24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5" t="str">
        <f t="shared" si="220"/>
        <v>Below Par</v>
      </c>
      <c r="AP4676" s="25" t="b">
        <f t="shared" si="221"/>
        <v>1</v>
      </c>
    </row>
    <row r="4677" spans="6:42" x14ac:dyDescent="0.3">
      <c r="F4677" s="24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5" t="str">
        <f t="shared" si="222"/>
        <v>Small</v>
      </c>
      <c r="Q4677" s="24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5" t="str">
        <f t="shared" si="220"/>
        <v>Average</v>
      </c>
      <c r="AP4677" s="25" t="b">
        <f t="shared" si="221"/>
        <v>1</v>
      </c>
    </row>
    <row r="4678" spans="6:42" x14ac:dyDescent="0.3">
      <c r="F4678" s="24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5" t="str">
        <f t="shared" si="222"/>
        <v>Large</v>
      </c>
      <c r="Q4678" s="24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5" t="str">
        <f t="shared" si="220"/>
        <v>Below Par</v>
      </c>
      <c r="AP4678" s="25" t="b">
        <f t="shared" si="221"/>
        <v>1</v>
      </c>
    </row>
    <row r="4679" spans="6:42" x14ac:dyDescent="0.3">
      <c r="F4679" s="24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5" t="str">
        <f t="shared" si="222"/>
        <v>Small</v>
      </c>
      <c r="Q4679" s="24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5" t="str">
        <f t="shared" si="220"/>
        <v>Below Par</v>
      </c>
      <c r="AP4679" s="25" t="b">
        <f t="shared" si="221"/>
        <v>1</v>
      </c>
    </row>
    <row r="4680" spans="6:42" x14ac:dyDescent="0.3">
      <c r="F4680" s="24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5" t="str">
        <f t="shared" si="222"/>
        <v>Small</v>
      </c>
      <c r="Q4680" s="24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5" t="str">
        <f t="shared" si="220"/>
        <v>Below Par</v>
      </c>
      <c r="AP4680" s="25" t="b">
        <f t="shared" si="221"/>
        <v>1</v>
      </c>
    </row>
    <row r="4681" spans="6:42" x14ac:dyDescent="0.3">
      <c r="F4681" s="24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5" t="str">
        <f t="shared" si="222"/>
        <v>Small</v>
      </c>
      <c r="Q4681" s="24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5" t="str">
        <f t="shared" si="220"/>
        <v>Below Par</v>
      </c>
      <c r="AP4681" s="25" t="b">
        <f t="shared" si="221"/>
        <v>1</v>
      </c>
    </row>
    <row r="4682" spans="6:42" x14ac:dyDescent="0.3">
      <c r="F4682" s="24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5" t="str">
        <f t="shared" si="222"/>
        <v>Small</v>
      </c>
      <c r="Q4682" s="24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5" t="str">
        <f t="shared" si="220"/>
        <v>Average</v>
      </c>
      <c r="AP4682" s="25" t="b">
        <f t="shared" si="221"/>
        <v>1</v>
      </c>
    </row>
    <row r="4683" spans="6:42" x14ac:dyDescent="0.3">
      <c r="F4683" s="24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5" t="str">
        <f t="shared" si="222"/>
        <v>Large</v>
      </c>
      <c r="Q4683" s="24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5" t="str">
        <f t="shared" si="220"/>
        <v>Below Par</v>
      </c>
      <c r="AP4683" s="25" t="b">
        <f t="shared" si="221"/>
        <v>1</v>
      </c>
    </row>
    <row r="4684" spans="6:42" x14ac:dyDescent="0.3">
      <c r="F4684" s="24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5" t="str">
        <f t="shared" si="222"/>
        <v>Small</v>
      </c>
      <c r="Q4684" s="24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5" t="str">
        <f t="shared" ref="V4684:V4747" si="223">IF(U4684&gt;=$X$80,$Y$80,IF(U4684&gt;=$X$79,$Y$79,IF(U4684&gt;=$X$78,$Y$78,IF(U4684&gt;=$X$77,$Y$77,$Y$76))))</f>
        <v>Below Par</v>
      </c>
      <c r="AP4684" s="25" t="b">
        <f t="shared" ref="AP4684:AP4747" si="224">VLOOKUP(U4684,$X$76:$Y$80,2)=V4684</f>
        <v>1</v>
      </c>
    </row>
    <row r="4685" spans="6:42" x14ac:dyDescent="0.3">
      <c r="F4685" s="24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5" t="str">
        <f t="shared" si="222"/>
        <v>Small</v>
      </c>
      <c r="Q4685" s="24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5" t="str">
        <f t="shared" si="223"/>
        <v>Below Par</v>
      </c>
      <c r="AP4685" s="25" t="b">
        <f t="shared" si="224"/>
        <v>1</v>
      </c>
    </row>
    <row r="4686" spans="6:42" x14ac:dyDescent="0.3">
      <c r="F4686" s="24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5" t="str">
        <f t="shared" ref="K4686:K4749" si="225">IF(J4686&gt;=$M$79,"Large","Small")</f>
        <v>Small</v>
      </c>
      <c r="Q4686" s="24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5" t="str">
        <f t="shared" si="223"/>
        <v>Below Par</v>
      </c>
      <c r="AP4686" s="25" t="b">
        <f t="shared" si="224"/>
        <v>1</v>
      </c>
    </row>
    <row r="4687" spans="6:42" x14ac:dyDescent="0.3">
      <c r="F4687" s="24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5" t="str">
        <f t="shared" si="225"/>
        <v>Small</v>
      </c>
      <c r="Q4687" s="24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5" t="str">
        <f t="shared" si="223"/>
        <v>Below Par</v>
      </c>
      <c r="AP4687" s="25" t="b">
        <f t="shared" si="224"/>
        <v>1</v>
      </c>
    </row>
    <row r="4688" spans="6:42" x14ac:dyDescent="0.3">
      <c r="F4688" s="24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5" t="str">
        <f t="shared" si="225"/>
        <v>Small</v>
      </c>
      <c r="Q4688" s="24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5" t="str">
        <f t="shared" si="223"/>
        <v>Above Average</v>
      </c>
      <c r="AP4688" s="25" t="b">
        <f t="shared" si="224"/>
        <v>1</v>
      </c>
    </row>
    <row r="4689" spans="6:42" x14ac:dyDescent="0.3">
      <c r="F4689" s="24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5" t="str">
        <f t="shared" si="225"/>
        <v>Large</v>
      </c>
      <c r="Q4689" s="24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5" t="str">
        <f t="shared" si="223"/>
        <v>Below Par</v>
      </c>
      <c r="AP4689" s="25" t="b">
        <f t="shared" si="224"/>
        <v>1</v>
      </c>
    </row>
    <row r="4690" spans="6:42" x14ac:dyDescent="0.3">
      <c r="F4690" s="24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5" t="str">
        <f t="shared" si="225"/>
        <v>Small</v>
      </c>
      <c r="Q4690" s="24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5" t="str">
        <f t="shared" si="223"/>
        <v>Above Average</v>
      </c>
      <c r="AP4690" s="25" t="b">
        <f t="shared" si="224"/>
        <v>1</v>
      </c>
    </row>
    <row r="4691" spans="6:42" x14ac:dyDescent="0.3">
      <c r="F4691" s="24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5" t="str">
        <f t="shared" si="225"/>
        <v>Large</v>
      </c>
      <c r="Q4691" s="24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5" t="str">
        <f t="shared" si="223"/>
        <v>Below Par</v>
      </c>
      <c r="AP4691" s="25" t="b">
        <f t="shared" si="224"/>
        <v>1</v>
      </c>
    </row>
    <row r="4692" spans="6:42" x14ac:dyDescent="0.3">
      <c r="F4692" s="24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5" t="str">
        <f t="shared" si="225"/>
        <v>Small</v>
      </c>
      <c r="Q4692" s="24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5" t="str">
        <f t="shared" si="223"/>
        <v>Below Par</v>
      </c>
      <c r="AP4692" s="25" t="b">
        <f t="shared" si="224"/>
        <v>1</v>
      </c>
    </row>
    <row r="4693" spans="6:42" x14ac:dyDescent="0.3">
      <c r="F4693" s="24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5" t="str">
        <f t="shared" si="225"/>
        <v>Small</v>
      </c>
      <c r="Q4693" s="24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5" t="str">
        <f t="shared" si="223"/>
        <v>Below Par</v>
      </c>
      <c r="AP4693" s="25" t="b">
        <f t="shared" si="224"/>
        <v>1</v>
      </c>
    </row>
    <row r="4694" spans="6:42" x14ac:dyDescent="0.3">
      <c r="F4694" s="24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5" t="str">
        <f t="shared" si="225"/>
        <v>Small</v>
      </c>
      <c r="Q4694" s="24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5" t="str">
        <f t="shared" si="223"/>
        <v>Below Par</v>
      </c>
      <c r="AP4694" s="25" t="b">
        <f t="shared" si="224"/>
        <v>1</v>
      </c>
    </row>
    <row r="4695" spans="6:42" x14ac:dyDescent="0.3">
      <c r="F4695" s="24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5" t="str">
        <f t="shared" si="225"/>
        <v>Small</v>
      </c>
      <c r="Q4695" s="24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5" t="str">
        <f t="shared" si="223"/>
        <v>Below Par</v>
      </c>
      <c r="AP4695" s="25" t="b">
        <f t="shared" si="224"/>
        <v>1</v>
      </c>
    </row>
    <row r="4696" spans="6:42" x14ac:dyDescent="0.3">
      <c r="F4696" s="24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5" t="str">
        <f t="shared" si="225"/>
        <v>Small</v>
      </c>
      <c r="Q4696" s="24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5" t="str">
        <f t="shared" si="223"/>
        <v>Below Par</v>
      </c>
      <c r="AP4696" s="25" t="b">
        <f t="shared" si="224"/>
        <v>1</v>
      </c>
    </row>
    <row r="4697" spans="6:42" x14ac:dyDescent="0.3">
      <c r="F4697" s="24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5" t="str">
        <f t="shared" si="225"/>
        <v>Small</v>
      </c>
      <c r="Q4697" s="24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5" t="str">
        <f t="shared" si="223"/>
        <v>Below Par</v>
      </c>
      <c r="AP4697" s="25" t="b">
        <f t="shared" si="224"/>
        <v>1</v>
      </c>
    </row>
    <row r="4698" spans="6:42" x14ac:dyDescent="0.3">
      <c r="F4698" s="24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5" t="str">
        <f t="shared" si="225"/>
        <v>Small</v>
      </c>
      <c r="Q4698" s="24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5" t="str">
        <f t="shared" si="223"/>
        <v>Below Par</v>
      </c>
      <c r="AP4698" s="25" t="b">
        <f t="shared" si="224"/>
        <v>1</v>
      </c>
    </row>
    <row r="4699" spans="6:42" x14ac:dyDescent="0.3">
      <c r="F4699" s="24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5" t="str">
        <f t="shared" si="225"/>
        <v>Small</v>
      </c>
      <c r="Q4699" s="24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5" t="str">
        <f t="shared" si="223"/>
        <v>Below Par</v>
      </c>
      <c r="AP4699" s="25" t="b">
        <f t="shared" si="224"/>
        <v>1</v>
      </c>
    </row>
    <row r="4700" spans="6:42" x14ac:dyDescent="0.3">
      <c r="F4700" s="24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5" t="str">
        <f t="shared" si="225"/>
        <v>Small</v>
      </c>
      <c r="Q4700" s="24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5" t="str">
        <f t="shared" si="223"/>
        <v>Below Par</v>
      </c>
      <c r="AP4700" s="25" t="b">
        <f t="shared" si="224"/>
        <v>1</v>
      </c>
    </row>
    <row r="4701" spans="6:42" x14ac:dyDescent="0.3">
      <c r="F4701" s="24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5" t="str">
        <f t="shared" si="225"/>
        <v>Small</v>
      </c>
      <c r="Q4701" s="24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5" t="str">
        <f t="shared" si="223"/>
        <v>Below Par</v>
      </c>
      <c r="AP4701" s="25" t="b">
        <f t="shared" si="224"/>
        <v>1</v>
      </c>
    </row>
    <row r="4702" spans="6:42" x14ac:dyDescent="0.3">
      <c r="F4702" s="24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5" t="str">
        <f t="shared" si="225"/>
        <v>Small</v>
      </c>
      <c r="Q4702" s="24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5" t="str">
        <f t="shared" si="223"/>
        <v>Below Par</v>
      </c>
      <c r="AP4702" s="25" t="b">
        <f t="shared" si="224"/>
        <v>1</v>
      </c>
    </row>
    <row r="4703" spans="6:42" x14ac:dyDescent="0.3">
      <c r="F4703" s="24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5" t="str">
        <f t="shared" si="225"/>
        <v>Small</v>
      </c>
      <c r="Q4703" s="24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5" t="str">
        <f t="shared" si="223"/>
        <v>Below Par</v>
      </c>
      <c r="AP4703" s="25" t="b">
        <f t="shared" si="224"/>
        <v>1</v>
      </c>
    </row>
    <row r="4704" spans="6:42" x14ac:dyDescent="0.3">
      <c r="F4704" s="24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5" t="str">
        <f t="shared" si="225"/>
        <v>Small</v>
      </c>
      <c r="Q4704" s="24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5" t="str">
        <f t="shared" si="223"/>
        <v>Below Par</v>
      </c>
      <c r="AP4704" s="25" t="b">
        <f t="shared" si="224"/>
        <v>1</v>
      </c>
    </row>
    <row r="4705" spans="6:42" x14ac:dyDescent="0.3">
      <c r="F4705" s="24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5" t="str">
        <f t="shared" si="225"/>
        <v>Small</v>
      </c>
      <c r="Q4705" s="24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5" t="str">
        <f t="shared" si="223"/>
        <v>Average</v>
      </c>
      <c r="AP4705" s="25" t="b">
        <f t="shared" si="224"/>
        <v>1</v>
      </c>
    </row>
    <row r="4706" spans="6:42" x14ac:dyDescent="0.3">
      <c r="F4706" s="24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5" t="str">
        <f t="shared" si="225"/>
        <v>Large</v>
      </c>
      <c r="Q4706" s="24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5" t="str">
        <f t="shared" si="223"/>
        <v>Average</v>
      </c>
      <c r="AP4706" s="25" t="b">
        <f t="shared" si="224"/>
        <v>1</v>
      </c>
    </row>
    <row r="4707" spans="6:42" x14ac:dyDescent="0.3">
      <c r="F4707" s="24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5" t="str">
        <f t="shared" si="225"/>
        <v>Large</v>
      </c>
      <c r="Q4707" s="24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5" t="str">
        <f t="shared" si="223"/>
        <v>Below Par</v>
      </c>
      <c r="AP4707" s="25" t="b">
        <f t="shared" si="224"/>
        <v>1</v>
      </c>
    </row>
    <row r="4708" spans="6:42" x14ac:dyDescent="0.3">
      <c r="F4708" s="24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5" t="str">
        <f t="shared" si="225"/>
        <v>Small</v>
      </c>
      <c r="Q4708" s="24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5" t="str">
        <f t="shared" si="223"/>
        <v>Below Par</v>
      </c>
      <c r="AP4708" s="25" t="b">
        <f t="shared" si="224"/>
        <v>1</v>
      </c>
    </row>
    <row r="4709" spans="6:42" x14ac:dyDescent="0.3">
      <c r="F4709" s="24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5" t="str">
        <f t="shared" si="225"/>
        <v>Small</v>
      </c>
      <c r="Q4709" s="24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5" t="str">
        <f t="shared" si="223"/>
        <v>Below Par</v>
      </c>
      <c r="AP4709" s="25" t="b">
        <f t="shared" si="224"/>
        <v>1</v>
      </c>
    </row>
    <row r="4710" spans="6:42" x14ac:dyDescent="0.3">
      <c r="F4710" s="24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5" t="str">
        <f t="shared" si="225"/>
        <v>Small</v>
      </c>
      <c r="Q4710" s="24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5" t="str">
        <f t="shared" si="223"/>
        <v>Below Par</v>
      </c>
      <c r="AP4710" s="25" t="b">
        <f t="shared" si="224"/>
        <v>1</v>
      </c>
    </row>
    <row r="4711" spans="6:42" x14ac:dyDescent="0.3">
      <c r="F4711" s="24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5" t="str">
        <f t="shared" si="225"/>
        <v>Small</v>
      </c>
      <c r="Q4711" s="24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5" t="str">
        <f t="shared" si="223"/>
        <v>Below Par</v>
      </c>
      <c r="AP4711" s="25" t="b">
        <f t="shared" si="224"/>
        <v>1</v>
      </c>
    </row>
    <row r="4712" spans="6:42" x14ac:dyDescent="0.3">
      <c r="F4712" s="24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5" t="str">
        <f t="shared" si="225"/>
        <v>Small</v>
      </c>
      <c r="Q4712" s="24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5" t="str">
        <f t="shared" si="223"/>
        <v>Below Par</v>
      </c>
      <c r="AP4712" s="25" t="b">
        <f t="shared" si="224"/>
        <v>1</v>
      </c>
    </row>
    <row r="4713" spans="6:42" x14ac:dyDescent="0.3">
      <c r="F4713" s="24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5" t="str">
        <f t="shared" si="225"/>
        <v>Small</v>
      </c>
      <c r="Q4713" s="24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5" t="str">
        <f t="shared" si="223"/>
        <v>Above Average</v>
      </c>
      <c r="AP4713" s="25" t="b">
        <f t="shared" si="224"/>
        <v>1</v>
      </c>
    </row>
    <row r="4714" spans="6:42" x14ac:dyDescent="0.3">
      <c r="F4714" s="24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5" t="str">
        <f t="shared" si="225"/>
        <v>Large</v>
      </c>
      <c r="Q4714" s="24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5" t="str">
        <f t="shared" si="223"/>
        <v>Below Par</v>
      </c>
      <c r="AP4714" s="25" t="b">
        <f t="shared" si="224"/>
        <v>1</v>
      </c>
    </row>
    <row r="4715" spans="6:42" x14ac:dyDescent="0.3">
      <c r="F4715" s="24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5" t="str">
        <f t="shared" si="225"/>
        <v>Small</v>
      </c>
      <c r="Q4715" s="24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5" t="str">
        <f t="shared" si="223"/>
        <v>Par</v>
      </c>
      <c r="AP4715" s="25" t="b">
        <f t="shared" si="224"/>
        <v>1</v>
      </c>
    </row>
    <row r="4716" spans="6:42" x14ac:dyDescent="0.3">
      <c r="F4716" s="24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5" t="str">
        <f t="shared" si="225"/>
        <v>Small</v>
      </c>
      <c r="Q4716" s="24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5" t="str">
        <f t="shared" si="223"/>
        <v>Below Par</v>
      </c>
      <c r="AP4716" s="25" t="b">
        <f t="shared" si="224"/>
        <v>1</v>
      </c>
    </row>
    <row r="4717" spans="6:42" x14ac:dyDescent="0.3">
      <c r="F4717" s="24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5" t="str">
        <f t="shared" si="225"/>
        <v>Small</v>
      </c>
      <c r="Q4717" s="24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5" t="str">
        <f t="shared" si="223"/>
        <v>Below Par</v>
      </c>
      <c r="AP4717" s="25" t="b">
        <f t="shared" si="224"/>
        <v>1</v>
      </c>
    </row>
    <row r="4718" spans="6:42" x14ac:dyDescent="0.3">
      <c r="F4718" s="24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5" t="str">
        <f t="shared" si="225"/>
        <v>Small</v>
      </c>
      <c r="Q4718" s="24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5" t="str">
        <f t="shared" si="223"/>
        <v>Below Par</v>
      </c>
      <c r="AP4718" s="25" t="b">
        <f t="shared" si="224"/>
        <v>1</v>
      </c>
    </row>
    <row r="4719" spans="6:42" x14ac:dyDescent="0.3">
      <c r="F4719" s="24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5" t="str">
        <f t="shared" si="225"/>
        <v>Small</v>
      </c>
      <c r="Q4719" s="24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5" t="str">
        <f t="shared" si="223"/>
        <v>Below Par</v>
      </c>
      <c r="AP4719" s="25" t="b">
        <f t="shared" si="224"/>
        <v>1</v>
      </c>
    </row>
    <row r="4720" spans="6:42" x14ac:dyDescent="0.3">
      <c r="F4720" s="24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5" t="str">
        <f t="shared" si="225"/>
        <v>Small</v>
      </c>
      <c r="Q4720" s="24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5" t="str">
        <f t="shared" si="223"/>
        <v>Below Par</v>
      </c>
      <c r="AP4720" s="25" t="b">
        <f t="shared" si="224"/>
        <v>1</v>
      </c>
    </row>
    <row r="4721" spans="6:42" x14ac:dyDescent="0.3">
      <c r="F4721" s="24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5" t="str">
        <f t="shared" si="225"/>
        <v>Small</v>
      </c>
      <c r="Q4721" s="24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5" t="str">
        <f t="shared" si="223"/>
        <v>Below Par</v>
      </c>
      <c r="AP4721" s="25" t="b">
        <f t="shared" si="224"/>
        <v>1</v>
      </c>
    </row>
    <row r="4722" spans="6:42" x14ac:dyDescent="0.3">
      <c r="F4722" s="24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5" t="str">
        <f t="shared" si="225"/>
        <v>Small</v>
      </c>
      <c r="Q4722" s="24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5" t="str">
        <f t="shared" si="223"/>
        <v>Below Par</v>
      </c>
      <c r="AP4722" s="25" t="b">
        <f t="shared" si="224"/>
        <v>1</v>
      </c>
    </row>
    <row r="4723" spans="6:42" x14ac:dyDescent="0.3">
      <c r="F4723" s="24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5" t="str">
        <f t="shared" si="225"/>
        <v>Small</v>
      </c>
      <c r="Q4723" s="24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5" t="str">
        <f t="shared" si="223"/>
        <v>Below Par</v>
      </c>
      <c r="AP4723" s="25" t="b">
        <f t="shared" si="224"/>
        <v>1</v>
      </c>
    </row>
    <row r="4724" spans="6:42" x14ac:dyDescent="0.3">
      <c r="F4724" s="24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5" t="str">
        <f t="shared" si="225"/>
        <v>Small</v>
      </c>
      <c r="Q4724" s="24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5" t="str">
        <f t="shared" si="223"/>
        <v>Below Par</v>
      </c>
      <c r="AP4724" s="25" t="b">
        <f t="shared" si="224"/>
        <v>1</v>
      </c>
    </row>
    <row r="4725" spans="6:42" x14ac:dyDescent="0.3">
      <c r="F4725" s="24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5" t="str">
        <f t="shared" si="225"/>
        <v>Small</v>
      </c>
      <c r="Q4725" s="24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5" t="str">
        <f t="shared" si="223"/>
        <v>Below Par</v>
      </c>
      <c r="AP4725" s="25" t="b">
        <f t="shared" si="224"/>
        <v>1</v>
      </c>
    </row>
    <row r="4726" spans="6:42" x14ac:dyDescent="0.3">
      <c r="F4726" s="24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5" t="str">
        <f t="shared" si="225"/>
        <v>Small</v>
      </c>
      <c r="Q4726" s="24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5" t="str">
        <f t="shared" si="223"/>
        <v>Below Par</v>
      </c>
      <c r="AP4726" s="25" t="b">
        <f t="shared" si="224"/>
        <v>1</v>
      </c>
    </row>
    <row r="4727" spans="6:42" x14ac:dyDescent="0.3">
      <c r="F4727" s="24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5" t="str">
        <f t="shared" si="225"/>
        <v>Small</v>
      </c>
      <c r="Q4727" s="24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5" t="str">
        <f t="shared" si="223"/>
        <v>Average</v>
      </c>
      <c r="AP4727" s="25" t="b">
        <f t="shared" si="224"/>
        <v>1</v>
      </c>
    </row>
    <row r="4728" spans="6:42" x14ac:dyDescent="0.3">
      <c r="F4728" s="24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5" t="str">
        <f t="shared" si="225"/>
        <v>Large</v>
      </c>
      <c r="Q4728" s="24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5" t="str">
        <f t="shared" si="223"/>
        <v>Below Par</v>
      </c>
      <c r="AP4728" s="25" t="b">
        <f t="shared" si="224"/>
        <v>1</v>
      </c>
    </row>
    <row r="4729" spans="6:42" x14ac:dyDescent="0.3">
      <c r="F4729" s="24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5" t="str">
        <f t="shared" si="225"/>
        <v>Small</v>
      </c>
      <c r="Q4729" s="24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5" t="str">
        <f t="shared" si="223"/>
        <v>Below Par</v>
      </c>
      <c r="AP4729" s="25" t="b">
        <f t="shared" si="224"/>
        <v>1</v>
      </c>
    </row>
    <row r="4730" spans="6:42" x14ac:dyDescent="0.3">
      <c r="F4730" s="24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5" t="str">
        <f t="shared" si="225"/>
        <v>Small</v>
      </c>
      <c r="Q4730" s="24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5" t="str">
        <f t="shared" si="223"/>
        <v>Below Par</v>
      </c>
      <c r="AP4730" s="25" t="b">
        <f t="shared" si="224"/>
        <v>1</v>
      </c>
    </row>
    <row r="4731" spans="6:42" x14ac:dyDescent="0.3">
      <c r="F4731" s="24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5" t="str">
        <f t="shared" si="225"/>
        <v>Small</v>
      </c>
      <c r="Q4731" s="24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5" t="str">
        <f t="shared" si="223"/>
        <v>Below Par</v>
      </c>
      <c r="AP4731" s="25" t="b">
        <f t="shared" si="224"/>
        <v>1</v>
      </c>
    </row>
    <row r="4732" spans="6:42" x14ac:dyDescent="0.3">
      <c r="F4732" s="24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5" t="str">
        <f t="shared" si="225"/>
        <v>Small</v>
      </c>
      <c r="Q4732" s="24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5" t="str">
        <f t="shared" si="223"/>
        <v>Average</v>
      </c>
      <c r="AP4732" s="25" t="b">
        <f t="shared" si="224"/>
        <v>1</v>
      </c>
    </row>
    <row r="4733" spans="6:42" x14ac:dyDescent="0.3">
      <c r="F4733" s="24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5" t="str">
        <f t="shared" si="225"/>
        <v>Large</v>
      </c>
      <c r="Q4733" s="24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5" t="str">
        <f t="shared" si="223"/>
        <v>Below Par</v>
      </c>
      <c r="AP4733" s="25" t="b">
        <f t="shared" si="224"/>
        <v>1</v>
      </c>
    </row>
    <row r="4734" spans="6:42" x14ac:dyDescent="0.3">
      <c r="F4734" s="24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5" t="str">
        <f t="shared" si="225"/>
        <v>Small</v>
      </c>
      <c r="Q4734" s="24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5" t="str">
        <f t="shared" si="223"/>
        <v>Below Par</v>
      </c>
      <c r="AP4734" s="25" t="b">
        <f t="shared" si="224"/>
        <v>1</v>
      </c>
    </row>
    <row r="4735" spans="6:42" x14ac:dyDescent="0.3">
      <c r="F4735" s="24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5" t="str">
        <f t="shared" si="225"/>
        <v>Small</v>
      </c>
      <c r="Q4735" s="24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5" t="str">
        <f t="shared" si="223"/>
        <v>Below Par</v>
      </c>
      <c r="AP4735" s="25" t="b">
        <f t="shared" si="224"/>
        <v>1</v>
      </c>
    </row>
    <row r="4736" spans="6:42" x14ac:dyDescent="0.3">
      <c r="F4736" s="24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5" t="str">
        <f t="shared" si="225"/>
        <v>Small</v>
      </c>
      <c r="Q4736" s="24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5" t="str">
        <f t="shared" si="223"/>
        <v>Below Par</v>
      </c>
      <c r="AP4736" s="25" t="b">
        <f t="shared" si="224"/>
        <v>1</v>
      </c>
    </row>
    <row r="4737" spans="6:42" x14ac:dyDescent="0.3">
      <c r="F4737" s="24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5" t="str">
        <f t="shared" si="225"/>
        <v>Small</v>
      </c>
      <c r="Q4737" s="24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5" t="str">
        <f t="shared" si="223"/>
        <v>Below Par</v>
      </c>
      <c r="AP4737" s="25" t="b">
        <f t="shared" si="224"/>
        <v>1</v>
      </c>
    </row>
    <row r="4738" spans="6:42" x14ac:dyDescent="0.3">
      <c r="F4738" s="24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5" t="str">
        <f t="shared" si="225"/>
        <v>Small</v>
      </c>
      <c r="Q4738" s="24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5" t="str">
        <f t="shared" si="223"/>
        <v>Below Par</v>
      </c>
      <c r="AP4738" s="25" t="b">
        <f t="shared" si="224"/>
        <v>1</v>
      </c>
    </row>
    <row r="4739" spans="6:42" x14ac:dyDescent="0.3">
      <c r="F4739" s="24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5" t="str">
        <f t="shared" si="225"/>
        <v>Small</v>
      </c>
      <c r="Q4739" s="24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5" t="str">
        <f t="shared" si="223"/>
        <v>Below Par</v>
      </c>
      <c r="AP4739" s="25" t="b">
        <f t="shared" si="224"/>
        <v>1</v>
      </c>
    </row>
    <row r="4740" spans="6:42" x14ac:dyDescent="0.3">
      <c r="F4740" s="24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5" t="str">
        <f t="shared" si="225"/>
        <v>Small</v>
      </c>
      <c r="Q4740" s="24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5" t="str">
        <f t="shared" si="223"/>
        <v>Below Par</v>
      </c>
      <c r="AP4740" s="25" t="b">
        <f t="shared" si="224"/>
        <v>1</v>
      </c>
    </row>
    <row r="4741" spans="6:42" x14ac:dyDescent="0.3">
      <c r="F4741" s="24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5" t="str">
        <f t="shared" si="225"/>
        <v>Small</v>
      </c>
      <c r="Q4741" s="24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5" t="str">
        <f t="shared" si="223"/>
        <v>Below Par</v>
      </c>
      <c r="AP4741" s="25" t="b">
        <f t="shared" si="224"/>
        <v>1</v>
      </c>
    </row>
    <row r="4742" spans="6:42" x14ac:dyDescent="0.3">
      <c r="F4742" s="24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5" t="str">
        <f t="shared" si="225"/>
        <v>Small</v>
      </c>
      <c r="Q4742" s="24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5" t="str">
        <f t="shared" si="223"/>
        <v>Below Par</v>
      </c>
      <c r="AP4742" s="25" t="b">
        <f t="shared" si="224"/>
        <v>1</v>
      </c>
    </row>
    <row r="4743" spans="6:42" x14ac:dyDescent="0.3">
      <c r="F4743" s="24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5" t="str">
        <f t="shared" si="225"/>
        <v>Small</v>
      </c>
      <c r="Q4743" s="24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5" t="str">
        <f t="shared" si="223"/>
        <v>Below Par</v>
      </c>
      <c r="AP4743" s="25" t="b">
        <f t="shared" si="224"/>
        <v>1</v>
      </c>
    </row>
    <row r="4744" spans="6:42" x14ac:dyDescent="0.3">
      <c r="F4744" s="24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5" t="str">
        <f t="shared" si="225"/>
        <v>Small</v>
      </c>
      <c r="Q4744" s="24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5" t="str">
        <f t="shared" si="223"/>
        <v>Below Par</v>
      </c>
      <c r="AP4744" s="25" t="b">
        <f t="shared" si="224"/>
        <v>1</v>
      </c>
    </row>
    <row r="4745" spans="6:42" x14ac:dyDescent="0.3">
      <c r="F4745" s="24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5" t="str">
        <f t="shared" si="225"/>
        <v>Small</v>
      </c>
      <c r="Q4745" s="24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5" t="str">
        <f t="shared" si="223"/>
        <v>Below Par</v>
      </c>
      <c r="AP4745" s="25" t="b">
        <f t="shared" si="224"/>
        <v>1</v>
      </c>
    </row>
    <row r="4746" spans="6:42" x14ac:dyDescent="0.3">
      <c r="F4746" s="24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5" t="str">
        <f t="shared" si="225"/>
        <v>Small</v>
      </c>
      <c r="Q4746" s="24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5" t="str">
        <f t="shared" si="223"/>
        <v>Average</v>
      </c>
      <c r="AP4746" s="25" t="b">
        <f t="shared" si="224"/>
        <v>1</v>
      </c>
    </row>
    <row r="4747" spans="6:42" x14ac:dyDescent="0.3">
      <c r="F4747" s="24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5" t="str">
        <f t="shared" si="225"/>
        <v>Large</v>
      </c>
      <c r="Q4747" s="24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5" t="str">
        <f t="shared" si="223"/>
        <v>Below Par</v>
      </c>
      <c r="AP4747" s="25" t="b">
        <f t="shared" si="224"/>
        <v>1</v>
      </c>
    </row>
    <row r="4748" spans="6:42" x14ac:dyDescent="0.3">
      <c r="F4748" s="24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5" t="str">
        <f t="shared" si="225"/>
        <v>Small</v>
      </c>
      <c r="Q4748" s="24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5" t="str">
        <f t="shared" ref="V4748:V4811" si="226">IF(U4748&gt;=$X$80,$Y$80,IF(U4748&gt;=$X$79,$Y$79,IF(U4748&gt;=$X$78,$Y$78,IF(U4748&gt;=$X$77,$Y$77,$Y$76))))</f>
        <v>Below Par</v>
      </c>
      <c r="AP4748" s="25" t="b">
        <f t="shared" ref="AP4748:AP4811" si="227">VLOOKUP(U4748,$X$76:$Y$80,2)=V4748</f>
        <v>1</v>
      </c>
    </row>
    <row r="4749" spans="6:42" x14ac:dyDescent="0.3">
      <c r="F4749" s="24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5" t="str">
        <f t="shared" si="225"/>
        <v>Small</v>
      </c>
      <c r="Q4749" s="24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5" t="str">
        <f t="shared" si="226"/>
        <v>Below Par</v>
      </c>
      <c r="AP4749" s="25" t="b">
        <f t="shared" si="227"/>
        <v>1</v>
      </c>
    </row>
    <row r="4750" spans="6:42" x14ac:dyDescent="0.3">
      <c r="F4750" s="24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5" t="str">
        <f t="shared" ref="K4750:K4813" si="228">IF(J4750&gt;=$M$79,"Large","Small")</f>
        <v>Small</v>
      </c>
      <c r="Q4750" s="24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5" t="str">
        <f t="shared" si="226"/>
        <v>Par</v>
      </c>
      <c r="AP4750" s="25" t="b">
        <f t="shared" si="227"/>
        <v>1</v>
      </c>
    </row>
    <row r="4751" spans="6:42" x14ac:dyDescent="0.3">
      <c r="F4751" s="24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5" t="str">
        <f t="shared" si="228"/>
        <v>Small</v>
      </c>
      <c r="Q4751" s="24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5" t="str">
        <f t="shared" si="226"/>
        <v>Below Par</v>
      </c>
      <c r="AP4751" s="25" t="b">
        <f t="shared" si="227"/>
        <v>1</v>
      </c>
    </row>
    <row r="4752" spans="6:42" x14ac:dyDescent="0.3">
      <c r="F4752" s="24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5" t="str">
        <f t="shared" si="228"/>
        <v>Small</v>
      </c>
      <c r="Q4752" s="24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5" t="str">
        <f t="shared" si="226"/>
        <v>Below Par</v>
      </c>
      <c r="AP4752" s="25" t="b">
        <f t="shared" si="227"/>
        <v>1</v>
      </c>
    </row>
    <row r="4753" spans="6:42" x14ac:dyDescent="0.3">
      <c r="F4753" s="24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5" t="str">
        <f t="shared" si="228"/>
        <v>Small</v>
      </c>
      <c r="Q4753" s="24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5" t="str">
        <f t="shared" si="226"/>
        <v>Below Par</v>
      </c>
      <c r="AP4753" s="25" t="b">
        <f t="shared" si="227"/>
        <v>1</v>
      </c>
    </row>
    <row r="4754" spans="6:42" x14ac:dyDescent="0.3">
      <c r="F4754" s="24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5" t="str">
        <f t="shared" si="228"/>
        <v>Small</v>
      </c>
      <c r="Q4754" s="24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5" t="str">
        <f t="shared" si="226"/>
        <v>Below Par</v>
      </c>
      <c r="AP4754" s="25" t="b">
        <f t="shared" si="227"/>
        <v>1</v>
      </c>
    </row>
    <row r="4755" spans="6:42" x14ac:dyDescent="0.3">
      <c r="F4755" s="24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5" t="str">
        <f t="shared" si="228"/>
        <v>Small</v>
      </c>
      <c r="Q4755" s="24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5" t="str">
        <f t="shared" si="226"/>
        <v>Below Par</v>
      </c>
      <c r="AP4755" s="25" t="b">
        <f t="shared" si="227"/>
        <v>1</v>
      </c>
    </row>
    <row r="4756" spans="6:42" x14ac:dyDescent="0.3">
      <c r="F4756" s="24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5" t="str">
        <f t="shared" si="228"/>
        <v>Small</v>
      </c>
      <c r="Q4756" s="24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5" t="str">
        <f t="shared" si="226"/>
        <v>Below Par</v>
      </c>
      <c r="AP4756" s="25" t="b">
        <f t="shared" si="227"/>
        <v>1</v>
      </c>
    </row>
    <row r="4757" spans="6:42" x14ac:dyDescent="0.3">
      <c r="F4757" s="24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5" t="str">
        <f t="shared" si="228"/>
        <v>Small</v>
      </c>
      <c r="Q4757" s="24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5" t="str">
        <f t="shared" si="226"/>
        <v>Below Par</v>
      </c>
      <c r="AP4757" s="25" t="b">
        <f t="shared" si="227"/>
        <v>1</v>
      </c>
    </row>
    <row r="4758" spans="6:42" x14ac:dyDescent="0.3">
      <c r="F4758" s="24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5" t="str">
        <f t="shared" si="228"/>
        <v>Small</v>
      </c>
      <c r="Q4758" s="24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5" t="str">
        <f t="shared" si="226"/>
        <v>Below Par</v>
      </c>
      <c r="AP4758" s="25" t="b">
        <f t="shared" si="227"/>
        <v>1</v>
      </c>
    </row>
    <row r="4759" spans="6:42" x14ac:dyDescent="0.3">
      <c r="F4759" s="24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5" t="str">
        <f t="shared" si="228"/>
        <v>Small</v>
      </c>
      <c r="Q4759" s="24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5" t="str">
        <f t="shared" si="226"/>
        <v>Below Par</v>
      </c>
      <c r="AP4759" s="25" t="b">
        <f t="shared" si="227"/>
        <v>1</v>
      </c>
    </row>
    <row r="4760" spans="6:42" x14ac:dyDescent="0.3">
      <c r="F4760" s="24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5" t="str">
        <f t="shared" si="228"/>
        <v>Small</v>
      </c>
      <c r="Q4760" s="24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5" t="str">
        <f t="shared" si="226"/>
        <v>Below Par</v>
      </c>
      <c r="AP4760" s="25" t="b">
        <f t="shared" si="227"/>
        <v>1</v>
      </c>
    </row>
    <row r="4761" spans="6:42" x14ac:dyDescent="0.3">
      <c r="F4761" s="24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5" t="str">
        <f t="shared" si="228"/>
        <v>Small</v>
      </c>
      <c r="Q4761" s="24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5" t="str">
        <f t="shared" si="226"/>
        <v>Below Par</v>
      </c>
      <c r="AP4761" s="25" t="b">
        <f t="shared" si="227"/>
        <v>1</v>
      </c>
    </row>
    <row r="4762" spans="6:42" x14ac:dyDescent="0.3">
      <c r="F4762" s="24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5" t="str">
        <f t="shared" si="228"/>
        <v>Small</v>
      </c>
      <c r="Q4762" s="24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5" t="str">
        <f t="shared" si="226"/>
        <v>Below Par</v>
      </c>
      <c r="AP4762" s="25" t="b">
        <f t="shared" si="227"/>
        <v>1</v>
      </c>
    </row>
    <row r="4763" spans="6:42" x14ac:dyDescent="0.3">
      <c r="F4763" s="24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5" t="str">
        <f t="shared" si="228"/>
        <v>Small</v>
      </c>
      <c r="Q4763" s="24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5" t="str">
        <f t="shared" si="226"/>
        <v>Below Par</v>
      </c>
      <c r="AP4763" s="25" t="b">
        <f t="shared" si="227"/>
        <v>1</v>
      </c>
    </row>
    <row r="4764" spans="6:42" x14ac:dyDescent="0.3">
      <c r="F4764" s="24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5" t="str">
        <f t="shared" si="228"/>
        <v>Small</v>
      </c>
      <c r="Q4764" s="24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5" t="str">
        <f t="shared" si="226"/>
        <v>Below Par</v>
      </c>
      <c r="AP4764" s="25" t="b">
        <f t="shared" si="227"/>
        <v>1</v>
      </c>
    </row>
    <row r="4765" spans="6:42" x14ac:dyDescent="0.3">
      <c r="F4765" s="24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5" t="str">
        <f t="shared" si="228"/>
        <v>Small</v>
      </c>
      <c r="Q4765" s="24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5" t="str">
        <f t="shared" si="226"/>
        <v>Below Par</v>
      </c>
      <c r="AP4765" s="25" t="b">
        <f t="shared" si="227"/>
        <v>1</v>
      </c>
    </row>
    <row r="4766" spans="6:42" x14ac:dyDescent="0.3">
      <c r="F4766" s="24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5" t="str">
        <f t="shared" si="228"/>
        <v>Small</v>
      </c>
      <c r="Q4766" s="24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5" t="str">
        <f t="shared" si="226"/>
        <v>Below Par</v>
      </c>
      <c r="AP4766" s="25" t="b">
        <f t="shared" si="227"/>
        <v>1</v>
      </c>
    </row>
    <row r="4767" spans="6:42" x14ac:dyDescent="0.3">
      <c r="F4767" s="24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5" t="str">
        <f t="shared" si="228"/>
        <v>Small</v>
      </c>
      <c r="Q4767" s="24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5" t="str">
        <f t="shared" si="226"/>
        <v>Below Par</v>
      </c>
      <c r="AP4767" s="25" t="b">
        <f t="shared" si="227"/>
        <v>1</v>
      </c>
    </row>
    <row r="4768" spans="6:42" x14ac:dyDescent="0.3">
      <c r="F4768" s="24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5" t="str">
        <f t="shared" si="228"/>
        <v>Small</v>
      </c>
      <c r="Q4768" s="24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5" t="str">
        <f t="shared" si="226"/>
        <v>Below Par</v>
      </c>
      <c r="AP4768" s="25" t="b">
        <f t="shared" si="227"/>
        <v>1</v>
      </c>
    </row>
    <row r="4769" spans="6:42" x14ac:dyDescent="0.3">
      <c r="F4769" s="24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5" t="str">
        <f t="shared" si="228"/>
        <v>Small</v>
      </c>
      <c r="Q4769" s="24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5" t="str">
        <f t="shared" si="226"/>
        <v>Below Par</v>
      </c>
      <c r="AP4769" s="25" t="b">
        <f t="shared" si="227"/>
        <v>1</v>
      </c>
    </row>
    <row r="4770" spans="6:42" x14ac:dyDescent="0.3">
      <c r="F4770" s="24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5" t="str">
        <f t="shared" si="228"/>
        <v>Small</v>
      </c>
      <c r="Q4770" s="24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5" t="str">
        <f t="shared" si="226"/>
        <v>Below Par</v>
      </c>
      <c r="AP4770" s="25" t="b">
        <f t="shared" si="227"/>
        <v>1</v>
      </c>
    </row>
    <row r="4771" spans="6:42" x14ac:dyDescent="0.3">
      <c r="F4771" s="24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5" t="str">
        <f t="shared" si="228"/>
        <v>Small</v>
      </c>
      <c r="Q4771" s="24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5" t="str">
        <f t="shared" si="226"/>
        <v>Below Par</v>
      </c>
      <c r="AP4771" s="25" t="b">
        <f t="shared" si="227"/>
        <v>1</v>
      </c>
    </row>
    <row r="4772" spans="6:42" x14ac:dyDescent="0.3">
      <c r="F4772" s="24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5" t="str">
        <f t="shared" si="228"/>
        <v>Small</v>
      </c>
      <c r="Q4772" s="24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5" t="str">
        <f t="shared" si="226"/>
        <v>Below Par</v>
      </c>
      <c r="AP4772" s="25" t="b">
        <f t="shared" si="227"/>
        <v>1</v>
      </c>
    </row>
    <row r="4773" spans="6:42" x14ac:dyDescent="0.3">
      <c r="F4773" s="24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5" t="str">
        <f t="shared" si="228"/>
        <v>Small</v>
      </c>
      <c r="Q4773" s="24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5" t="str">
        <f t="shared" si="226"/>
        <v>Below Par</v>
      </c>
      <c r="AP4773" s="25" t="b">
        <f t="shared" si="227"/>
        <v>1</v>
      </c>
    </row>
    <row r="4774" spans="6:42" x14ac:dyDescent="0.3">
      <c r="F4774" s="24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5" t="str">
        <f t="shared" si="228"/>
        <v>Small</v>
      </c>
      <c r="Q4774" s="24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5" t="str">
        <f t="shared" si="226"/>
        <v>Below Par</v>
      </c>
      <c r="AP4774" s="25" t="b">
        <f t="shared" si="227"/>
        <v>1</v>
      </c>
    </row>
    <row r="4775" spans="6:42" x14ac:dyDescent="0.3">
      <c r="F4775" s="24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5" t="str">
        <f t="shared" si="228"/>
        <v>Small</v>
      </c>
      <c r="Q4775" s="24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5" t="str">
        <f t="shared" si="226"/>
        <v>Below Par</v>
      </c>
      <c r="AP4775" s="25" t="b">
        <f t="shared" si="227"/>
        <v>1</v>
      </c>
    </row>
    <row r="4776" spans="6:42" x14ac:dyDescent="0.3">
      <c r="F4776" s="24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5" t="str">
        <f t="shared" si="228"/>
        <v>Small</v>
      </c>
      <c r="Q4776" s="24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5" t="str">
        <f t="shared" si="226"/>
        <v>Below Par</v>
      </c>
      <c r="AP4776" s="25" t="b">
        <f t="shared" si="227"/>
        <v>1</v>
      </c>
    </row>
    <row r="4777" spans="6:42" x14ac:dyDescent="0.3">
      <c r="F4777" s="24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5" t="str">
        <f t="shared" si="228"/>
        <v>Small</v>
      </c>
      <c r="Q4777" s="24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5" t="str">
        <f t="shared" si="226"/>
        <v>Below Par</v>
      </c>
      <c r="AP4777" s="25" t="b">
        <f t="shared" si="227"/>
        <v>1</v>
      </c>
    </row>
    <row r="4778" spans="6:42" x14ac:dyDescent="0.3">
      <c r="F4778" s="24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5" t="str">
        <f t="shared" si="228"/>
        <v>Small</v>
      </c>
      <c r="Q4778" s="24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5" t="str">
        <f t="shared" si="226"/>
        <v>Below Par</v>
      </c>
      <c r="AP4778" s="25" t="b">
        <f t="shared" si="227"/>
        <v>1</v>
      </c>
    </row>
    <row r="4779" spans="6:42" x14ac:dyDescent="0.3">
      <c r="F4779" s="24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5" t="str">
        <f t="shared" si="228"/>
        <v>Small</v>
      </c>
      <c r="Q4779" s="24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5" t="str">
        <f t="shared" si="226"/>
        <v>Below Par</v>
      </c>
      <c r="AP4779" s="25" t="b">
        <f t="shared" si="227"/>
        <v>1</v>
      </c>
    </row>
    <row r="4780" spans="6:42" x14ac:dyDescent="0.3">
      <c r="F4780" s="24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5" t="str">
        <f t="shared" si="228"/>
        <v>Small</v>
      </c>
      <c r="Q4780" s="24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5" t="str">
        <f t="shared" si="226"/>
        <v>Below Par</v>
      </c>
      <c r="AP4780" s="25" t="b">
        <f t="shared" si="227"/>
        <v>1</v>
      </c>
    </row>
    <row r="4781" spans="6:42" x14ac:dyDescent="0.3">
      <c r="F4781" s="24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5" t="str">
        <f t="shared" si="228"/>
        <v>Small</v>
      </c>
      <c r="Q4781" s="24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5" t="str">
        <f t="shared" si="226"/>
        <v>Excellent</v>
      </c>
      <c r="AP4781" s="25" t="b">
        <f t="shared" si="227"/>
        <v>1</v>
      </c>
    </row>
    <row r="4782" spans="6:42" x14ac:dyDescent="0.3">
      <c r="F4782" s="24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5" t="str">
        <f t="shared" si="228"/>
        <v>Large</v>
      </c>
      <c r="Q4782" s="24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5" t="str">
        <f t="shared" si="226"/>
        <v>Below Par</v>
      </c>
      <c r="AP4782" s="25" t="b">
        <f t="shared" si="227"/>
        <v>1</v>
      </c>
    </row>
    <row r="4783" spans="6:42" x14ac:dyDescent="0.3">
      <c r="F4783" s="24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5" t="str">
        <f t="shared" si="228"/>
        <v>Small</v>
      </c>
      <c r="Q4783" s="24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5" t="str">
        <f t="shared" si="226"/>
        <v>Below Par</v>
      </c>
      <c r="AP4783" s="25" t="b">
        <f t="shared" si="227"/>
        <v>1</v>
      </c>
    </row>
    <row r="4784" spans="6:42" x14ac:dyDescent="0.3">
      <c r="F4784" s="24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5" t="str">
        <f t="shared" si="228"/>
        <v>Small</v>
      </c>
      <c r="Q4784" s="24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5" t="str">
        <f t="shared" si="226"/>
        <v>Below Par</v>
      </c>
      <c r="AP4784" s="25" t="b">
        <f t="shared" si="227"/>
        <v>1</v>
      </c>
    </row>
    <row r="4785" spans="6:42" x14ac:dyDescent="0.3">
      <c r="F4785" s="24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5" t="str">
        <f t="shared" si="228"/>
        <v>Small</v>
      </c>
      <c r="Q4785" s="24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5" t="str">
        <f t="shared" si="226"/>
        <v>Below Par</v>
      </c>
      <c r="AP4785" s="25" t="b">
        <f t="shared" si="227"/>
        <v>1</v>
      </c>
    </row>
    <row r="4786" spans="6:42" x14ac:dyDescent="0.3">
      <c r="F4786" s="24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5" t="str">
        <f t="shared" si="228"/>
        <v>Small</v>
      </c>
      <c r="Q4786" s="24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5" t="str">
        <f t="shared" si="226"/>
        <v>Average</v>
      </c>
      <c r="AP4786" s="25" t="b">
        <f t="shared" si="227"/>
        <v>1</v>
      </c>
    </row>
    <row r="4787" spans="6:42" x14ac:dyDescent="0.3">
      <c r="F4787" s="24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5" t="str">
        <f t="shared" si="228"/>
        <v>Large</v>
      </c>
      <c r="Q4787" s="24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5" t="str">
        <f t="shared" si="226"/>
        <v>Below Par</v>
      </c>
      <c r="AP4787" s="25" t="b">
        <f t="shared" si="227"/>
        <v>1</v>
      </c>
    </row>
    <row r="4788" spans="6:42" x14ac:dyDescent="0.3">
      <c r="F4788" s="24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5" t="str">
        <f t="shared" si="228"/>
        <v>Small</v>
      </c>
      <c r="Q4788" s="24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5" t="str">
        <f t="shared" si="226"/>
        <v>Average</v>
      </c>
      <c r="AP4788" s="25" t="b">
        <f t="shared" si="227"/>
        <v>1</v>
      </c>
    </row>
    <row r="4789" spans="6:42" x14ac:dyDescent="0.3">
      <c r="F4789" s="24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5" t="str">
        <f t="shared" si="228"/>
        <v>Large</v>
      </c>
      <c r="Q4789" s="24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5" t="str">
        <f t="shared" si="226"/>
        <v>Below Par</v>
      </c>
      <c r="AP4789" s="25" t="b">
        <f t="shared" si="227"/>
        <v>1</v>
      </c>
    </row>
    <row r="4790" spans="6:42" x14ac:dyDescent="0.3">
      <c r="F4790" s="24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5" t="str">
        <f t="shared" si="228"/>
        <v>Small</v>
      </c>
      <c r="Q4790" s="24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5" t="str">
        <f t="shared" si="226"/>
        <v>Below Par</v>
      </c>
      <c r="AP4790" s="25" t="b">
        <f t="shared" si="227"/>
        <v>1</v>
      </c>
    </row>
    <row r="4791" spans="6:42" x14ac:dyDescent="0.3">
      <c r="F4791" s="24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5" t="str">
        <f t="shared" si="228"/>
        <v>Small</v>
      </c>
      <c r="Q4791" s="24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5" t="str">
        <f t="shared" si="226"/>
        <v>Below Par</v>
      </c>
      <c r="AP4791" s="25" t="b">
        <f t="shared" si="227"/>
        <v>1</v>
      </c>
    </row>
    <row r="4792" spans="6:42" x14ac:dyDescent="0.3">
      <c r="F4792" s="24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5" t="str">
        <f t="shared" si="228"/>
        <v>Small</v>
      </c>
      <c r="Q4792" s="24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5" t="str">
        <f t="shared" si="226"/>
        <v>Below Par</v>
      </c>
      <c r="AP4792" s="25" t="b">
        <f t="shared" si="227"/>
        <v>1</v>
      </c>
    </row>
    <row r="4793" spans="6:42" x14ac:dyDescent="0.3">
      <c r="F4793" s="24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5" t="str">
        <f t="shared" si="228"/>
        <v>Small</v>
      </c>
      <c r="Q4793" s="24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5" t="str">
        <f t="shared" si="226"/>
        <v>Below Par</v>
      </c>
      <c r="AP4793" s="25" t="b">
        <f t="shared" si="227"/>
        <v>1</v>
      </c>
    </row>
    <row r="4794" spans="6:42" x14ac:dyDescent="0.3">
      <c r="F4794" s="24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5" t="str">
        <f t="shared" si="228"/>
        <v>Small</v>
      </c>
      <c r="Q4794" s="24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5" t="str">
        <f t="shared" si="226"/>
        <v>Below Par</v>
      </c>
      <c r="AP4794" s="25" t="b">
        <f t="shared" si="227"/>
        <v>1</v>
      </c>
    </row>
    <row r="4795" spans="6:42" x14ac:dyDescent="0.3">
      <c r="F4795" s="24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5" t="str">
        <f t="shared" si="228"/>
        <v>Small</v>
      </c>
      <c r="Q4795" s="24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5" t="str">
        <f t="shared" si="226"/>
        <v>Below Par</v>
      </c>
      <c r="AP4795" s="25" t="b">
        <f t="shared" si="227"/>
        <v>1</v>
      </c>
    </row>
    <row r="4796" spans="6:42" x14ac:dyDescent="0.3">
      <c r="F4796" s="24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5" t="str">
        <f t="shared" si="228"/>
        <v>Small</v>
      </c>
      <c r="Q4796" s="24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5" t="str">
        <f t="shared" si="226"/>
        <v>Below Par</v>
      </c>
      <c r="AP4796" s="25" t="b">
        <f t="shared" si="227"/>
        <v>1</v>
      </c>
    </row>
    <row r="4797" spans="6:42" x14ac:dyDescent="0.3">
      <c r="F4797" s="24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5" t="str">
        <f t="shared" si="228"/>
        <v>Small</v>
      </c>
      <c r="Q4797" s="24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5" t="str">
        <f t="shared" si="226"/>
        <v>Below Par</v>
      </c>
      <c r="AP4797" s="25" t="b">
        <f t="shared" si="227"/>
        <v>1</v>
      </c>
    </row>
    <row r="4798" spans="6:42" x14ac:dyDescent="0.3">
      <c r="F4798" s="24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5" t="str">
        <f t="shared" si="228"/>
        <v>Small</v>
      </c>
      <c r="Q4798" s="24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5" t="str">
        <f t="shared" si="226"/>
        <v>Below Par</v>
      </c>
      <c r="AP4798" s="25" t="b">
        <f t="shared" si="227"/>
        <v>1</v>
      </c>
    </row>
    <row r="4799" spans="6:42" x14ac:dyDescent="0.3">
      <c r="F4799" s="24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5" t="str">
        <f t="shared" si="228"/>
        <v>Small</v>
      </c>
      <c r="Q4799" s="24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5" t="str">
        <f t="shared" si="226"/>
        <v>Below Par</v>
      </c>
      <c r="AP4799" s="25" t="b">
        <f t="shared" si="227"/>
        <v>1</v>
      </c>
    </row>
    <row r="4800" spans="6:42" x14ac:dyDescent="0.3">
      <c r="F4800" s="24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5" t="str">
        <f t="shared" si="228"/>
        <v>Small</v>
      </c>
      <c r="Q4800" s="24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5" t="str">
        <f t="shared" si="226"/>
        <v>Average</v>
      </c>
      <c r="AP4800" s="25" t="b">
        <f t="shared" si="227"/>
        <v>1</v>
      </c>
    </row>
    <row r="4801" spans="6:42" x14ac:dyDescent="0.3">
      <c r="F4801" s="24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5" t="str">
        <f t="shared" si="228"/>
        <v>Large</v>
      </c>
      <c r="Q4801" s="24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5" t="str">
        <f t="shared" si="226"/>
        <v>Below Par</v>
      </c>
      <c r="AP4801" s="25" t="b">
        <f t="shared" si="227"/>
        <v>1</v>
      </c>
    </row>
    <row r="4802" spans="6:42" x14ac:dyDescent="0.3">
      <c r="F4802" s="24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5" t="str">
        <f t="shared" si="228"/>
        <v>Small</v>
      </c>
      <c r="Q4802" s="24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5" t="str">
        <f t="shared" si="226"/>
        <v>Below Par</v>
      </c>
      <c r="AP4802" s="25" t="b">
        <f t="shared" si="227"/>
        <v>1</v>
      </c>
    </row>
    <row r="4803" spans="6:42" x14ac:dyDescent="0.3">
      <c r="F4803" s="24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5" t="str">
        <f t="shared" si="228"/>
        <v>Small</v>
      </c>
      <c r="Q4803" s="24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5" t="str">
        <f t="shared" si="226"/>
        <v>Below Par</v>
      </c>
      <c r="AP4803" s="25" t="b">
        <f t="shared" si="227"/>
        <v>1</v>
      </c>
    </row>
    <row r="4804" spans="6:42" x14ac:dyDescent="0.3">
      <c r="F4804" s="24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5" t="str">
        <f t="shared" si="228"/>
        <v>Small</v>
      </c>
      <c r="Q4804" s="24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5" t="str">
        <f t="shared" si="226"/>
        <v>Below Par</v>
      </c>
      <c r="AP4804" s="25" t="b">
        <f t="shared" si="227"/>
        <v>1</v>
      </c>
    </row>
    <row r="4805" spans="6:42" x14ac:dyDescent="0.3">
      <c r="F4805" s="24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5" t="str">
        <f t="shared" si="228"/>
        <v>Small</v>
      </c>
      <c r="Q4805" s="24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5" t="str">
        <f t="shared" si="226"/>
        <v>Below Par</v>
      </c>
      <c r="AP4805" s="25" t="b">
        <f t="shared" si="227"/>
        <v>1</v>
      </c>
    </row>
    <row r="4806" spans="6:42" x14ac:dyDescent="0.3">
      <c r="F4806" s="24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5" t="str">
        <f t="shared" si="228"/>
        <v>Small</v>
      </c>
      <c r="Q4806" s="24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5" t="str">
        <f t="shared" si="226"/>
        <v>Below Par</v>
      </c>
      <c r="AP4806" s="25" t="b">
        <f t="shared" si="227"/>
        <v>1</v>
      </c>
    </row>
    <row r="4807" spans="6:42" x14ac:dyDescent="0.3">
      <c r="F4807" s="24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5" t="str">
        <f t="shared" si="228"/>
        <v>Small</v>
      </c>
      <c r="Q4807" s="24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5" t="str">
        <f t="shared" si="226"/>
        <v>Below Par</v>
      </c>
      <c r="AP4807" s="25" t="b">
        <f t="shared" si="227"/>
        <v>1</v>
      </c>
    </row>
    <row r="4808" spans="6:42" x14ac:dyDescent="0.3">
      <c r="F4808" s="24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5" t="str">
        <f t="shared" si="228"/>
        <v>Small</v>
      </c>
      <c r="Q4808" s="24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5" t="str">
        <f t="shared" si="226"/>
        <v>Below Par</v>
      </c>
      <c r="AP4808" s="25" t="b">
        <f t="shared" si="227"/>
        <v>1</v>
      </c>
    </row>
    <row r="4809" spans="6:42" x14ac:dyDescent="0.3">
      <c r="F4809" s="24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5" t="str">
        <f t="shared" si="228"/>
        <v>Small</v>
      </c>
      <c r="Q4809" s="24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5" t="str">
        <f t="shared" si="226"/>
        <v>Below Par</v>
      </c>
      <c r="AP4809" s="25" t="b">
        <f t="shared" si="227"/>
        <v>1</v>
      </c>
    </row>
    <row r="4810" spans="6:42" x14ac:dyDescent="0.3">
      <c r="F4810" s="24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5" t="str">
        <f t="shared" si="228"/>
        <v>Small</v>
      </c>
      <c r="Q4810" s="24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5" t="str">
        <f t="shared" si="226"/>
        <v>Below Par</v>
      </c>
      <c r="AP4810" s="25" t="b">
        <f t="shared" si="227"/>
        <v>1</v>
      </c>
    </row>
    <row r="4811" spans="6:42" x14ac:dyDescent="0.3">
      <c r="F4811" s="24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5" t="str">
        <f t="shared" si="228"/>
        <v>Small</v>
      </c>
      <c r="Q4811" s="24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5" t="str">
        <f t="shared" si="226"/>
        <v>Below Par</v>
      </c>
      <c r="AP4811" s="25" t="b">
        <f t="shared" si="227"/>
        <v>1</v>
      </c>
    </row>
    <row r="4812" spans="6:42" x14ac:dyDescent="0.3">
      <c r="F4812" s="24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5" t="str">
        <f t="shared" si="228"/>
        <v>Small</v>
      </c>
      <c r="Q4812" s="24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5" t="str">
        <f t="shared" ref="V4812:V4875" si="229">IF(U4812&gt;=$X$80,$Y$80,IF(U4812&gt;=$X$79,$Y$79,IF(U4812&gt;=$X$78,$Y$78,IF(U4812&gt;=$X$77,$Y$77,$Y$76))))</f>
        <v>Below Par</v>
      </c>
      <c r="AP4812" s="25" t="b">
        <f t="shared" ref="AP4812:AP4875" si="230">VLOOKUP(U4812,$X$76:$Y$80,2)=V4812</f>
        <v>1</v>
      </c>
    </row>
    <row r="4813" spans="6:42" x14ac:dyDescent="0.3">
      <c r="F4813" s="24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5" t="str">
        <f t="shared" si="228"/>
        <v>Small</v>
      </c>
      <c r="Q4813" s="24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5" t="str">
        <f t="shared" si="229"/>
        <v>Below Par</v>
      </c>
      <c r="AP4813" s="25" t="b">
        <f t="shared" si="230"/>
        <v>1</v>
      </c>
    </row>
    <row r="4814" spans="6:42" x14ac:dyDescent="0.3">
      <c r="F4814" s="24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5" t="str">
        <f t="shared" ref="K4814:K4877" si="231">IF(J4814&gt;=$M$79,"Large","Small")</f>
        <v>Small</v>
      </c>
      <c r="Q4814" s="24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5" t="str">
        <f t="shared" si="229"/>
        <v>Below Par</v>
      </c>
      <c r="AP4814" s="25" t="b">
        <f t="shared" si="230"/>
        <v>1</v>
      </c>
    </row>
    <row r="4815" spans="6:42" x14ac:dyDescent="0.3">
      <c r="F4815" s="24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5" t="str">
        <f t="shared" si="231"/>
        <v>Small</v>
      </c>
      <c r="Q4815" s="24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5" t="str">
        <f t="shared" si="229"/>
        <v>Average</v>
      </c>
      <c r="AP4815" s="25" t="b">
        <f t="shared" si="230"/>
        <v>1</v>
      </c>
    </row>
    <row r="4816" spans="6:42" x14ac:dyDescent="0.3">
      <c r="F4816" s="24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5" t="str">
        <f t="shared" si="231"/>
        <v>Large</v>
      </c>
      <c r="Q4816" s="24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5" t="str">
        <f t="shared" si="229"/>
        <v>Average</v>
      </c>
      <c r="AP4816" s="25" t="b">
        <f t="shared" si="230"/>
        <v>1</v>
      </c>
    </row>
    <row r="4817" spans="6:42" x14ac:dyDescent="0.3">
      <c r="F4817" s="24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5" t="str">
        <f t="shared" si="231"/>
        <v>Large</v>
      </c>
      <c r="Q4817" s="24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5" t="str">
        <f t="shared" si="229"/>
        <v>Above Average</v>
      </c>
      <c r="AP4817" s="25" t="b">
        <f t="shared" si="230"/>
        <v>1</v>
      </c>
    </row>
    <row r="4818" spans="6:42" x14ac:dyDescent="0.3">
      <c r="F4818" s="24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5" t="str">
        <f t="shared" si="231"/>
        <v>Large</v>
      </c>
      <c r="Q4818" s="24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5" t="str">
        <f t="shared" si="229"/>
        <v>Below Par</v>
      </c>
      <c r="AP4818" s="25" t="b">
        <f t="shared" si="230"/>
        <v>1</v>
      </c>
    </row>
    <row r="4819" spans="6:42" x14ac:dyDescent="0.3">
      <c r="F4819" s="24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5" t="str">
        <f t="shared" si="231"/>
        <v>Small</v>
      </c>
      <c r="Q4819" s="24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5" t="str">
        <f t="shared" si="229"/>
        <v>Below Par</v>
      </c>
      <c r="AP4819" s="25" t="b">
        <f t="shared" si="230"/>
        <v>1</v>
      </c>
    </row>
    <row r="4820" spans="6:42" x14ac:dyDescent="0.3">
      <c r="F4820" s="24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5" t="str">
        <f t="shared" si="231"/>
        <v>Small</v>
      </c>
      <c r="Q4820" s="24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5" t="str">
        <f t="shared" si="229"/>
        <v>Below Par</v>
      </c>
      <c r="AP4820" s="25" t="b">
        <f t="shared" si="230"/>
        <v>1</v>
      </c>
    </row>
    <row r="4821" spans="6:42" x14ac:dyDescent="0.3">
      <c r="F4821" s="24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5" t="str">
        <f t="shared" si="231"/>
        <v>Small</v>
      </c>
      <c r="Q4821" s="24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5" t="str">
        <f t="shared" si="229"/>
        <v>Below Par</v>
      </c>
      <c r="AP4821" s="25" t="b">
        <f t="shared" si="230"/>
        <v>1</v>
      </c>
    </row>
    <row r="4822" spans="6:42" x14ac:dyDescent="0.3">
      <c r="F4822" s="24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5" t="str">
        <f t="shared" si="231"/>
        <v>Small</v>
      </c>
      <c r="Q4822" s="24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5" t="str">
        <f t="shared" si="229"/>
        <v>Par</v>
      </c>
      <c r="AP4822" s="25" t="b">
        <f t="shared" si="230"/>
        <v>1</v>
      </c>
    </row>
    <row r="4823" spans="6:42" x14ac:dyDescent="0.3">
      <c r="F4823" s="24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5" t="str">
        <f t="shared" si="231"/>
        <v>Small</v>
      </c>
      <c r="Q4823" s="24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5" t="str">
        <f t="shared" si="229"/>
        <v>Below Par</v>
      </c>
      <c r="AP4823" s="25" t="b">
        <f t="shared" si="230"/>
        <v>1</v>
      </c>
    </row>
    <row r="4824" spans="6:42" x14ac:dyDescent="0.3">
      <c r="F4824" s="24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5" t="str">
        <f t="shared" si="231"/>
        <v>Small</v>
      </c>
      <c r="Q4824" s="24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5" t="str">
        <f t="shared" si="229"/>
        <v>Par</v>
      </c>
      <c r="AP4824" s="25" t="b">
        <f t="shared" si="230"/>
        <v>1</v>
      </c>
    </row>
    <row r="4825" spans="6:42" x14ac:dyDescent="0.3">
      <c r="F4825" s="24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5" t="str">
        <f t="shared" si="231"/>
        <v>Small</v>
      </c>
      <c r="Q4825" s="24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5" t="str">
        <f t="shared" si="229"/>
        <v>Below Par</v>
      </c>
      <c r="AP4825" s="25" t="b">
        <f t="shared" si="230"/>
        <v>1</v>
      </c>
    </row>
    <row r="4826" spans="6:42" x14ac:dyDescent="0.3">
      <c r="F4826" s="24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5" t="str">
        <f t="shared" si="231"/>
        <v>Small</v>
      </c>
      <c r="Q4826" s="24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5" t="str">
        <f t="shared" si="229"/>
        <v>Below Par</v>
      </c>
      <c r="AP4826" s="25" t="b">
        <f t="shared" si="230"/>
        <v>1</v>
      </c>
    </row>
    <row r="4827" spans="6:42" x14ac:dyDescent="0.3">
      <c r="F4827" s="24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5" t="str">
        <f t="shared" si="231"/>
        <v>Small</v>
      </c>
      <c r="Q4827" s="24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5" t="str">
        <f t="shared" si="229"/>
        <v>Par</v>
      </c>
      <c r="AP4827" s="25" t="b">
        <f t="shared" si="230"/>
        <v>1</v>
      </c>
    </row>
    <row r="4828" spans="6:42" x14ac:dyDescent="0.3">
      <c r="F4828" s="24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5" t="str">
        <f t="shared" si="231"/>
        <v>Small</v>
      </c>
      <c r="Q4828" s="24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5" t="str">
        <f t="shared" si="229"/>
        <v>Below Par</v>
      </c>
      <c r="AP4828" s="25" t="b">
        <f t="shared" si="230"/>
        <v>1</v>
      </c>
    </row>
    <row r="4829" spans="6:42" x14ac:dyDescent="0.3">
      <c r="F4829" s="24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5" t="str">
        <f t="shared" si="231"/>
        <v>Small</v>
      </c>
      <c r="Q4829" s="24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5" t="str">
        <f t="shared" si="229"/>
        <v>Below Par</v>
      </c>
      <c r="AP4829" s="25" t="b">
        <f t="shared" si="230"/>
        <v>1</v>
      </c>
    </row>
    <row r="4830" spans="6:42" x14ac:dyDescent="0.3">
      <c r="F4830" s="24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5" t="str">
        <f t="shared" si="231"/>
        <v>Small</v>
      </c>
      <c r="Q4830" s="24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5" t="str">
        <f t="shared" si="229"/>
        <v>Average</v>
      </c>
      <c r="AP4830" s="25" t="b">
        <f t="shared" si="230"/>
        <v>1</v>
      </c>
    </row>
    <row r="4831" spans="6:42" x14ac:dyDescent="0.3">
      <c r="F4831" s="24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5" t="str">
        <f t="shared" si="231"/>
        <v>Large</v>
      </c>
      <c r="Q4831" s="24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5" t="str">
        <f t="shared" si="229"/>
        <v>Below Par</v>
      </c>
      <c r="AP4831" s="25" t="b">
        <f t="shared" si="230"/>
        <v>1</v>
      </c>
    </row>
    <row r="4832" spans="6:42" x14ac:dyDescent="0.3">
      <c r="F4832" s="24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5" t="str">
        <f t="shared" si="231"/>
        <v>Small</v>
      </c>
      <c r="Q4832" s="24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5" t="str">
        <f t="shared" si="229"/>
        <v>Below Par</v>
      </c>
      <c r="AP4832" s="25" t="b">
        <f t="shared" si="230"/>
        <v>1</v>
      </c>
    </row>
    <row r="4833" spans="6:42" x14ac:dyDescent="0.3">
      <c r="F4833" s="24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5" t="str">
        <f t="shared" si="231"/>
        <v>Small</v>
      </c>
      <c r="Q4833" s="24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5" t="str">
        <f t="shared" si="229"/>
        <v>Below Par</v>
      </c>
      <c r="AP4833" s="25" t="b">
        <f t="shared" si="230"/>
        <v>1</v>
      </c>
    </row>
    <row r="4834" spans="6:42" x14ac:dyDescent="0.3">
      <c r="F4834" s="24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5" t="str">
        <f t="shared" si="231"/>
        <v>Small</v>
      </c>
      <c r="Q4834" s="24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5" t="str">
        <f t="shared" si="229"/>
        <v>Below Par</v>
      </c>
      <c r="AP4834" s="25" t="b">
        <f t="shared" si="230"/>
        <v>1</v>
      </c>
    </row>
    <row r="4835" spans="6:42" x14ac:dyDescent="0.3">
      <c r="F4835" s="24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5" t="str">
        <f t="shared" si="231"/>
        <v>Small</v>
      </c>
      <c r="Q4835" s="24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5" t="str">
        <f t="shared" si="229"/>
        <v>Average</v>
      </c>
      <c r="AP4835" s="25" t="b">
        <f t="shared" si="230"/>
        <v>1</v>
      </c>
    </row>
    <row r="4836" spans="6:42" x14ac:dyDescent="0.3">
      <c r="F4836" s="24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5" t="str">
        <f t="shared" si="231"/>
        <v>Large</v>
      </c>
      <c r="Q4836" s="24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5" t="str">
        <f t="shared" si="229"/>
        <v>Below Par</v>
      </c>
      <c r="AP4836" s="25" t="b">
        <f t="shared" si="230"/>
        <v>1</v>
      </c>
    </row>
    <row r="4837" spans="6:42" x14ac:dyDescent="0.3">
      <c r="F4837" s="24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5" t="str">
        <f t="shared" si="231"/>
        <v>Small</v>
      </c>
      <c r="Q4837" s="24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5" t="str">
        <f t="shared" si="229"/>
        <v>Below Par</v>
      </c>
      <c r="AP4837" s="25" t="b">
        <f t="shared" si="230"/>
        <v>1</v>
      </c>
    </row>
    <row r="4838" spans="6:42" x14ac:dyDescent="0.3">
      <c r="F4838" s="24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5" t="str">
        <f t="shared" si="231"/>
        <v>Small</v>
      </c>
      <c r="Q4838" s="24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5" t="str">
        <f t="shared" si="229"/>
        <v>Below Par</v>
      </c>
      <c r="AP4838" s="25" t="b">
        <f t="shared" si="230"/>
        <v>1</v>
      </c>
    </row>
    <row r="4839" spans="6:42" x14ac:dyDescent="0.3">
      <c r="F4839" s="24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5" t="str">
        <f t="shared" si="231"/>
        <v>Small</v>
      </c>
      <c r="Q4839" s="24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5" t="str">
        <f t="shared" si="229"/>
        <v>Average</v>
      </c>
      <c r="AP4839" s="25" t="b">
        <f t="shared" si="230"/>
        <v>1</v>
      </c>
    </row>
    <row r="4840" spans="6:42" x14ac:dyDescent="0.3">
      <c r="F4840" s="24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5" t="str">
        <f t="shared" si="231"/>
        <v>Large</v>
      </c>
      <c r="Q4840" s="24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5" t="str">
        <f t="shared" si="229"/>
        <v>Below Par</v>
      </c>
      <c r="AP4840" s="25" t="b">
        <f t="shared" si="230"/>
        <v>1</v>
      </c>
    </row>
    <row r="4841" spans="6:42" x14ac:dyDescent="0.3">
      <c r="F4841" s="24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5" t="str">
        <f t="shared" si="231"/>
        <v>Small</v>
      </c>
      <c r="Q4841" s="24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5" t="str">
        <f t="shared" si="229"/>
        <v>Below Par</v>
      </c>
      <c r="AP4841" s="25" t="b">
        <f t="shared" si="230"/>
        <v>1</v>
      </c>
    </row>
    <row r="4842" spans="6:42" x14ac:dyDescent="0.3">
      <c r="F4842" s="24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5" t="str">
        <f t="shared" si="231"/>
        <v>Small</v>
      </c>
      <c r="Q4842" s="24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5" t="str">
        <f t="shared" si="229"/>
        <v>Below Par</v>
      </c>
      <c r="AP4842" s="25" t="b">
        <f t="shared" si="230"/>
        <v>1</v>
      </c>
    </row>
    <row r="4843" spans="6:42" x14ac:dyDescent="0.3">
      <c r="F4843" s="24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5" t="str">
        <f t="shared" si="231"/>
        <v>Small</v>
      </c>
      <c r="Q4843" s="24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5" t="str">
        <f t="shared" si="229"/>
        <v>Below Par</v>
      </c>
      <c r="AP4843" s="25" t="b">
        <f t="shared" si="230"/>
        <v>1</v>
      </c>
    </row>
    <row r="4844" spans="6:42" x14ac:dyDescent="0.3">
      <c r="F4844" s="24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5" t="str">
        <f t="shared" si="231"/>
        <v>Small</v>
      </c>
      <c r="Q4844" s="24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5" t="str">
        <f t="shared" si="229"/>
        <v>Below Par</v>
      </c>
      <c r="AP4844" s="25" t="b">
        <f t="shared" si="230"/>
        <v>1</v>
      </c>
    </row>
    <row r="4845" spans="6:42" x14ac:dyDescent="0.3">
      <c r="F4845" s="24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5" t="str">
        <f t="shared" si="231"/>
        <v>Small</v>
      </c>
      <c r="Q4845" s="24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5" t="str">
        <f t="shared" si="229"/>
        <v>Average</v>
      </c>
      <c r="AP4845" s="25" t="b">
        <f t="shared" si="230"/>
        <v>1</v>
      </c>
    </row>
    <row r="4846" spans="6:42" x14ac:dyDescent="0.3">
      <c r="F4846" s="24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5" t="str">
        <f t="shared" si="231"/>
        <v>Large</v>
      </c>
      <c r="Q4846" s="24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5" t="str">
        <f t="shared" si="229"/>
        <v>Below Par</v>
      </c>
      <c r="AP4846" s="25" t="b">
        <f t="shared" si="230"/>
        <v>1</v>
      </c>
    </row>
    <row r="4847" spans="6:42" x14ac:dyDescent="0.3">
      <c r="F4847" s="24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5" t="str">
        <f t="shared" si="231"/>
        <v>Small</v>
      </c>
      <c r="Q4847" s="24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5" t="str">
        <f t="shared" si="229"/>
        <v>Below Par</v>
      </c>
      <c r="AP4847" s="25" t="b">
        <f t="shared" si="230"/>
        <v>1</v>
      </c>
    </row>
    <row r="4848" spans="6:42" x14ac:dyDescent="0.3">
      <c r="F4848" s="24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5" t="str">
        <f t="shared" si="231"/>
        <v>Small</v>
      </c>
      <c r="Q4848" s="24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5" t="str">
        <f t="shared" si="229"/>
        <v>Below Par</v>
      </c>
      <c r="AP4848" s="25" t="b">
        <f t="shared" si="230"/>
        <v>1</v>
      </c>
    </row>
    <row r="4849" spans="6:42" x14ac:dyDescent="0.3">
      <c r="F4849" s="24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5" t="str">
        <f t="shared" si="231"/>
        <v>Small</v>
      </c>
      <c r="Q4849" s="24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5" t="str">
        <f t="shared" si="229"/>
        <v>Below Par</v>
      </c>
      <c r="AP4849" s="25" t="b">
        <f t="shared" si="230"/>
        <v>1</v>
      </c>
    </row>
    <row r="4850" spans="6:42" x14ac:dyDescent="0.3">
      <c r="F4850" s="24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5" t="str">
        <f t="shared" si="231"/>
        <v>Small</v>
      </c>
      <c r="Q4850" s="24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5" t="str">
        <f t="shared" si="229"/>
        <v>Below Par</v>
      </c>
      <c r="AP4850" s="25" t="b">
        <f t="shared" si="230"/>
        <v>1</v>
      </c>
    </row>
    <row r="4851" spans="6:42" x14ac:dyDescent="0.3">
      <c r="F4851" s="24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5" t="str">
        <f t="shared" si="231"/>
        <v>Small</v>
      </c>
      <c r="Q4851" s="24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5" t="str">
        <f t="shared" si="229"/>
        <v>Below Par</v>
      </c>
      <c r="AP4851" s="25" t="b">
        <f t="shared" si="230"/>
        <v>1</v>
      </c>
    </row>
    <row r="4852" spans="6:42" x14ac:dyDescent="0.3">
      <c r="F4852" s="24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5" t="str">
        <f t="shared" si="231"/>
        <v>Small</v>
      </c>
      <c r="Q4852" s="24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5" t="str">
        <f t="shared" si="229"/>
        <v>Average</v>
      </c>
      <c r="AP4852" s="25" t="b">
        <f t="shared" si="230"/>
        <v>1</v>
      </c>
    </row>
    <row r="4853" spans="6:42" x14ac:dyDescent="0.3">
      <c r="F4853" s="24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5" t="str">
        <f t="shared" si="231"/>
        <v>Large</v>
      </c>
      <c r="Q4853" s="24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5" t="str">
        <f t="shared" si="229"/>
        <v>Below Par</v>
      </c>
      <c r="AP4853" s="25" t="b">
        <f t="shared" si="230"/>
        <v>1</v>
      </c>
    </row>
    <row r="4854" spans="6:42" x14ac:dyDescent="0.3">
      <c r="F4854" s="24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5" t="str">
        <f t="shared" si="231"/>
        <v>Small</v>
      </c>
      <c r="Q4854" s="24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5" t="str">
        <f t="shared" si="229"/>
        <v>Below Par</v>
      </c>
      <c r="AP4854" s="25" t="b">
        <f t="shared" si="230"/>
        <v>1</v>
      </c>
    </row>
    <row r="4855" spans="6:42" x14ac:dyDescent="0.3">
      <c r="F4855" s="24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5" t="str">
        <f t="shared" si="231"/>
        <v>Small</v>
      </c>
      <c r="Q4855" s="24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5" t="str">
        <f t="shared" si="229"/>
        <v>Below Par</v>
      </c>
      <c r="AP4855" s="25" t="b">
        <f t="shared" si="230"/>
        <v>1</v>
      </c>
    </row>
    <row r="4856" spans="6:42" x14ac:dyDescent="0.3">
      <c r="F4856" s="24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5" t="str">
        <f t="shared" si="231"/>
        <v>Small</v>
      </c>
      <c r="Q4856" s="24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5" t="str">
        <f t="shared" si="229"/>
        <v>Below Par</v>
      </c>
      <c r="AP4856" s="25" t="b">
        <f t="shared" si="230"/>
        <v>1</v>
      </c>
    </row>
    <row r="4857" spans="6:42" x14ac:dyDescent="0.3">
      <c r="F4857" s="24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5" t="str">
        <f t="shared" si="231"/>
        <v>Small</v>
      </c>
      <c r="Q4857" s="24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5" t="str">
        <f t="shared" si="229"/>
        <v>Below Par</v>
      </c>
      <c r="AP4857" s="25" t="b">
        <f t="shared" si="230"/>
        <v>1</v>
      </c>
    </row>
    <row r="4858" spans="6:42" x14ac:dyDescent="0.3">
      <c r="F4858" s="24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5" t="str">
        <f t="shared" si="231"/>
        <v>Small</v>
      </c>
      <c r="Q4858" s="24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5" t="str">
        <f t="shared" si="229"/>
        <v>Below Par</v>
      </c>
      <c r="AP4858" s="25" t="b">
        <f t="shared" si="230"/>
        <v>1</v>
      </c>
    </row>
    <row r="4859" spans="6:42" x14ac:dyDescent="0.3">
      <c r="F4859" s="24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5" t="str">
        <f t="shared" si="231"/>
        <v>Small</v>
      </c>
      <c r="Q4859" s="24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5" t="str">
        <f t="shared" si="229"/>
        <v>Below Par</v>
      </c>
      <c r="AP4859" s="25" t="b">
        <f t="shared" si="230"/>
        <v>1</v>
      </c>
    </row>
    <row r="4860" spans="6:42" x14ac:dyDescent="0.3">
      <c r="F4860" s="24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5" t="str">
        <f t="shared" si="231"/>
        <v>Small</v>
      </c>
      <c r="Q4860" s="24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5" t="str">
        <f t="shared" si="229"/>
        <v>Below Par</v>
      </c>
      <c r="AP4860" s="25" t="b">
        <f t="shared" si="230"/>
        <v>1</v>
      </c>
    </row>
    <row r="4861" spans="6:42" x14ac:dyDescent="0.3">
      <c r="F4861" s="24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5" t="str">
        <f t="shared" si="231"/>
        <v>Small</v>
      </c>
      <c r="Q4861" s="24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5" t="str">
        <f t="shared" si="229"/>
        <v>Below Par</v>
      </c>
      <c r="AP4861" s="25" t="b">
        <f t="shared" si="230"/>
        <v>1</v>
      </c>
    </row>
    <row r="4862" spans="6:42" x14ac:dyDescent="0.3">
      <c r="F4862" s="24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5" t="str">
        <f t="shared" si="231"/>
        <v>Small</v>
      </c>
      <c r="Q4862" s="24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5" t="str">
        <f t="shared" si="229"/>
        <v>Below Par</v>
      </c>
      <c r="AP4862" s="25" t="b">
        <f t="shared" si="230"/>
        <v>1</v>
      </c>
    </row>
    <row r="4863" spans="6:42" x14ac:dyDescent="0.3">
      <c r="F4863" s="24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5" t="str">
        <f t="shared" si="231"/>
        <v>Small</v>
      </c>
      <c r="Q4863" s="24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5" t="str">
        <f t="shared" si="229"/>
        <v>Below Par</v>
      </c>
      <c r="AP4863" s="25" t="b">
        <f t="shared" si="230"/>
        <v>1</v>
      </c>
    </row>
    <row r="4864" spans="6:42" x14ac:dyDescent="0.3">
      <c r="F4864" s="24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5" t="str">
        <f t="shared" si="231"/>
        <v>Small</v>
      </c>
      <c r="Q4864" s="24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5" t="str">
        <f t="shared" si="229"/>
        <v>Below Par</v>
      </c>
      <c r="AP4864" s="25" t="b">
        <f t="shared" si="230"/>
        <v>1</v>
      </c>
    </row>
    <row r="4865" spans="6:42" x14ac:dyDescent="0.3">
      <c r="F4865" s="24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5" t="str">
        <f t="shared" si="231"/>
        <v>Small</v>
      </c>
      <c r="Q4865" s="24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5" t="str">
        <f t="shared" si="229"/>
        <v>Below Par</v>
      </c>
      <c r="AP4865" s="25" t="b">
        <f t="shared" si="230"/>
        <v>1</v>
      </c>
    </row>
    <row r="4866" spans="6:42" x14ac:dyDescent="0.3">
      <c r="F4866" s="24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5" t="str">
        <f t="shared" si="231"/>
        <v>Small</v>
      </c>
      <c r="Q4866" s="24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5" t="str">
        <f t="shared" si="229"/>
        <v>Below Par</v>
      </c>
      <c r="AP4866" s="25" t="b">
        <f t="shared" si="230"/>
        <v>1</v>
      </c>
    </row>
    <row r="4867" spans="6:42" x14ac:dyDescent="0.3">
      <c r="F4867" s="24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5" t="str">
        <f t="shared" si="231"/>
        <v>Small</v>
      </c>
      <c r="Q4867" s="24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5" t="str">
        <f t="shared" si="229"/>
        <v>Below Par</v>
      </c>
      <c r="AP4867" s="25" t="b">
        <f t="shared" si="230"/>
        <v>1</v>
      </c>
    </row>
    <row r="4868" spans="6:42" x14ac:dyDescent="0.3">
      <c r="F4868" s="24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5" t="str">
        <f t="shared" si="231"/>
        <v>Small</v>
      </c>
      <c r="Q4868" s="24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5" t="str">
        <f t="shared" si="229"/>
        <v>Above Average</v>
      </c>
      <c r="AP4868" s="25" t="b">
        <f t="shared" si="230"/>
        <v>1</v>
      </c>
    </row>
    <row r="4869" spans="6:42" x14ac:dyDescent="0.3">
      <c r="F4869" s="24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5" t="str">
        <f t="shared" si="231"/>
        <v>Large</v>
      </c>
      <c r="Q4869" s="24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5" t="str">
        <f t="shared" si="229"/>
        <v>Average</v>
      </c>
      <c r="AP4869" s="25" t="b">
        <f t="shared" si="230"/>
        <v>1</v>
      </c>
    </row>
    <row r="4870" spans="6:42" x14ac:dyDescent="0.3">
      <c r="F4870" s="24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5" t="str">
        <f t="shared" si="231"/>
        <v>Large</v>
      </c>
      <c r="Q4870" s="24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5" t="str">
        <f t="shared" si="229"/>
        <v>Below Par</v>
      </c>
      <c r="AP4870" s="25" t="b">
        <f t="shared" si="230"/>
        <v>1</v>
      </c>
    </row>
    <row r="4871" spans="6:42" x14ac:dyDescent="0.3">
      <c r="F4871" s="24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5" t="str">
        <f t="shared" si="231"/>
        <v>Small</v>
      </c>
      <c r="Q4871" s="24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5" t="str">
        <f t="shared" si="229"/>
        <v>Below Par</v>
      </c>
      <c r="AP4871" s="25" t="b">
        <f t="shared" si="230"/>
        <v>1</v>
      </c>
    </row>
    <row r="4872" spans="6:42" x14ac:dyDescent="0.3">
      <c r="F4872" s="24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5" t="str">
        <f t="shared" si="231"/>
        <v>Small</v>
      </c>
      <c r="Q4872" s="24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5" t="str">
        <f t="shared" si="229"/>
        <v>Below Par</v>
      </c>
      <c r="AP4872" s="25" t="b">
        <f t="shared" si="230"/>
        <v>1</v>
      </c>
    </row>
    <row r="4873" spans="6:42" x14ac:dyDescent="0.3">
      <c r="F4873" s="24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5" t="str">
        <f t="shared" si="231"/>
        <v>Small</v>
      </c>
      <c r="Q4873" s="24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5" t="str">
        <f t="shared" si="229"/>
        <v>Below Par</v>
      </c>
      <c r="AP4873" s="25" t="b">
        <f t="shared" si="230"/>
        <v>1</v>
      </c>
    </row>
    <row r="4874" spans="6:42" x14ac:dyDescent="0.3">
      <c r="F4874" s="24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5" t="str">
        <f t="shared" si="231"/>
        <v>Small</v>
      </c>
      <c r="Q4874" s="24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5" t="str">
        <f t="shared" si="229"/>
        <v>Below Par</v>
      </c>
      <c r="AP4874" s="25" t="b">
        <f t="shared" si="230"/>
        <v>1</v>
      </c>
    </row>
    <row r="4875" spans="6:42" x14ac:dyDescent="0.3">
      <c r="F4875" s="24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5" t="str">
        <f t="shared" si="231"/>
        <v>Small</v>
      </c>
      <c r="Q4875" s="24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5" t="str">
        <f t="shared" si="229"/>
        <v>Above Average</v>
      </c>
      <c r="AP4875" s="25" t="b">
        <f t="shared" si="230"/>
        <v>1</v>
      </c>
    </row>
    <row r="4876" spans="6:42" x14ac:dyDescent="0.3">
      <c r="F4876" s="24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5" t="str">
        <f t="shared" si="231"/>
        <v>Large</v>
      </c>
      <c r="Q4876" s="24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5" t="str">
        <f t="shared" ref="V4876:V4939" si="232">IF(U4876&gt;=$X$80,$Y$80,IF(U4876&gt;=$X$79,$Y$79,IF(U4876&gt;=$X$78,$Y$78,IF(U4876&gt;=$X$77,$Y$77,$Y$76))))</f>
        <v>Average</v>
      </c>
      <c r="AP4876" s="25" t="b">
        <f t="shared" ref="AP4876:AP4939" si="233">VLOOKUP(U4876,$X$76:$Y$80,2)=V4876</f>
        <v>1</v>
      </c>
    </row>
    <row r="4877" spans="6:42" x14ac:dyDescent="0.3">
      <c r="F4877" s="24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5" t="str">
        <f t="shared" si="231"/>
        <v>Large</v>
      </c>
      <c r="Q4877" s="24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5" t="str">
        <f t="shared" si="232"/>
        <v>Excellent</v>
      </c>
      <c r="AP4877" s="25" t="b">
        <f t="shared" si="233"/>
        <v>1</v>
      </c>
    </row>
    <row r="4878" spans="6:42" x14ac:dyDescent="0.3">
      <c r="F4878" s="24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5" t="str">
        <f t="shared" ref="K4878:K4941" si="234">IF(J4878&gt;=$M$79,"Large","Small")</f>
        <v>Large</v>
      </c>
      <c r="Q4878" s="24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5" t="str">
        <f t="shared" si="232"/>
        <v>Below Par</v>
      </c>
      <c r="AP4878" s="25" t="b">
        <f t="shared" si="233"/>
        <v>1</v>
      </c>
    </row>
    <row r="4879" spans="6:42" x14ac:dyDescent="0.3">
      <c r="F4879" s="24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5" t="str">
        <f t="shared" si="234"/>
        <v>Small</v>
      </c>
      <c r="Q4879" s="24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5" t="str">
        <f t="shared" si="232"/>
        <v>Excellent</v>
      </c>
      <c r="AP4879" s="25" t="b">
        <f t="shared" si="233"/>
        <v>1</v>
      </c>
    </row>
    <row r="4880" spans="6:42" x14ac:dyDescent="0.3">
      <c r="F4880" s="24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5" t="str">
        <f t="shared" si="234"/>
        <v>Large</v>
      </c>
      <c r="Q4880" s="24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5" t="str">
        <f t="shared" si="232"/>
        <v>Below Par</v>
      </c>
      <c r="AP4880" s="25" t="b">
        <f t="shared" si="233"/>
        <v>1</v>
      </c>
    </row>
    <row r="4881" spans="6:42" x14ac:dyDescent="0.3">
      <c r="F4881" s="24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5" t="str">
        <f t="shared" si="234"/>
        <v>Small</v>
      </c>
      <c r="Q4881" s="24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5" t="str">
        <f t="shared" si="232"/>
        <v>Below Par</v>
      </c>
      <c r="AP4881" s="25" t="b">
        <f t="shared" si="233"/>
        <v>1</v>
      </c>
    </row>
    <row r="4882" spans="6:42" x14ac:dyDescent="0.3">
      <c r="F4882" s="24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5" t="str">
        <f t="shared" si="234"/>
        <v>Small</v>
      </c>
      <c r="Q4882" s="24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5" t="str">
        <f t="shared" si="232"/>
        <v>Below Par</v>
      </c>
      <c r="AP4882" s="25" t="b">
        <f t="shared" si="233"/>
        <v>1</v>
      </c>
    </row>
    <row r="4883" spans="6:42" x14ac:dyDescent="0.3">
      <c r="F4883" s="24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5" t="str">
        <f t="shared" si="234"/>
        <v>Small</v>
      </c>
      <c r="Q4883" s="24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5" t="str">
        <f t="shared" si="232"/>
        <v>Average</v>
      </c>
      <c r="AP4883" s="25" t="b">
        <f t="shared" si="233"/>
        <v>1</v>
      </c>
    </row>
    <row r="4884" spans="6:42" x14ac:dyDescent="0.3">
      <c r="F4884" s="24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5" t="str">
        <f t="shared" si="234"/>
        <v>Large</v>
      </c>
      <c r="Q4884" s="24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5" t="str">
        <f t="shared" si="232"/>
        <v>Below Par</v>
      </c>
      <c r="AP4884" s="25" t="b">
        <f t="shared" si="233"/>
        <v>1</v>
      </c>
    </row>
    <row r="4885" spans="6:42" x14ac:dyDescent="0.3">
      <c r="F4885" s="24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5" t="str">
        <f t="shared" si="234"/>
        <v>Small</v>
      </c>
      <c r="Q4885" s="24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5" t="str">
        <f t="shared" si="232"/>
        <v>Below Par</v>
      </c>
      <c r="AP4885" s="25" t="b">
        <f t="shared" si="233"/>
        <v>1</v>
      </c>
    </row>
    <row r="4886" spans="6:42" x14ac:dyDescent="0.3">
      <c r="F4886" s="24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5" t="str">
        <f t="shared" si="234"/>
        <v>Small</v>
      </c>
      <c r="Q4886" s="24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5" t="str">
        <f t="shared" si="232"/>
        <v>Below Par</v>
      </c>
      <c r="AP4886" s="25" t="b">
        <f t="shared" si="233"/>
        <v>1</v>
      </c>
    </row>
    <row r="4887" spans="6:42" x14ac:dyDescent="0.3">
      <c r="F4887" s="24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5" t="str">
        <f t="shared" si="234"/>
        <v>Small</v>
      </c>
      <c r="Q4887" s="24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5" t="str">
        <f t="shared" si="232"/>
        <v>Below Par</v>
      </c>
      <c r="AP4887" s="25" t="b">
        <f t="shared" si="233"/>
        <v>1</v>
      </c>
    </row>
    <row r="4888" spans="6:42" x14ac:dyDescent="0.3">
      <c r="F4888" s="24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5" t="str">
        <f t="shared" si="234"/>
        <v>Small</v>
      </c>
      <c r="Q4888" s="24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5" t="str">
        <f t="shared" si="232"/>
        <v>Below Par</v>
      </c>
      <c r="AP4888" s="25" t="b">
        <f t="shared" si="233"/>
        <v>1</v>
      </c>
    </row>
    <row r="4889" spans="6:42" x14ac:dyDescent="0.3">
      <c r="F4889" s="24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5" t="str">
        <f t="shared" si="234"/>
        <v>Small</v>
      </c>
      <c r="Q4889" s="24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5" t="str">
        <f t="shared" si="232"/>
        <v>Below Par</v>
      </c>
      <c r="AP4889" s="25" t="b">
        <f t="shared" si="233"/>
        <v>1</v>
      </c>
    </row>
    <row r="4890" spans="6:42" x14ac:dyDescent="0.3">
      <c r="F4890" s="24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5" t="str">
        <f t="shared" si="234"/>
        <v>Small</v>
      </c>
      <c r="Q4890" s="24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5" t="str">
        <f t="shared" si="232"/>
        <v>Below Par</v>
      </c>
      <c r="AP4890" s="25" t="b">
        <f t="shared" si="233"/>
        <v>1</v>
      </c>
    </row>
    <row r="4891" spans="6:42" x14ac:dyDescent="0.3">
      <c r="F4891" s="24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5" t="str">
        <f t="shared" si="234"/>
        <v>Small</v>
      </c>
      <c r="Q4891" s="24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5" t="str">
        <f t="shared" si="232"/>
        <v>Below Par</v>
      </c>
      <c r="AP4891" s="25" t="b">
        <f t="shared" si="233"/>
        <v>1</v>
      </c>
    </row>
    <row r="4892" spans="6:42" x14ac:dyDescent="0.3">
      <c r="F4892" s="24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5" t="str">
        <f t="shared" si="234"/>
        <v>Small</v>
      </c>
      <c r="Q4892" s="24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5" t="str">
        <f t="shared" si="232"/>
        <v>Below Par</v>
      </c>
      <c r="AP4892" s="25" t="b">
        <f t="shared" si="233"/>
        <v>1</v>
      </c>
    </row>
    <row r="4893" spans="6:42" x14ac:dyDescent="0.3">
      <c r="F4893" s="24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5" t="str">
        <f t="shared" si="234"/>
        <v>Small</v>
      </c>
      <c r="Q4893" s="24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5" t="str">
        <f t="shared" si="232"/>
        <v>Below Par</v>
      </c>
      <c r="AP4893" s="25" t="b">
        <f t="shared" si="233"/>
        <v>1</v>
      </c>
    </row>
    <row r="4894" spans="6:42" x14ac:dyDescent="0.3">
      <c r="F4894" s="24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5" t="str">
        <f t="shared" si="234"/>
        <v>Small</v>
      </c>
      <c r="Q4894" s="24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5" t="str">
        <f t="shared" si="232"/>
        <v>Below Par</v>
      </c>
      <c r="AP4894" s="25" t="b">
        <f t="shared" si="233"/>
        <v>1</v>
      </c>
    </row>
    <row r="4895" spans="6:42" x14ac:dyDescent="0.3">
      <c r="F4895" s="24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5" t="str">
        <f t="shared" si="234"/>
        <v>Small</v>
      </c>
      <c r="Q4895" s="24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5" t="str">
        <f t="shared" si="232"/>
        <v>Below Par</v>
      </c>
      <c r="AP4895" s="25" t="b">
        <f t="shared" si="233"/>
        <v>1</v>
      </c>
    </row>
    <row r="4896" spans="6:42" x14ac:dyDescent="0.3">
      <c r="F4896" s="24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5" t="str">
        <f t="shared" si="234"/>
        <v>Small</v>
      </c>
      <c r="Q4896" s="24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5" t="str">
        <f t="shared" si="232"/>
        <v>Below Par</v>
      </c>
      <c r="AP4896" s="25" t="b">
        <f t="shared" si="233"/>
        <v>1</v>
      </c>
    </row>
    <row r="4897" spans="6:42" x14ac:dyDescent="0.3">
      <c r="F4897" s="24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5" t="str">
        <f t="shared" si="234"/>
        <v>Small</v>
      </c>
      <c r="Q4897" s="24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5" t="str">
        <f t="shared" si="232"/>
        <v>Average</v>
      </c>
      <c r="AP4897" s="25" t="b">
        <f t="shared" si="233"/>
        <v>1</v>
      </c>
    </row>
    <row r="4898" spans="6:42" x14ac:dyDescent="0.3">
      <c r="F4898" s="24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5" t="str">
        <f t="shared" si="234"/>
        <v>Large</v>
      </c>
      <c r="Q4898" s="24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5" t="str">
        <f t="shared" si="232"/>
        <v>Below Par</v>
      </c>
      <c r="AP4898" s="25" t="b">
        <f t="shared" si="233"/>
        <v>1</v>
      </c>
    </row>
    <row r="4899" spans="6:42" x14ac:dyDescent="0.3">
      <c r="F4899" s="24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5" t="str">
        <f t="shared" si="234"/>
        <v>Small</v>
      </c>
      <c r="Q4899" s="24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5" t="str">
        <f t="shared" si="232"/>
        <v>Below Par</v>
      </c>
      <c r="AP4899" s="25" t="b">
        <f t="shared" si="233"/>
        <v>1</v>
      </c>
    </row>
    <row r="4900" spans="6:42" x14ac:dyDescent="0.3">
      <c r="F4900" s="24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5" t="str">
        <f t="shared" si="234"/>
        <v>Small</v>
      </c>
      <c r="Q4900" s="24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5" t="str">
        <f t="shared" si="232"/>
        <v>Below Par</v>
      </c>
      <c r="AP4900" s="25" t="b">
        <f t="shared" si="233"/>
        <v>1</v>
      </c>
    </row>
    <row r="4901" spans="6:42" x14ac:dyDescent="0.3">
      <c r="F4901" s="24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5" t="str">
        <f t="shared" si="234"/>
        <v>Small</v>
      </c>
      <c r="Q4901" s="24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5" t="str">
        <f t="shared" si="232"/>
        <v>Below Par</v>
      </c>
      <c r="AP4901" s="25" t="b">
        <f t="shared" si="233"/>
        <v>1</v>
      </c>
    </row>
    <row r="4902" spans="6:42" x14ac:dyDescent="0.3">
      <c r="F4902" s="24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5" t="str">
        <f t="shared" si="234"/>
        <v>Small</v>
      </c>
      <c r="Q4902" s="24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5" t="str">
        <f t="shared" si="232"/>
        <v>Below Par</v>
      </c>
      <c r="AP4902" s="25" t="b">
        <f t="shared" si="233"/>
        <v>1</v>
      </c>
    </row>
    <row r="4903" spans="6:42" x14ac:dyDescent="0.3">
      <c r="F4903" s="24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5" t="str">
        <f t="shared" si="234"/>
        <v>Small</v>
      </c>
      <c r="Q4903" s="24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5" t="str">
        <f t="shared" si="232"/>
        <v>Average</v>
      </c>
      <c r="AP4903" s="25" t="b">
        <f t="shared" si="233"/>
        <v>1</v>
      </c>
    </row>
    <row r="4904" spans="6:42" x14ac:dyDescent="0.3">
      <c r="F4904" s="24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5" t="str">
        <f t="shared" si="234"/>
        <v>Large</v>
      </c>
      <c r="Q4904" s="24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5" t="str">
        <f t="shared" si="232"/>
        <v>Below Par</v>
      </c>
      <c r="AP4904" s="25" t="b">
        <f t="shared" si="233"/>
        <v>1</v>
      </c>
    </row>
    <row r="4905" spans="6:42" x14ac:dyDescent="0.3">
      <c r="F4905" s="24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5" t="str">
        <f t="shared" si="234"/>
        <v>Small</v>
      </c>
      <c r="Q4905" s="24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5" t="str">
        <f t="shared" si="232"/>
        <v>Below Par</v>
      </c>
      <c r="AP4905" s="25" t="b">
        <f t="shared" si="233"/>
        <v>1</v>
      </c>
    </row>
    <row r="4906" spans="6:42" x14ac:dyDescent="0.3">
      <c r="F4906" s="24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5" t="str">
        <f t="shared" si="234"/>
        <v>Small</v>
      </c>
      <c r="Q4906" s="24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5" t="str">
        <f t="shared" si="232"/>
        <v>Par</v>
      </c>
      <c r="AP4906" s="25" t="b">
        <f t="shared" si="233"/>
        <v>1</v>
      </c>
    </row>
    <row r="4907" spans="6:42" x14ac:dyDescent="0.3">
      <c r="F4907" s="24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5" t="str">
        <f t="shared" si="234"/>
        <v>Small</v>
      </c>
      <c r="Q4907" s="24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5" t="str">
        <f t="shared" si="232"/>
        <v>Below Par</v>
      </c>
      <c r="AP4907" s="25" t="b">
        <f t="shared" si="233"/>
        <v>1</v>
      </c>
    </row>
    <row r="4908" spans="6:42" x14ac:dyDescent="0.3">
      <c r="F4908" s="24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5" t="str">
        <f t="shared" si="234"/>
        <v>Small</v>
      </c>
      <c r="Q4908" s="24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5" t="str">
        <f t="shared" si="232"/>
        <v>Below Par</v>
      </c>
      <c r="AP4908" s="25" t="b">
        <f t="shared" si="233"/>
        <v>1</v>
      </c>
    </row>
    <row r="4909" spans="6:42" x14ac:dyDescent="0.3">
      <c r="F4909" s="24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5" t="str">
        <f t="shared" si="234"/>
        <v>Small</v>
      </c>
      <c r="Q4909" s="24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5" t="str">
        <f t="shared" si="232"/>
        <v>Below Par</v>
      </c>
      <c r="AP4909" s="25" t="b">
        <f t="shared" si="233"/>
        <v>1</v>
      </c>
    </row>
    <row r="4910" spans="6:42" x14ac:dyDescent="0.3">
      <c r="F4910" s="24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5" t="str">
        <f t="shared" si="234"/>
        <v>Small</v>
      </c>
      <c r="Q4910" s="24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5" t="str">
        <f t="shared" si="232"/>
        <v>Below Par</v>
      </c>
      <c r="AP4910" s="25" t="b">
        <f t="shared" si="233"/>
        <v>1</v>
      </c>
    </row>
    <row r="4911" spans="6:42" x14ac:dyDescent="0.3">
      <c r="F4911" s="24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5" t="str">
        <f t="shared" si="234"/>
        <v>Small</v>
      </c>
      <c r="Q4911" s="24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5" t="str">
        <f t="shared" si="232"/>
        <v>Below Par</v>
      </c>
      <c r="AP4911" s="25" t="b">
        <f t="shared" si="233"/>
        <v>1</v>
      </c>
    </row>
    <row r="4912" spans="6:42" x14ac:dyDescent="0.3">
      <c r="F4912" s="24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5" t="str">
        <f t="shared" si="234"/>
        <v>Small</v>
      </c>
      <c r="Q4912" s="24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5" t="str">
        <f t="shared" si="232"/>
        <v>Below Par</v>
      </c>
      <c r="AP4912" s="25" t="b">
        <f t="shared" si="233"/>
        <v>1</v>
      </c>
    </row>
    <row r="4913" spans="6:42" x14ac:dyDescent="0.3">
      <c r="F4913" s="24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5" t="str">
        <f t="shared" si="234"/>
        <v>Small</v>
      </c>
      <c r="Q4913" s="24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5" t="str">
        <f t="shared" si="232"/>
        <v>Below Par</v>
      </c>
      <c r="AP4913" s="25" t="b">
        <f t="shared" si="233"/>
        <v>1</v>
      </c>
    </row>
    <row r="4914" spans="6:42" x14ac:dyDescent="0.3">
      <c r="F4914" s="24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5" t="str">
        <f t="shared" si="234"/>
        <v>Small</v>
      </c>
      <c r="Q4914" s="24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5" t="str">
        <f t="shared" si="232"/>
        <v>Below Par</v>
      </c>
      <c r="AP4914" s="25" t="b">
        <f t="shared" si="233"/>
        <v>1</v>
      </c>
    </row>
    <row r="4915" spans="6:42" x14ac:dyDescent="0.3">
      <c r="F4915" s="24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5" t="str">
        <f t="shared" si="234"/>
        <v>Small</v>
      </c>
      <c r="Q4915" s="24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5" t="str">
        <f t="shared" si="232"/>
        <v>Below Par</v>
      </c>
      <c r="AP4915" s="25" t="b">
        <f t="shared" si="233"/>
        <v>1</v>
      </c>
    </row>
    <row r="4916" spans="6:42" x14ac:dyDescent="0.3">
      <c r="F4916" s="24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5" t="str">
        <f t="shared" si="234"/>
        <v>Small</v>
      </c>
      <c r="Q4916" s="24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5" t="str">
        <f t="shared" si="232"/>
        <v>Below Par</v>
      </c>
      <c r="AP4916" s="25" t="b">
        <f t="shared" si="233"/>
        <v>1</v>
      </c>
    </row>
    <row r="4917" spans="6:42" x14ac:dyDescent="0.3">
      <c r="F4917" s="24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5" t="str">
        <f t="shared" si="234"/>
        <v>Small</v>
      </c>
      <c r="Q4917" s="24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5" t="str">
        <f t="shared" si="232"/>
        <v>Below Par</v>
      </c>
      <c r="AP4917" s="25" t="b">
        <f t="shared" si="233"/>
        <v>1</v>
      </c>
    </row>
    <row r="4918" spans="6:42" x14ac:dyDescent="0.3">
      <c r="F4918" s="24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5" t="str">
        <f t="shared" si="234"/>
        <v>Small</v>
      </c>
      <c r="Q4918" s="24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5" t="str">
        <f t="shared" si="232"/>
        <v>Below Par</v>
      </c>
      <c r="AP4918" s="25" t="b">
        <f t="shared" si="233"/>
        <v>1</v>
      </c>
    </row>
    <row r="4919" spans="6:42" x14ac:dyDescent="0.3">
      <c r="F4919" s="24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5" t="str">
        <f t="shared" si="234"/>
        <v>Small</v>
      </c>
      <c r="Q4919" s="24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5" t="str">
        <f t="shared" si="232"/>
        <v>Below Par</v>
      </c>
      <c r="AP4919" s="25" t="b">
        <f t="shared" si="233"/>
        <v>1</v>
      </c>
    </row>
    <row r="4920" spans="6:42" x14ac:dyDescent="0.3">
      <c r="F4920" s="24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5" t="str">
        <f t="shared" si="234"/>
        <v>Small</v>
      </c>
      <c r="Q4920" s="24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5" t="str">
        <f t="shared" si="232"/>
        <v>Below Par</v>
      </c>
      <c r="AP4920" s="25" t="b">
        <f t="shared" si="233"/>
        <v>1</v>
      </c>
    </row>
    <row r="4921" spans="6:42" x14ac:dyDescent="0.3">
      <c r="F4921" s="24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5" t="str">
        <f t="shared" si="234"/>
        <v>Small</v>
      </c>
      <c r="Q4921" s="24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5" t="str">
        <f t="shared" si="232"/>
        <v>Below Par</v>
      </c>
      <c r="AP4921" s="25" t="b">
        <f t="shared" si="233"/>
        <v>1</v>
      </c>
    </row>
    <row r="4922" spans="6:42" x14ac:dyDescent="0.3">
      <c r="F4922" s="24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5" t="str">
        <f t="shared" si="234"/>
        <v>Small</v>
      </c>
      <c r="Q4922" s="24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5" t="str">
        <f t="shared" si="232"/>
        <v>Below Par</v>
      </c>
      <c r="AP4922" s="25" t="b">
        <f t="shared" si="233"/>
        <v>1</v>
      </c>
    </row>
    <row r="4923" spans="6:42" x14ac:dyDescent="0.3">
      <c r="F4923" s="24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5" t="str">
        <f t="shared" si="234"/>
        <v>Small</v>
      </c>
      <c r="Q4923" s="24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5" t="str">
        <f t="shared" si="232"/>
        <v>Above Average</v>
      </c>
      <c r="AP4923" s="25" t="b">
        <f t="shared" si="233"/>
        <v>1</v>
      </c>
    </row>
    <row r="4924" spans="6:42" x14ac:dyDescent="0.3">
      <c r="F4924" s="24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5" t="str">
        <f t="shared" si="234"/>
        <v>Large</v>
      </c>
      <c r="Q4924" s="24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5" t="str">
        <f t="shared" si="232"/>
        <v>Average</v>
      </c>
      <c r="AP4924" s="25" t="b">
        <f t="shared" si="233"/>
        <v>1</v>
      </c>
    </row>
    <row r="4925" spans="6:42" x14ac:dyDescent="0.3">
      <c r="F4925" s="24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5" t="str">
        <f t="shared" si="234"/>
        <v>Large</v>
      </c>
      <c r="Q4925" s="24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5" t="str">
        <f t="shared" si="232"/>
        <v>Below Par</v>
      </c>
      <c r="AP4925" s="25" t="b">
        <f t="shared" si="233"/>
        <v>1</v>
      </c>
    </row>
    <row r="4926" spans="6:42" x14ac:dyDescent="0.3">
      <c r="F4926" s="24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5" t="str">
        <f t="shared" si="234"/>
        <v>Small</v>
      </c>
      <c r="Q4926" s="24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5" t="str">
        <f t="shared" si="232"/>
        <v>Below Par</v>
      </c>
      <c r="AP4926" s="25" t="b">
        <f t="shared" si="233"/>
        <v>1</v>
      </c>
    </row>
    <row r="4927" spans="6:42" x14ac:dyDescent="0.3">
      <c r="F4927" s="24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5" t="str">
        <f t="shared" si="234"/>
        <v>Small</v>
      </c>
      <c r="Q4927" s="24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5" t="str">
        <f t="shared" si="232"/>
        <v>Average</v>
      </c>
      <c r="AP4927" s="25" t="b">
        <f t="shared" si="233"/>
        <v>1</v>
      </c>
    </row>
    <row r="4928" spans="6:42" x14ac:dyDescent="0.3">
      <c r="F4928" s="24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5" t="str">
        <f t="shared" si="234"/>
        <v>Large</v>
      </c>
      <c r="Q4928" s="24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5" t="str">
        <f t="shared" si="232"/>
        <v>Below Par</v>
      </c>
      <c r="AP4928" s="25" t="b">
        <f t="shared" si="233"/>
        <v>1</v>
      </c>
    </row>
    <row r="4929" spans="6:42" x14ac:dyDescent="0.3">
      <c r="F4929" s="24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5" t="str">
        <f t="shared" si="234"/>
        <v>Small</v>
      </c>
      <c r="Q4929" s="24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5" t="str">
        <f t="shared" si="232"/>
        <v>Average</v>
      </c>
      <c r="AP4929" s="25" t="b">
        <f t="shared" si="233"/>
        <v>1</v>
      </c>
    </row>
    <row r="4930" spans="6:42" x14ac:dyDescent="0.3">
      <c r="F4930" s="24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5" t="str">
        <f t="shared" si="234"/>
        <v>Large</v>
      </c>
      <c r="Q4930" s="24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5" t="str">
        <f t="shared" si="232"/>
        <v>Below Par</v>
      </c>
      <c r="AP4930" s="25" t="b">
        <f t="shared" si="233"/>
        <v>1</v>
      </c>
    </row>
    <row r="4931" spans="6:42" x14ac:dyDescent="0.3">
      <c r="F4931" s="24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5" t="str">
        <f t="shared" si="234"/>
        <v>Small</v>
      </c>
      <c r="Q4931" s="24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5" t="str">
        <f t="shared" si="232"/>
        <v>Below Par</v>
      </c>
      <c r="AP4931" s="25" t="b">
        <f t="shared" si="233"/>
        <v>1</v>
      </c>
    </row>
    <row r="4932" spans="6:42" x14ac:dyDescent="0.3">
      <c r="F4932" s="24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5" t="str">
        <f t="shared" si="234"/>
        <v>Small</v>
      </c>
      <c r="Q4932" s="24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5" t="str">
        <f t="shared" si="232"/>
        <v>Below Par</v>
      </c>
      <c r="AP4932" s="25" t="b">
        <f t="shared" si="233"/>
        <v>1</v>
      </c>
    </row>
    <row r="4933" spans="6:42" x14ac:dyDescent="0.3">
      <c r="F4933" s="24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5" t="str">
        <f t="shared" si="234"/>
        <v>Small</v>
      </c>
      <c r="Q4933" s="24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5" t="str">
        <f t="shared" si="232"/>
        <v>Below Par</v>
      </c>
      <c r="AP4933" s="25" t="b">
        <f t="shared" si="233"/>
        <v>1</v>
      </c>
    </row>
    <row r="4934" spans="6:42" x14ac:dyDescent="0.3">
      <c r="F4934" s="24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5" t="str">
        <f t="shared" si="234"/>
        <v>Small</v>
      </c>
      <c r="Q4934" s="24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5" t="str">
        <f t="shared" si="232"/>
        <v>Below Par</v>
      </c>
      <c r="AP4934" s="25" t="b">
        <f t="shared" si="233"/>
        <v>1</v>
      </c>
    </row>
    <row r="4935" spans="6:42" x14ac:dyDescent="0.3">
      <c r="F4935" s="24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5" t="str">
        <f t="shared" si="234"/>
        <v>Small</v>
      </c>
      <c r="Q4935" s="24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5" t="str">
        <f t="shared" si="232"/>
        <v>Average</v>
      </c>
      <c r="AP4935" s="25" t="b">
        <f t="shared" si="233"/>
        <v>1</v>
      </c>
    </row>
    <row r="4936" spans="6:42" x14ac:dyDescent="0.3">
      <c r="F4936" s="24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5" t="str">
        <f t="shared" si="234"/>
        <v>Large</v>
      </c>
      <c r="Q4936" s="24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5" t="str">
        <f t="shared" si="232"/>
        <v>Below Par</v>
      </c>
      <c r="AP4936" s="25" t="b">
        <f t="shared" si="233"/>
        <v>1</v>
      </c>
    </row>
    <row r="4937" spans="6:42" x14ac:dyDescent="0.3">
      <c r="F4937" s="24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5" t="str">
        <f t="shared" si="234"/>
        <v>Small</v>
      </c>
      <c r="Q4937" s="24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5" t="str">
        <f t="shared" si="232"/>
        <v>Below Par</v>
      </c>
      <c r="AP4937" s="25" t="b">
        <f t="shared" si="233"/>
        <v>1</v>
      </c>
    </row>
    <row r="4938" spans="6:42" x14ac:dyDescent="0.3">
      <c r="F4938" s="24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5" t="str">
        <f t="shared" si="234"/>
        <v>Small</v>
      </c>
      <c r="Q4938" s="24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5" t="str">
        <f t="shared" si="232"/>
        <v>Below Par</v>
      </c>
      <c r="AP4938" s="25" t="b">
        <f t="shared" si="233"/>
        <v>1</v>
      </c>
    </row>
    <row r="4939" spans="6:42" x14ac:dyDescent="0.3">
      <c r="F4939" s="24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5" t="str">
        <f t="shared" si="234"/>
        <v>Small</v>
      </c>
      <c r="Q4939" s="24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5" t="str">
        <f t="shared" si="232"/>
        <v>Below Par</v>
      </c>
      <c r="AP4939" s="25" t="b">
        <f t="shared" si="233"/>
        <v>1</v>
      </c>
    </row>
    <row r="4940" spans="6:42" x14ac:dyDescent="0.3">
      <c r="F4940" s="24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5" t="str">
        <f t="shared" si="234"/>
        <v>Small</v>
      </c>
      <c r="Q4940" s="24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5" t="str">
        <f t="shared" ref="V4940:V5003" si="235">IF(U4940&gt;=$X$80,$Y$80,IF(U4940&gt;=$X$79,$Y$79,IF(U4940&gt;=$X$78,$Y$78,IF(U4940&gt;=$X$77,$Y$77,$Y$76))))</f>
        <v>Below Par</v>
      </c>
      <c r="AP4940" s="25" t="b">
        <f t="shared" ref="AP4940:AP5003" si="236">VLOOKUP(U4940,$X$76:$Y$80,2)=V4940</f>
        <v>1</v>
      </c>
    </row>
    <row r="4941" spans="6:42" x14ac:dyDescent="0.3">
      <c r="F4941" s="24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5" t="str">
        <f t="shared" si="234"/>
        <v>Small</v>
      </c>
      <c r="Q4941" s="24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5" t="str">
        <f t="shared" si="235"/>
        <v>Below Par</v>
      </c>
      <c r="AP4941" s="25" t="b">
        <f t="shared" si="236"/>
        <v>1</v>
      </c>
    </row>
    <row r="4942" spans="6:42" x14ac:dyDescent="0.3">
      <c r="F4942" s="24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5" t="str">
        <f t="shared" ref="K4942:K5005" si="237">IF(J4942&gt;=$M$79,"Large","Small")</f>
        <v>Small</v>
      </c>
      <c r="Q4942" s="24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5" t="str">
        <f t="shared" si="235"/>
        <v>Below Par</v>
      </c>
      <c r="AP4942" s="25" t="b">
        <f t="shared" si="236"/>
        <v>1</v>
      </c>
    </row>
    <row r="4943" spans="6:42" x14ac:dyDescent="0.3">
      <c r="F4943" s="24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5" t="str">
        <f t="shared" si="237"/>
        <v>Small</v>
      </c>
      <c r="Q4943" s="24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5" t="str">
        <f t="shared" si="235"/>
        <v>Below Par</v>
      </c>
      <c r="AP4943" s="25" t="b">
        <f t="shared" si="236"/>
        <v>1</v>
      </c>
    </row>
    <row r="4944" spans="6:42" x14ac:dyDescent="0.3">
      <c r="F4944" s="24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5" t="str">
        <f t="shared" si="237"/>
        <v>Small</v>
      </c>
      <c r="Q4944" s="24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5" t="str">
        <f t="shared" si="235"/>
        <v>Below Par</v>
      </c>
      <c r="AP4944" s="25" t="b">
        <f t="shared" si="236"/>
        <v>1</v>
      </c>
    </row>
    <row r="4945" spans="6:42" x14ac:dyDescent="0.3">
      <c r="F4945" s="24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5" t="str">
        <f t="shared" si="237"/>
        <v>Small</v>
      </c>
      <c r="Q4945" s="24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5" t="str">
        <f t="shared" si="235"/>
        <v>Below Par</v>
      </c>
      <c r="AP4945" s="25" t="b">
        <f t="shared" si="236"/>
        <v>1</v>
      </c>
    </row>
    <row r="4946" spans="6:42" x14ac:dyDescent="0.3">
      <c r="F4946" s="24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5" t="str">
        <f t="shared" si="237"/>
        <v>Small</v>
      </c>
      <c r="Q4946" s="24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5" t="str">
        <f t="shared" si="235"/>
        <v>Below Par</v>
      </c>
      <c r="AP4946" s="25" t="b">
        <f t="shared" si="236"/>
        <v>1</v>
      </c>
    </row>
    <row r="4947" spans="6:42" x14ac:dyDescent="0.3">
      <c r="F4947" s="24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5" t="str">
        <f t="shared" si="237"/>
        <v>Small</v>
      </c>
      <c r="Q4947" s="24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5" t="str">
        <f t="shared" si="235"/>
        <v>Below Par</v>
      </c>
      <c r="AP4947" s="25" t="b">
        <f t="shared" si="236"/>
        <v>1</v>
      </c>
    </row>
    <row r="4948" spans="6:42" x14ac:dyDescent="0.3">
      <c r="F4948" s="24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5" t="str">
        <f t="shared" si="237"/>
        <v>Small</v>
      </c>
      <c r="Q4948" s="24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5" t="str">
        <f t="shared" si="235"/>
        <v>Below Par</v>
      </c>
      <c r="AP4948" s="25" t="b">
        <f t="shared" si="236"/>
        <v>1</v>
      </c>
    </row>
    <row r="4949" spans="6:42" x14ac:dyDescent="0.3">
      <c r="F4949" s="24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5" t="str">
        <f t="shared" si="237"/>
        <v>Small</v>
      </c>
      <c r="Q4949" s="24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5" t="str">
        <f t="shared" si="235"/>
        <v>Below Par</v>
      </c>
      <c r="AP4949" s="25" t="b">
        <f t="shared" si="236"/>
        <v>1</v>
      </c>
    </row>
    <row r="4950" spans="6:42" x14ac:dyDescent="0.3">
      <c r="F4950" s="24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5" t="str">
        <f t="shared" si="237"/>
        <v>Small</v>
      </c>
      <c r="Q4950" s="24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5" t="str">
        <f t="shared" si="235"/>
        <v>Below Par</v>
      </c>
      <c r="AP4950" s="25" t="b">
        <f t="shared" si="236"/>
        <v>1</v>
      </c>
    </row>
    <row r="4951" spans="6:42" x14ac:dyDescent="0.3">
      <c r="F4951" s="24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5" t="str">
        <f t="shared" si="237"/>
        <v>Small</v>
      </c>
      <c r="Q4951" s="24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5" t="str">
        <f t="shared" si="235"/>
        <v>Below Par</v>
      </c>
      <c r="AP4951" s="25" t="b">
        <f t="shared" si="236"/>
        <v>1</v>
      </c>
    </row>
    <row r="4952" spans="6:42" x14ac:dyDescent="0.3">
      <c r="F4952" s="24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5" t="str">
        <f t="shared" si="237"/>
        <v>Small</v>
      </c>
      <c r="Q4952" s="24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5" t="str">
        <f t="shared" si="235"/>
        <v>Below Par</v>
      </c>
      <c r="AP4952" s="25" t="b">
        <f t="shared" si="236"/>
        <v>1</v>
      </c>
    </row>
    <row r="4953" spans="6:42" x14ac:dyDescent="0.3">
      <c r="F4953" s="24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5" t="str">
        <f t="shared" si="237"/>
        <v>Small</v>
      </c>
      <c r="Q4953" s="24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5" t="str">
        <f t="shared" si="235"/>
        <v>Below Par</v>
      </c>
      <c r="AP4953" s="25" t="b">
        <f t="shared" si="236"/>
        <v>1</v>
      </c>
    </row>
    <row r="4954" spans="6:42" x14ac:dyDescent="0.3">
      <c r="F4954" s="24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5" t="str">
        <f t="shared" si="237"/>
        <v>Small</v>
      </c>
      <c r="Q4954" s="24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5" t="str">
        <f t="shared" si="235"/>
        <v>Below Par</v>
      </c>
      <c r="AP4954" s="25" t="b">
        <f t="shared" si="236"/>
        <v>1</v>
      </c>
    </row>
    <row r="4955" spans="6:42" x14ac:dyDescent="0.3">
      <c r="F4955" s="24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5" t="str">
        <f t="shared" si="237"/>
        <v>Small</v>
      </c>
      <c r="Q4955" s="24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5" t="str">
        <f t="shared" si="235"/>
        <v>Par</v>
      </c>
      <c r="AP4955" s="25" t="b">
        <f t="shared" si="236"/>
        <v>1</v>
      </c>
    </row>
    <row r="4956" spans="6:42" x14ac:dyDescent="0.3">
      <c r="F4956" s="24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5" t="str">
        <f t="shared" si="237"/>
        <v>Small</v>
      </c>
      <c r="Q4956" s="24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5" t="str">
        <f t="shared" si="235"/>
        <v>Below Par</v>
      </c>
      <c r="AP4956" s="25" t="b">
        <f t="shared" si="236"/>
        <v>1</v>
      </c>
    </row>
    <row r="4957" spans="6:42" x14ac:dyDescent="0.3">
      <c r="F4957" s="24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5" t="str">
        <f t="shared" si="237"/>
        <v>Small</v>
      </c>
      <c r="Q4957" s="24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5" t="str">
        <f t="shared" si="235"/>
        <v>Below Par</v>
      </c>
      <c r="AP4957" s="25" t="b">
        <f t="shared" si="236"/>
        <v>1</v>
      </c>
    </row>
    <row r="4958" spans="6:42" x14ac:dyDescent="0.3">
      <c r="F4958" s="24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5" t="str">
        <f t="shared" si="237"/>
        <v>Small</v>
      </c>
      <c r="Q4958" s="24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5" t="str">
        <f t="shared" si="235"/>
        <v>Below Par</v>
      </c>
      <c r="AP4958" s="25" t="b">
        <f t="shared" si="236"/>
        <v>1</v>
      </c>
    </row>
    <row r="4959" spans="6:42" x14ac:dyDescent="0.3">
      <c r="F4959" s="24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5" t="str">
        <f t="shared" si="237"/>
        <v>Small</v>
      </c>
      <c r="Q4959" s="24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5" t="str">
        <f t="shared" si="235"/>
        <v>Below Par</v>
      </c>
      <c r="AP4959" s="25" t="b">
        <f t="shared" si="236"/>
        <v>1</v>
      </c>
    </row>
    <row r="4960" spans="6:42" x14ac:dyDescent="0.3">
      <c r="F4960" s="24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5" t="str">
        <f t="shared" si="237"/>
        <v>Small</v>
      </c>
      <c r="Q4960" s="24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5" t="str">
        <f t="shared" si="235"/>
        <v>Below Par</v>
      </c>
      <c r="AP4960" s="25" t="b">
        <f t="shared" si="236"/>
        <v>1</v>
      </c>
    </row>
    <row r="4961" spans="6:42" x14ac:dyDescent="0.3">
      <c r="F4961" s="24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5" t="str">
        <f t="shared" si="237"/>
        <v>Small</v>
      </c>
      <c r="Q4961" s="24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5" t="str">
        <f t="shared" si="235"/>
        <v>Below Par</v>
      </c>
      <c r="AP4961" s="25" t="b">
        <f t="shared" si="236"/>
        <v>1</v>
      </c>
    </row>
    <row r="4962" spans="6:42" x14ac:dyDescent="0.3">
      <c r="F4962" s="24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5" t="str">
        <f t="shared" si="237"/>
        <v>Small</v>
      </c>
      <c r="Q4962" s="24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5" t="str">
        <f t="shared" si="235"/>
        <v>Below Par</v>
      </c>
      <c r="AP4962" s="25" t="b">
        <f t="shared" si="236"/>
        <v>1</v>
      </c>
    </row>
    <row r="4963" spans="6:42" x14ac:dyDescent="0.3">
      <c r="F4963" s="24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5" t="str">
        <f t="shared" si="237"/>
        <v>Small</v>
      </c>
      <c r="Q4963" s="24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5" t="str">
        <f t="shared" si="235"/>
        <v>Below Par</v>
      </c>
      <c r="AP4963" s="25" t="b">
        <f t="shared" si="236"/>
        <v>1</v>
      </c>
    </row>
    <row r="4964" spans="6:42" x14ac:dyDescent="0.3">
      <c r="F4964" s="24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5" t="str">
        <f t="shared" si="237"/>
        <v>Small</v>
      </c>
      <c r="Q4964" s="24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5" t="str">
        <f t="shared" si="235"/>
        <v>Below Par</v>
      </c>
      <c r="AP4964" s="25" t="b">
        <f t="shared" si="236"/>
        <v>1</v>
      </c>
    </row>
    <row r="4965" spans="6:42" x14ac:dyDescent="0.3">
      <c r="F4965" s="24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5" t="str">
        <f t="shared" si="237"/>
        <v>Small</v>
      </c>
      <c r="Q4965" s="24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5" t="str">
        <f t="shared" si="235"/>
        <v>Below Par</v>
      </c>
      <c r="AP4965" s="25" t="b">
        <f t="shared" si="236"/>
        <v>1</v>
      </c>
    </row>
    <row r="4966" spans="6:42" x14ac:dyDescent="0.3">
      <c r="F4966" s="24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5" t="str">
        <f t="shared" si="237"/>
        <v>Small</v>
      </c>
      <c r="Q4966" s="24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5" t="str">
        <f t="shared" si="235"/>
        <v>Below Par</v>
      </c>
      <c r="AP4966" s="25" t="b">
        <f t="shared" si="236"/>
        <v>1</v>
      </c>
    </row>
    <row r="4967" spans="6:42" x14ac:dyDescent="0.3">
      <c r="F4967" s="24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5" t="str">
        <f t="shared" si="237"/>
        <v>Small</v>
      </c>
      <c r="Q4967" s="24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5" t="str">
        <f t="shared" si="235"/>
        <v>Above Average</v>
      </c>
      <c r="AP4967" s="25" t="b">
        <f t="shared" si="236"/>
        <v>1</v>
      </c>
    </row>
    <row r="4968" spans="6:42" x14ac:dyDescent="0.3">
      <c r="F4968" s="24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5" t="str">
        <f t="shared" si="237"/>
        <v>Large</v>
      </c>
      <c r="Q4968" s="24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5" t="str">
        <f t="shared" si="235"/>
        <v>Below Par</v>
      </c>
      <c r="AP4968" s="25" t="b">
        <f t="shared" si="236"/>
        <v>1</v>
      </c>
    </row>
    <row r="4969" spans="6:42" x14ac:dyDescent="0.3">
      <c r="F4969" s="24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5" t="str">
        <f t="shared" si="237"/>
        <v>Small</v>
      </c>
      <c r="Q4969" s="24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5" t="str">
        <f t="shared" si="235"/>
        <v>Below Par</v>
      </c>
      <c r="AP4969" s="25" t="b">
        <f t="shared" si="236"/>
        <v>1</v>
      </c>
    </row>
    <row r="4970" spans="6:42" x14ac:dyDescent="0.3">
      <c r="F4970" s="24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5" t="str">
        <f t="shared" si="237"/>
        <v>Small</v>
      </c>
      <c r="Q4970" s="24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5" t="str">
        <f t="shared" si="235"/>
        <v>Below Par</v>
      </c>
      <c r="AP4970" s="25" t="b">
        <f t="shared" si="236"/>
        <v>1</v>
      </c>
    </row>
    <row r="4971" spans="6:42" x14ac:dyDescent="0.3">
      <c r="F4971" s="24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5" t="str">
        <f t="shared" si="237"/>
        <v>Small</v>
      </c>
      <c r="Q4971" s="24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5" t="str">
        <f t="shared" si="235"/>
        <v>Below Par</v>
      </c>
      <c r="AP4971" s="25" t="b">
        <f t="shared" si="236"/>
        <v>1</v>
      </c>
    </row>
    <row r="4972" spans="6:42" x14ac:dyDescent="0.3">
      <c r="F4972" s="24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5" t="str">
        <f t="shared" si="237"/>
        <v>Small</v>
      </c>
      <c r="Q4972" s="24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5" t="str">
        <f t="shared" si="235"/>
        <v>Below Par</v>
      </c>
      <c r="AP4972" s="25" t="b">
        <f t="shared" si="236"/>
        <v>1</v>
      </c>
    </row>
    <row r="4973" spans="6:42" x14ac:dyDescent="0.3">
      <c r="F4973" s="24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5" t="str">
        <f t="shared" si="237"/>
        <v>Small</v>
      </c>
      <c r="Q4973" s="24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5" t="str">
        <f t="shared" si="235"/>
        <v>Below Par</v>
      </c>
      <c r="AP4973" s="25" t="b">
        <f t="shared" si="236"/>
        <v>1</v>
      </c>
    </row>
    <row r="4974" spans="6:42" x14ac:dyDescent="0.3">
      <c r="F4974" s="24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5" t="str">
        <f t="shared" si="237"/>
        <v>Small</v>
      </c>
      <c r="Q4974" s="24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5" t="str">
        <f t="shared" si="235"/>
        <v>Below Par</v>
      </c>
      <c r="AP4974" s="25" t="b">
        <f t="shared" si="236"/>
        <v>1</v>
      </c>
    </row>
    <row r="4975" spans="6:42" x14ac:dyDescent="0.3">
      <c r="F4975" s="24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5" t="str">
        <f t="shared" si="237"/>
        <v>Small</v>
      </c>
      <c r="Q4975" s="24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5" t="str">
        <f t="shared" si="235"/>
        <v>Below Par</v>
      </c>
      <c r="AP4975" s="25" t="b">
        <f t="shared" si="236"/>
        <v>1</v>
      </c>
    </row>
    <row r="4976" spans="6:42" x14ac:dyDescent="0.3">
      <c r="F4976" s="24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5" t="str">
        <f t="shared" si="237"/>
        <v>Small</v>
      </c>
      <c r="Q4976" s="24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5" t="str">
        <f t="shared" si="235"/>
        <v>Below Par</v>
      </c>
      <c r="AP4976" s="25" t="b">
        <f t="shared" si="236"/>
        <v>1</v>
      </c>
    </row>
    <row r="4977" spans="6:42" x14ac:dyDescent="0.3">
      <c r="F4977" s="24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5" t="str">
        <f t="shared" si="237"/>
        <v>Small</v>
      </c>
      <c r="Q4977" s="24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5" t="str">
        <f t="shared" si="235"/>
        <v>Below Par</v>
      </c>
      <c r="AP4977" s="25" t="b">
        <f t="shared" si="236"/>
        <v>1</v>
      </c>
    </row>
    <row r="4978" spans="6:42" x14ac:dyDescent="0.3">
      <c r="F4978" s="24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5" t="str">
        <f t="shared" si="237"/>
        <v>Small</v>
      </c>
      <c r="Q4978" s="24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5" t="str">
        <f t="shared" si="235"/>
        <v>Below Par</v>
      </c>
      <c r="AP4978" s="25" t="b">
        <f t="shared" si="236"/>
        <v>1</v>
      </c>
    </row>
    <row r="4979" spans="6:42" x14ac:dyDescent="0.3">
      <c r="F4979" s="24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5" t="str">
        <f t="shared" si="237"/>
        <v>Small</v>
      </c>
      <c r="Q4979" s="24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5" t="str">
        <f t="shared" si="235"/>
        <v>Below Par</v>
      </c>
      <c r="AP4979" s="25" t="b">
        <f t="shared" si="236"/>
        <v>1</v>
      </c>
    </row>
    <row r="4980" spans="6:42" x14ac:dyDescent="0.3">
      <c r="F4980" s="24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5" t="str">
        <f t="shared" si="237"/>
        <v>Small</v>
      </c>
      <c r="Q4980" s="24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5" t="str">
        <f t="shared" si="235"/>
        <v>Below Par</v>
      </c>
      <c r="AP4980" s="25" t="b">
        <f t="shared" si="236"/>
        <v>1</v>
      </c>
    </row>
    <row r="4981" spans="6:42" x14ac:dyDescent="0.3">
      <c r="F4981" s="24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5" t="str">
        <f t="shared" si="237"/>
        <v>Small</v>
      </c>
      <c r="Q4981" s="24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5" t="str">
        <f t="shared" si="235"/>
        <v>Below Par</v>
      </c>
      <c r="AP4981" s="25" t="b">
        <f t="shared" si="236"/>
        <v>1</v>
      </c>
    </row>
    <row r="4982" spans="6:42" x14ac:dyDescent="0.3">
      <c r="F4982" s="24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5" t="str">
        <f t="shared" si="237"/>
        <v>Small</v>
      </c>
      <c r="Q4982" s="24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5" t="str">
        <f t="shared" si="235"/>
        <v>Below Par</v>
      </c>
      <c r="AP4982" s="25" t="b">
        <f t="shared" si="236"/>
        <v>1</v>
      </c>
    </row>
    <row r="4983" spans="6:42" x14ac:dyDescent="0.3">
      <c r="F4983" s="24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5" t="str">
        <f t="shared" si="237"/>
        <v>Small</v>
      </c>
      <c r="Q4983" s="24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5" t="str">
        <f t="shared" si="235"/>
        <v>Below Par</v>
      </c>
      <c r="AP4983" s="25" t="b">
        <f t="shared" si="236"/>
        <v>1</v>
      </c>
    </row>
    <row r="4984" spans="6:42" x14ac:dyDescent="0.3">
      <c r="F4984" s="24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5" t="str">
        <f t="shared" si="237"/>
        <v>Small</v>
      </c>
      <c r="Q4984" s="24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5" t="str">
        <f t="shared" si="235"/>
        <v>Below Par</v>
      </c>
      <c r="AP4984" s="25" t="b">
        <f t="shared" si="236"/>
        <v>1</v>
      </c>
    </row>
    <row r="4985" spans="6:42" x14ac:dyDescent="0.3">
      <c r="F4985" s="24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5" t="str">
        <f t="shared" si="237"/>
        <v>Small</v>
      </c>
      <c r="Q4985" s="24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5" t="str">
        <f t="shared" si="235"/>
        <v>Below Par</v>
      </c>
      <c r="AP4985" s="25" t="b">
        <f t="shared" si="236"/>
        <v>1</v>
      </c>
    </row>
    <row r="4986" spans="6:42" x14ac:dyDescent="0.3">
      <c r="F4986" s="24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5" t="str">
        <f t="shared" si="237"/>
        <v>Small</v>
      </c>
      <c r="Q4986" s="24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5" t="str">
        <f t="shared" si="235"/>
        <v>Below Par</v>
      </c>
      <c r="AP4986" s="25" t="b">
        <f t="shared" si="236"/>
        <v>1</v>
      </c>
    </row>
    <row r="4987" spans="6:42" x14ac:dyDescent="0.3">
      <c r="F4987" s="24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5" t="str">
        <f t="shared" si="237"/>
        <v>Small</v>
      </c>
      <c r="Q4987" s="24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5" t="str">
        <f t="shared" si="235"/>
        <v>Below Par</v>
      </c>
      <c r="AP4987" s="25" t="b">
        <f t="shared" si="236"/>
        <v>1</v>
      </c>
    </row>
    <row r="4988" spans="6:42" x14ac:dyDescent="0.3">
      <c r="F4988" s="24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5" t="str">
        <f t="shared" si="237"/>
        <v>Small</v>
      </c>
      <c r="Q4988" s="24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5" t="str">
        <f t="shared" si="235"/>
        <v>Below Par</v>
      </c>
      <c r="AP4988" s="25" t="b">
        <f t="shared" si="236"/>
        <v>1</v>
      </c>
    </row>
    <row r="4989" spans="6:42" x14ac:dyDescent="0.3">
      <c r="F4989" s="24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5" t="str">
        <f t="shared" si="237"/>
        <v>Small</v>
      </c>
      <c r="Q4989" s="24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5" t="str">
        <f t="shared" si="235"/>
        <v>Average</v>
      </c>
      <c r="AP4989" s="25" t="b">
        <f t="shared" si="236"/>
        <v>1</v>
      </c>
    </row>
    <row r="4990" spans="6:42" x14ac:dyDescent="0.3">
      <c r="F4990" s="24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5" t="str">
        <f t="shared" si="237"/>
        <v>Large</v>
      </c>
      <c r="Q4990" s="24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5" t="str">
        <f t="shared" si="235"/>
        <v>Below Par</v>
      </c>
      <c r="AP4990" s="25" t="b">
        <f t="shared" si="236"/>
        <v>1</v>
      </c>
    </row>
    <row r="4991" spans="6:42" x14ac:dyDescent="0.3">
      <c r="F4991" s="24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5" t="str">
        <f t="shared" si="237"/>
        <v>Small</v>
      </c>
      <c r="Q4991" s="24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5" t="str">
        <f t="shared" si="235"/>
        <v>Below Par</v>
      </c>
      <c r="AP4991" s="25" t="b">
        <f t="shared" si="236"/>
        <v>1</v>
      </c>
    </row>
    <row r="4992" spans="6:42" x14ac:dyDescent="0.3">
      <c r="F4992" s="24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5" t="str">
        <f t="shared" si="237"/>
        <v>Small</v>
      </c>
      <c r="Q4992" s="24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5" t="str">
        <f t="shared" si="235"/>
        <v>Below Par</v>
      </c>
      <c r="AP4992" s="25" t="b">
        <f t="shared" si="236"/>
        <v>1</v>
      </c>
    </row>
    <row r="4993" spans="6:42" x14ac:dyDescent="0.3">
      <c r="F4993" s="24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5" t="str">
        <f t="shared" si="237"/>
        <v>Small</v>
      </c>
      <c r="Q4993" s="24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5" t="str">
        <f t="shared" si="235"/>
        <v>Below Par</v>
      </c>
      <c r="AP4993" s="25" t="b">
        <f t="shared" si="236"/>
        <v>1</v>
      </c>
    </row>
    <row r="4994" spans="6:42" x14ac:dyDescent="0.3">
      <c r="F4994" s="24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5" t="str">
        <f t="shared" si="237"/>
        <v>Small</v>
      </c>
      <c r="Q4994" s="24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5" t="str">
        <f t="shared" si="235"/>
        <v>Below Par</v>
      </c>
      <c r="AP4994" s="25" t="b">
        <f t="shared" si="236"/>
        <v>1</v>
      </c>
    </row>
    <row r="4995" spans="6:42" x14ac:dyDescent="0.3">
      <c r="F4995" s="24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5" t="str">
        <f t="shared" si="237"/>
        <v>Small</v>
      </c>
      <c r="Q4995" s="24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5" t="str">
        <f t="shared" si="235"/>
        <v>Below Par</v>
      </c>
      <c r="AP4995" s="25" t="b">
        <f t="shared" si="236"/>
        <v>1</v>
      </c>
    </row>
    <row r="4996" spans="6:42" x14ac:dyDescent="0.3">
      <c r="F4996" s="24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5" t="str">
        <f t="shared" si="237"/>
        <v>Small</v>
      </c>
      <c r="Q4996" s="24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5" t="str">
        <f t="shared" si="235"/>
        <v>Below Par</v>
      </c>
      <c r="AP4996" s="25" t="b">
        <f t="shared" si="236"/>
        <v>1</v>
      </c>
    </row>
    <row r="4997" spans="6:42" x14ac:dyDescent="0.3">
      <c r="F4997" s="24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5" t="str">
        <f t="shared" si="237"/>
        <v>Small</v>
      </c>
      <c r="Q4997" s="24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5" t="str">
        <f t="shared" si="235"/>
        <v>Below Par</v>
      </c>
      <c r="AP4997" s="25" t="b">
        <f t="shared" si="236"/>
        <v>1</v>
      </c>
    </row>
    <row r="4998" spans="6:42" x14ac:dyDescent="0.3">
      <c r="F4998" s="24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5" t="str">
        <f t="shared" si="237"/>
        <v>Small</v>
      </c>
      <c r="Q4998" s="24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5" t="str">
        <f t="shared" si="235"/>
        <v>Below Par</v>
      </c>
      <c r="AP4998" s="25" t="b">
        <f t="shared" si="236"/>
        <v>1</v>
      </c>
    </row>
    <row r="4999" spans="6:42" x14ac:dyDescent="0.3">
      <c r="F4999" s="24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5" t="str">
        <f t="shared" si="237"/>
        <v>Small</v>
      </c>
      <c r="Q4999" s="24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5" t="str">
        <f t="shared" si="235"/>
        <v>Below Par</v>
      </c>
      <c r="AP4999" s="25" t="b">
        <f t="shared" si="236"/>
        <v>1</v>
      </c>
    </row>
    <row r="5000" spans="6:42" x14ac:dyDescent="0.3">
      <c r="F5000" s="24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5" t="str">
        <f t="shared" si="237"/>
        <v>Small</v>
      </c>
      <c r="Q5000" s="24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5" t="str">
        <f t="shared" si="235"/>
        <v>Below Par</v>
      </c>
      <c r="AP5000" s="25" t="b">
        <f t="shared" si="236"/>
        <v>1</v>
      </c>
    </row>
    <row r="5001" spans="6:42" x14ac:dyDescent="0.3">
      <c r="F5001" s="24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5" t="str">
        <f t="shared" si="237"/>
        <v>Small</v>
      </c>
      <c r="Q5001" s="24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5" t="str">
        <f t="shared" si="235"/>
        <v>Below Par</v>
      </c>
      <c r="AP5001" s="25" t="b">
        <f t="shared" si="236"/>
        <v>1</v>
      </c>
    </row>
    <row r="5002" spans="6:42" x14ac:dyDescent="0.3">
      <c r="F5002" s="24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5" t="str">
        <f t="shared" si="237"/>
        <v>Small</v>
      </c>
      <c r="Q5002" s="24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5" t="str">
        <f t="shared" si="235"/>
        <v>Below Par</v>
      </c>
      <c r="AP5002" s="25" t="b">
        <f t="shared" si="236"/>
        <v>1</v>
      </c>
    </row>
    <row r="5003" spans="6:42" x14ac:dyDescent="0.3">
      <c r="F5003" s="24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5" t="str">
        <f t="shared" si="237"/>
        <v>Small</v>
      </c>
      <c r="Q5003" s="24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5" t="str">
        <f t="shared" si="235"/>
        <v>Below Par</v>
      </c>
      <c r="AP5003" s="25" t="b">
        <f t="shared" si="236"/>
        <v>1</v>
      </c>
    </row>
    <row r="5004" spans="6:42" x14ac:dyDescent="0.3">
      <c r="F5004" s="24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5" t="str">
        <f t="shared" si="237"/>
        <v>Small</v>
      </c>
      <c r="Q5004" s="24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5" t="str">
        <f t="shared" ref="V5004:V5067" si="238">IF(U5004&gt;=$X$80,$Y$80,IF(U5004&gt;=$X$79,$Y$79,IF(U5004&gt;=$X$78,$Y$78,IF(U5004&gt;=$X$77,$Y$77,$Y$76))))</f>
        <v>Below Par</v>
      </c>
      <c r="AP5004" s="25" t="b">
        <f t="shared" ref="AP5004:AP5067" si="239">VLOOKUP(U5004,$X$76:$Y$80,2)=V5004</f>
        <v>1</v>
      </c>
    </row>
    <row r="5005" spans="6:42" x14ac:dyDescent="0.3">
      <c r="F5005" s="24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5" t="str">
        <f t="shared" si="237"/>
        <v>Small</v>
      </c>
      <c r="Q5005" s="24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5" t="str">
        <f t="shared" si="238"/>
        <v>Below Par</v>
      </c>
      <c r="AP5005" s="25" t="b">
        <f t="shared" si="239"/>
        <v>1</v>
      </c>
    </row>
    <row r="5006" spans="6:42" x14ac:dyDescent="0.3">
      <c r="F5006" s="24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5" t="str">
        <f t="shared" ref="K5006:K5069" si="240">IF(J5006&gt;=$M$79,"Large","Small")</f>
        <v>Small</v>
      </c>
      <c r="Q5006" s="24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5" t="str">
        <f t="shared" si="238"/>
        <v>Below Par</v>
      </c>
      <c r="AP5006" s="25" t="b">
        <f t="shared" si="239"/>
        <v>1</v>
      </c>
    </row>
    <row r="5007" spans="6:42" x14ac:dyDescent="0.3">
      <c r="F5007" s="24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5" t="str">
        <f t="shared" si="240"/>
        <v>Small</v>
      </c>
      <c r="Q5007" s="24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5" t="str">
        <f t="shared" si="238"/>
        <v>Below Par</v>
      </c>
      <c r="AP5007" s="25" t="b">
        <f t="shared" si="239"/>
        <v>1</v>
      </c>
    </row>
    <row r="5008" spans="6:42" x14ac:dyDescent="0.3">
      <c r="F5008" s="24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5" t="str">
        <f t="shared" si="240"/>
        <v>Small</v>
      </c>
      <c r="Q5008" s="24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5" t="str">
        <f t="shared" si="238"/>
        <v>Below Par</v>
      </c>
      <c r="AP5008" s="25" t="b">
        <f t="shared" si="239"/>
        <v>1</v>
      </c>
    </row>
    <row r="5009" spans="6:42" x14ac:dyDescent="0.3">
      <c r="F5009" s="24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5" t="str">
        <f t="shared" si="240"/>
        <v>Small</v>
      </c>
      <c r="Q5009" s="24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5" t="str">
        <f t="shared" si="238"/>
        <v>Below Par</v>
      </c>
      <c r="AP5009" s="25" t="b">
        <f t="shared" si="239"/>
        <v>1</v>
      </c>
    </row>
    <row r="5010" spans="6:42" x14ac:dyDescent="0.3">
      <c r="F5010" s="24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5" t="str">
        <f t="shared" si="240"/>
        <v>Small</v>
      </c>
      <c r="Q5010" s="24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5" t="str">
        <f t="shared" si="238"/>
        <v>Average</v>
      </c>
      <c r="AP5010" s="25" t="b">
        <f t="shared" si="239"/>
        <v>1</v>
      </c>
    </row>
    <row r="5011" spans="6:42" x14ac:dyDescent="0.3">
      <c r="F5011" s="24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5" t="str">
        <f t="shared" si="240"/>
        <v>Large</v>
      </c>
      <c r="Q5011" s="24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5" t="str">
        <f t="shared" si="238"/>
        <v>Below Par</v>
      </c>
      <c r="AP5011" s="25" t="b">
        <f t="shared" si="239"/>
        <v>1</v>
      </c>
    </row>
    <row r="5012" spans="6:42" x14ac:dyDescent="0.3">
      <c r="F5012" s="24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5" t="str">
        <f t="shared" si="240"/>
        <v>Small</v>
      </c>
      <c r="Q5012" s="24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5" t="str">
        <f t="shared" si="238"/>
        <v>Par</v>
      </c>
      <c r="AP5012" s="25" t="b">
        <f t="shared" si="239"/>
        <v>1</v>
      </c>
    </row>
    <row r="5013" spans="6:42" x14ac:dyDescent="0.3">
      <c r="F5013" s="24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5" t="str">
        <f t="shared" si="240"/>
        <v>Small</v>
      </c>
      <c r="Q5013" s="24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5" t="str">
        <f t="shared" si="238"/>
        <v>Below Par</v>
      </c>
      <c r="AP5013" s="25" t="b">
        <f t="shared" si="239"/>
        <v>1</v>
      </c>
    </row>
    <row r="5014" spans="6:42" x14ac:dyDescent="0.3">
      <c r="F5014" s="24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5" t="str">
        <f t="shared" si="240"/>
        <v>Small</v>
      </c>
      <c r="Q5014" s="24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5" t="str">
        <f t="shared" si="238"/>
        <v>Below Par</v>
      </c>
      <c r="AP5014" s="25" t="b">
        <f t="shared" si="239"/>
        <v>1</v>
      </c>
    </row>
    <row r="5015" spans="6:42" x14ac:dyDescent="0.3">
      <c r="F5015" s="24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5" t="str">
        <f t="shared" si="240"/>
        <v>Small</v>
      </c>
      <c r="Q5015" s="24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5" t="str">
        <f t="shared" si="238"/>
        <v>Above Average</v>
      </c>
      <c r="AP5015" s="25" t="b">
        <f t="shared" si="239"/>
        <v>1</v>
      </c>
    </row>
    <row r="5016" spans="6:42" x14ac:dyDescent="0.3">
      <c r="F5016" s="24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5" t="str">
        <f t="shared" si="240"/>
        <v>Large</v>
      </c>
      <c r="Q5016" s="24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5" t="str">
        <f t="shared" si="238"/>
        <v>Below Par</v>
      </c>
      <c r="AP5016" s="25" t="b">
        <f t="shared" si="239"/>
        <v>1</v>
      </c>
    </row>
    <row r="5017" spans="6:42" x14ac:dyDescent="0.3">
      <c r="F5017" s="24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5" t="str">
        <f t="shared" si="240"/>
        <v>Small</v>
      </c>
      <c r="Q5017" s="24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5" t="str">
        <f t="shared" si="238"/>
        <v>Below Par</v>
      </c>
      <c r="AP5017" s="25" t="b">
        <f t="shared" si="239"/>
        <v>1</v>
      </c>
    </row>
    <row r="5018" spans="6:42" x14ac:dyDescent="0.3">
      <c r="F5018" s="24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5" t="str">
        <f t="shared" si="240"/>
        <v>Small</v>
      </c>
      <c r="Q5018" s="24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5" t="str">
        <f t="shared" si="238"/>
        <v>Below Par</v>
      </c>
      <c r="AP5018" s="25" t="b">
        <f t="shared" si="239"/>
        <v>1</v>
      </c>
    </row>
    <row r="5019" spans="6:42" x14ac:dyDescent="0.3">
      <c r="F5019" s="24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5" t="str">
        <f t="shared" si="240"/>
        <v>Small</v>
      </c>
      <c r="Q5019" s="24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5" t="str">
        <f t="shared" si="238"/>
        <v>Excellent</v>
      </c>
      <c r="AP5019" s="25" t="b">
        <f t="shared" si="239"/>
        <v>1</v>
      </c>
    </row>
    <row r="5020" spans="6:42" x14ac:dyDescent="0.3">
      <c r="F5020" s="24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5" t="str">
        <f t="shared" si="240"/>
        <v>Large</v>
      </c>
      <c r="Q5020" s="24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5" t="str">
        <f t="shared" si="238"/>
        <v>Below Par</v>
      </c>
      <c r="AP5020" s="25" t="b">
        <f t="shared" si="239"/>
        <v>1</v>
      </c>
    </row>
    <row r="5021" spans="6:42" x14ac:dyDescent="0.3">
      <c r="F5021" s="24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5" t="str">
        <f t="shared" si="240"/>
        <v>Small</v>
      </c>
      <c r="Q5021" s="24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5" t="str">
        <f t="shared" si="238"/>
        <v>Below Par</v>
      </c>
      <c r="AP5021" s="25" t="b">
        <f t="shared" si="239"/>
        <v>1</v>
      </c>
    </row>
    <row r="5022" spans="6:42" x14ac:dyDescent="0.3">
      <c r="F5022" s="24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5" t="str">
        <f t="shared" si="240"/>
        <v>Small</v>
      </c>
      <c r="Q5022" s="24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5" t="str">
        <f t="shared" si="238"/>
        <v>Below Par</v>
      </c>
      <c r="AP5022" s="25" t="b">
        <f t="shared" si="239"/>
        <v>1</v>
      </c>
    </row>
    <row r="5023" spans="6:42" x14ac:dyDescent="0.3">
      <c r="F5023" s="24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5" t="str">
        <f t="shared" si="240"/>
        <v>Small</v>
      </c>
      <c r="Q5023" s="24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5" t="str">
        <f t="shared" si="238"/>
        <v>Below Par</v>
      </c>
      <c r="AP5023" s="25" t="b">
        <f t="shared" si="239"/>
        <v>1</v>
      </c>
    </row>
    <row r="5024" spans="6:42" x14ac:dyDescent="0.3">
      <c r="F5024" s="24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5" t="str">
        <f t="shared" si="240"/>
        <v>Small</v>
      </c>
      <c r="Q5024" s="24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5" t="str">
        <f t="shared" si="238"/>
        <v>Par</v>
      </c>
      <c r="AP5024" s="25" t="b">
        <f t="shared" si="239"/>
        <v>1</v>
      </c>
    </row>
    <row r="5025" spans="6:42" x14ac:dyDescent="0.3">
      <c r="F5025" s="24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5" t="str">
        <f t="shared" si="240"/>
        <v>Small</v>
      </c>
      <c r="Q5025" s="24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5" t="str">
        <f t="shared" si="238"/>
        <v>Below Par</v>
      </c>
      <c r="AP5025" s="25" t="b">
        <f t="shared" si="239"/>
        <v>1</v>
      </c>
    </row>
    <row r="5026" spans="6:42" x14ac:dyDescent="0.3">
      <c r="F5026" s="24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5" t="str">
        <f t="shared" si="240"/>
        <v>Small</v>
      </c>
      <c r="Q5026" s="24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5" t="str">
        <f t="shared" si="238"/>
        <v>Below Par</v>
      </c>
      <c r="AP5026" s="25" t="b">
        <f t="shared" si="239"/>
        <v>1</v>
      </c>
    </row>
    <row r="5027" spans="6:42" x14ac:dyDescent="0.3">
      <c r="F5027" s="24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5" t="str">
        <f t="shared" si="240"/>
        <v>Small</v>
      </c>
      <c r="Q5027" s="24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5" t="str">
        <f t="shared" si="238"/>
        <v>Below Par</v>
      </c>
      <c r="AP5027" s="25" t="b">
        <f t="shared" si="239"/>
        <v>1</v>
      </c>
    </row>
    <row r="5028" spans="6:42" x14ac:dyDescent="0.3">
      <c r="F5028" s="24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5" t="str">
        <f t="shared" si="240"/>
        <v>Small</v>
      </c>
      <c r="Q5028" s="24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5" t="str">
        <f t="shared" si="238"/>
        <v>Below Par</v>
      </c>
      <c r="AP5028" s="25" t="b">
        <f t="shared" si="239"/>
        <v>1</v>
      </c>
    </row>
    <row r="5029" spans="6:42" x14ac:dyDescent="0.3">
      <c r="F5029" s="24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5" t="str">
        <f t="shared" si="240"/>
        <v>Small</v>
      </c>
      <c r="Q5029" s="24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5" t="str">
        <f t="shared" si="238"/>
        <v>Below Par</v>
      </c>
      <c r="AP5029" s="25" t="b">
        <f t="shared" si="239"/>
        <v>1</v>
      </c>
    </row>
    <row r="5030" spans="6:42" x14ac:dyDescent="0.3">
      <c r="F5030" s="24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5" t="str">
        <f t="shared" si="240"/>
        <v>Small</v>
      </c>
      <c r="Q5030" s="24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5" t="str">
        <f t="shared" si="238"/>
        <v>Below Par</v>
      </c>
      <c r="AP5030" s="25" t="b">
        <f t="shared" si="239"/>
        <v>1</v>
      </c>
    </row>
    <row r="5031" spans="6:42" x14ac:dyDescent="0.3">
      <c r="F5031" s="24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5" t="str">
        <f t="shared" si="240"/>
        <v>Small</v>
      </c>
      <c r="Q5031" s="24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5" t="str">
        <f t="shared" si="238"/>
        <v>Below Par</v>
      </c>
      <c r="AP5031" s="25" t="b">
        <f t="shared" si="239"/>
        <v>1</v>
      </c>
    </row>
    <row r="5032" spans="6:42" x14ac:dyDescent="0.3">
      <c r="F5032" s="24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5" t="str">
        <f t="shared" si="240"/>
        <v>Small</v>
      </c>
      <c r="Q5032" s="24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5" t="str">
        <f t="shared" si="238"/>
        <v>Below Par</v>
      </c>
      <c r="AP5032" s="25" t="b">
        <f t="shared" si="239"/>
        <v>1</v>
      </c>
    </row>
    <row r="5033" spans="6:42" x14ac:dyDescent="0.3">
      <c r="F5033" s="24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5" t="str">
        <f t="shared" si="240"/>
        <v>Small</v>
      </c>
      <c r="Q5033" s="24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5" t="str">
        <f t="shared" si="238"/>
        <v>Average</v>
      </c>
      <c r="AP5033" s="25" t="b">
        <f t="shared" si="239"/>
        <v>1</v>
      </c>
    </row>
    <row r="5034" spans="6:42" x14ac:dyDescent="0.3">
      <c r="F5034" s="24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5" t="str">
        <f t="shared" si="240"/>
        <v>Large</v>
      </c>
      <c r="Q5034" s="24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5" t="str">
        <f t="shared" si="238"/>
        <v>Below Par</v>
      </c>
      <c r="AP5034" s="25" t="b">
        <f t="shared" si="239"/>
        <v>1</v>
      </c>
    </row>
    <row r="5035" spans="6:42" x14ac:dyDescent="0.3">
      <c r="F5035" s="24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5" t="str">
        <f t="shared" si="240"/>
        <v>Small</v>
      </c>
      <c r="Q5035" s="24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5" t="str">
        <f t="shared" si="238"/>
        <v>Below Par</v>
      </c>
      <c r="AP5035" s="25" t="b">
        <f t="shared" si="239"/>
        <v>1</v>
      </c>
    </row>
    <row r="5036" spans="6:42" x14ac:dyDescent="0.3">
      <c r="F5036" s="24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5" t="str">
        <f t="shared" si="240"/>
        <v>Small</v>
      </c>
      <c r="Q5036" s="24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5" t="str">
        <f t="shared" si="238"/>
        <v>Below Par</v>
      </c>
      <c r="AP5036" s="25" t="b">
        <f t="shared" si="239"/>
        <v>1</v>
      </c>
    </row>
    <row r="5037" spans="6:42" x14ac:dyDescent="0.3">
      <c r="F5037" s="24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5" t="str">
        <f t="shared" si="240"/>
        <v>Small</v>
      </c>
      <c r="Q5037" s="24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5" t="str">
        <f t="shared" si="238"/>
        <v>Below Par</v>
      </c>
      <c r="AP5037" s="25" t="b">
        <f t="shared" si="239"/>
        <v>1</v>
      </c>
    </row>
    <row r="5038" spans="6:42" x14ac:dyDescent="0.3">
      <c r="F5038" s="24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5" t="str">
        <f t="shared" si="240"/>
        <v>Small</v>
      </c>
      <c r="Q5038" s="24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5" t="str">
        <f t="shared" si="238"/>
        <v>Below Par</v>
      </c>
      <c r="AP5038" s="25" t="b">
        <f t="shared" si="239"/>
        <v>1</v>
      </c>
    </row>
    <row r="5039" spans="6:42" x14ac:dyDescent="0.3">
      <c r="F5039" s="24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5" t="str">
        <f t="shared" si="240"/>
        <v>Small</v>
      </c>
      <c r="Q5039" s="24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5" t="str">
        <f t="shared" si="238"/>
        <v>Below Par</v>
      </c>
      <c r="AP5039" s="25" t="b">
        <f t="shared" si="239"/>
        <v>1</v>
      </c>
    </row>
    <row r="5040" spans="6:42" x14ac:dyDescent="0.3">
      <c r="F5040" s="24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5" t="str">
        <f t="shared" si="240"/>
        <v>Small</v>
      </c>
      <c r="Q5040" s="24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5" t="str">
        <f t="shared" si="238"/>
        <v>Below Par</v>
      </c>
      <c r="AP5040" s="25" t="b">
        <f t="shared" si="239"/>
        <v>1</v>
      </c>
    </row>
    <row r="5041" spans="6:42" x14ac:dyDescent="0.3">
      <c r="F5041" s="24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5" t="str">
        <f t="shared" si="240"/>
        <v>Small</v>
      </c>
      <c r="Q5041" s="24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5" t="str">
        <f t="shared" si="238"/>
        <v>Below Par</v>
      </c>
      <c r="AP5041" s="25" t="b">
        <f t="shared" si="239"/>
        <v>1</v>
      </c>
    </row>
    <row r="5042" spans="6:42" x14ac:dyDescent="0.3">
      <c r="F5042" s="24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5" t="str">
        <f t="shared" si="240"/>
        <v>Small</v>
      </c>
      <c r="Q5042" s="24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5" t="str">
        <f t="shared" si="238"/>
        <v>Below Par</v>
      </c>
      <c r="AP5042" s="25" t="b">
        <f t="shared" si="239"/>
        <v>1</v>
      </c>
    </row>
    <row r="5043" spans="6:42" x14ac:dyDescent="0.3">
      <c r="F5043" s="24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5" t="str">
        <f t="shared" si="240"/>
        <v>Small</v>
      </c>
      <c r="Q5043" s="24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5" t="str">
        <f t="shared" si="238"/>
        <v>Below Par</v>
      </c>
      <c r="AP5043" s="25" t="b">
        <f t="shared" si="239"/>
        <v>1</v>
      </c>
    </row>
    <row r="5044" spans="6:42" x14ac:dyDescent="0.3">
      <c r="F5044" s="24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5" t="str">
        <f t="shared" si="240"/>
        <v>Small</v>
      </c>
      <c r="Q5044" s="24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5" t="str">
        <f t="shared" si="238"/>
        <v>Below Par</v>
      </c>
      <c r="AP5044" s="25" t="b">
        <f t="shared" si="239"/>
        <v>1</v>
      </c>
    </row>
    <row r="5045" spans="6:42" x14ac:dyDescent="0.3">
      <c r="F5045" s="24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5" t="str">
        <f t="shared" si="240"/>
        <v>Small</v>
      </c>
      <c r="Q5045" s="24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5" t="str">
        <f t="shared" si="238"/>
        <v>Below Par</v>
      </c>
      <c r="AP5045" s="25" t="b">
        <f t="shared" si="239"/>
        <v>1</v>
      </c>
    </row>
    <row r="5046" spans="6:42" x14ac:dyDescent="0.3">
      <c r="F5046" s="24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5" t="str">
        <f t="shared" si="240"/>
        <v>Small</v>
      </c>
      <c r="Q5046" s="24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5" t="str">
        <f t="shared" si="238"/>
        <v>Below Par</v>
      </c>
      <c r="AP5046" s="25" t="b">
        <f t="shared" si="239"/>
        <v>1</v>
      </c>
    </row>
    <row r="5047" spans="6:42" x14ac:dyDescent="0.3">
      <c r="F5047" s="24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5" t="str">
        <f t="shared" si="240"/>
        <v>Small</v>
      </c>
      <c r="Q5047" s="24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5" t="str">
        <f t="shared" si="238"/>
        <v>Below Par</v>
      </c>
      <c r="AP5047" s="25" t="b">
        <f t="shared" si="239"/>
        <v>1</v>
      </c>
    </row>
    <row r="5048" spans="6:42" x14ac:dyDescent="0.3">
      <c r="F5048" s="24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5" t="str">
        <f t="shared" si="240"/>
        <v>Small</v>
      </c>
      <c r="Q5048" s="24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5" t="str">
        <f t="shared" si="238"/>
        <v>Below Par</v>
      </c>
      <c r="AP5048" s="25" t="b">
        <f t="shared" si="239"/>
        <v>1</v>
      </c>
    </row>
    <row r="5049" spans="6:42" x14ac:dyDescent="0.3">
      <c r="F5049" s="24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5" t="str">
        <f t="shared" si="240"/>
        <v>Small</v>
      </c>
      <c r="Q5049" s="24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5" t="str">
        <f t="shared" si="238"/>
        <v>Below Par</v>
      </c>
      <c r="AP5049" s="25" t="b">
        <f t="shared" si="239"/>
        <v>1</v>
      </c>
    </row>
    <row r="5050" spans="6:42" x14ac:dyDescent="0.3">
      <c r="F5050" s="24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5" t="str">
        <f t="shared" si="240"/>
        <v>Small</v>
      </c>
      <c r="Q5050" s="24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5" t="str">
        <f t="shared" si="238"/>
        <v>Below Par</v>
      </c>
      <c r="AP5050" s="25" t="b">
        <f t="shared" si="239"/>
        <v>1</v>
      </c>
    </row>
    <row r="5051" spans="6:42" x14ac:dyDescent="0.3">
      <c r="F5051" s="24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5" t="str">
        <f t="shared" si="240"/>
        <v>Small</v>
      </c>
      <c r="Q5051" s="24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5" t="str">
        <f t="shared" si="238"/>
        <v>Excellent</v>
      </c>
      <c r="AP5051" s="25" t="b">
        <f t="shared" si="239"/>
        <v>1</v>
      </c>
    </row>
    <row r="5052" spans="6:42" x14ac:dyDescent="0.3">
      <c r="F5052" s="24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5" t="str">
        <f t="shared" si="240"/>
        <v>Large</v>
      </c>
      <c r="Q5052" s="24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5" t="str">
        <f t="shared" si="238"/>
        <v>Below Par</v>
      </c>
      <c r="AP5052" s="25" t="b">
        <f t="shared" si="239"/>
        <v>1</v>
      </c>
    </row>
    <row r="5053" spans="6:42" x14ac:dyDescent="0.3">
      <c r="F5053" s="24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5" t="str">
        <f t="shared" si="240"/>
        <v>Small</v>
      </c>
      <c r="Q5053" s="24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5" t="str">
        <f t="shared" si="238"/>
        <v>Below Par</v>
      </c>
      <c r="AP5053" s="25" t="b">
        <f t="shared" si="239"/>
        <v>1</v>
      </c>
    </row>
    <row r="5054" spans="6:42" x14ac:dyDescent="0.3">
      <c r="F5054" s="24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5" t="str">
        <f t="shared" si="240"/>
        <v>Small</v>
      </c>
      <c r="Q5054" s="24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5" t="str">
        <f t="shared" si="238"/>
        <v>Below Par</v>
      </c>
      <c r="AP5054" s="25" t="b">
        <f t="shared" si="239"/>
        <v>1</v>
      </c>
    </row>
    <row r="5055" spans="6:42" x14ac:dyDescent="0.3">
      <c r="F5055" s="24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5" t="str">
        <f t="shared" si="240"/>
        <v>Small</v>
      </c>
      <c r="Q5055" s="24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5" t="str">
        <f t="shared" si="238"/>
        <v>Below Par</v>
      </c>
      <c r="AP5055" s="25" t="b">
        <f t="shared" si="239"/>
        <v>1</v>
      </c>
    </row>
    <row r="5056" spans="6:42" x14ac:dyDescent="0.3">
      <c r="F5056" s="24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5" t="str">
        <f t="shared" si="240"/>
        <v>Small</v>
      </c>
      <c r="Q5056" s="24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5" t="str">
        <f t="shared" si="238"/>
        <v>Below Par</v>
      </c>
      <c r="AP5056" s="25" t="b">
        <f t="shared" si="239"/>
        <v>1</v>
      </c>
    </row>
    <row r="5057" spans="6:42" x14ac:dyDescent="0.3">
      <c r="F5057" s="24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5" t="str">
        <f t="shared" si="240"/>
        <v>Small</v>
      </c>
      <c r="Q5057" s="24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5" t="str">
        <f t="shared" si="238"/>
        <v>Below Par</v>
      </c>
      <c r="AP5057" s="25" t="b">
        <f t="shared" si="239"/>
        <v>1</v>
      </c>
    </row>
    <row r="5058" spans="6:42" x14ac:dyDescent="0.3">
      <c r="F5058" s="24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5" t="str">
        <f t="shared" si="240"/>
        <v>Small</v>
      </c>
      <c r="Q5058" s="24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5" t="str">
        <f t="shared" si="238"/>
        <v>Below Par</v>
      </c>
      <c r="AP5058" s="25" t="b">
        <f t="shared" si="239"/>
        <v>1</v>
      </c>
    </row>
    <row r="5059" spans="6:42" x14ac:dyDescent="0.3">
      <c r="F5059" s="24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5" t="str">
        <f t="shared" si="240"/>
        <v>Small</v>
      </c>
      <c r="Q5059" s="24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5" t="str">
        <f t="shared" si="238"/>
        <v>Below Par</v>
      </c>
      <c r="AP5059" s="25" t="b">
        <f t="shared" si="239"/>
        <v>1</v>
      </c>
    </row>
    <row r="5060" spans="6:42" x14ac:dyDescent="0.3">
      <c r="F5060" s="24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5" t="str">
        <f t="shared" si="240"/>
        <v>Small</v>
      </c>
      <c r="Q5060" s="24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5" t="str">
        <f t="shared" si="238"/>
        <v>Below Par</v>
      </c>
      <c r="AP5060" s="25" t="b">
        <f t="shared" si="239"/>
        <v>1</v>
      </c>
    </row>
    <row r="5061" spans="6:42" x14ac:dyDescent="0.3">
      <c r="F5061" s="24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5" t="str">
        <f t="shared" si="240"/>
        <v>Small</v>
      </c>
      <c r="Q5061" s="24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5" t="str">
        <f t="shared" si="238"/>
        <v>Below Par</v>
      </c>
      <c r="AP5061" s="25" t="b">
        <f t="shared" si="239"/>
        <v>1</v>
      </c>
    </row>
    <row r="5062" spans="6:42" x14ac:dyDescent="0.3">
      <c r="F5062" s="24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5" t="str">
        <f t="shared" si="240"/>
        <v>Small</v>
      </c>
      <c r="Q5062" s="24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5" t="str">
        <f t="shared" si="238"/>
        <v>Below Par</v>
      </c>
      <c r="AP5062" s="25" t="b">
        <f t="shared" si="239"/>
        <v>1</v>
      </c>
    </row>
    <row r="5063" spans="6:42" x14ac:dyDescent="0.3">
      <c r="F5063" s="24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5" t="str">
        <f t="shared" si="240"/>
        <v>Small</v>
      </c>
      <c r="Q5063" s="24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5" t="str">
        <f t="shared" si="238"/>
        <v>Below Par</v>
      </c>
      <c r="AP5063" s="25" t="b">
        <f t="shared" si="239"/>
        <v>1</v>
      </c>
    </row>
    <row r="5064" spans="6:42" x14ac:dyDescent="0.3">
      <c r="F5064" s="24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5" t="str">
        <f t="shared" si="240"/>
        <v>Small</v>
      </c>
      <c r="Q5064" s="24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5" t="str">
        <f t="shared" si="238"/>
        <v>Below Par</v>
      </c>
      <c r="AP5064" s="25" t="b">
        <f t="shared" si="239"/>
        <v>1</v>
      </c>
    </row>
    <row r="5065" spans="6:42" x14ac:dyDescent="0.3">
      <c r="F5065" s="24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5" t="str">
        <f t="shared" si="240"/>
        <v>Small</v>
      </c>
      <c r="Q5065" s="24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5" t="str">
        <f t="shared" si="238"/>
        <v>Below Par</v>
      </c>
      <c r="AP5065" s="25" t="b">
        <f t="shared" si="239"/>
        <v>1</v>
      </c>
    </row>
    <row r="5066" spans="6:42" x14ac:dyDescent="0.3">
      <c r="F5066" s="24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5" t="str">
        <f t="shared" si="240"/>
        <v>Small</v>
      </c>
      <c r="Q5066" s="24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5" t="str">
        <f t="shared" si="238"/>
        <v>Below Par</v>
      </c>
      <c r="AP5066" s="25" t="b">
        <f t="shared" si="239"/>
        <v>1</v>
      </c>
    </row>
    <row r="5067" spans="6:42" x14ac:dyDescent="0.3">
      <c r="F5067" s="24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5" t="str">
        <f t="shared" si="240"/>
        <v>Small</v>
      </c>
      <c r="Q5067" s="24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5" t="str">
        <f t="shared" si="238"/>
        <v>Below Par</v>
      </c>
      <c r="AP5067" s="25" t="b">
        <f t="shared" si="239"/>
        <v>1</v>
      </c>
    </row>
    <row r="5068" spans="6:42" x14ac:dyDescent="0.3">
      <c r="F5068" s="24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5" t="str">
        <f t="shared" si="240"/>
        <v>Small</v>
      </c>
      <c r="Q5068" s="24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5" t="str">
        <f t="shared" ref="V5068:V5131" si="241">IF(U5068&gt;=$X$80,$Y$80,IF(U5068&gt;=$X$79,$Y$79,IF(U5068&gt;=$X$78,$Y$78,IF(U5068&gt;=$X$77,$Y$77,$Y$76))))</f>
        <v>Below Par</v>
      </c>
      <c r="AP5068" s="25" t="b">
        <f t="shared" ref="AP5068:AP5131" si="242">VLOOKUP(U5068,$X$76:$Y$80,2)=V5068</f>
        <v>1</v>
      </c>
    </row>
    <row r="5069" spans="6:42" x14ac:dyDescent="0.3">
      <c r="F5069" s="24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5" t="str">
        <f t="shared" si="240"/>
        <v>Small</v>
      </c>
      <c r="Q5069" s="24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5" t="str">
        <f t="shared" si="241"/>
        <v>Below Par</v>
      </c>
      <c r="AP5069" s="25" t="b">
        <f t="shared" si="242"/>
        <v>1</v>
      </c>
    </row>
    <row r="5070" spans="6:42" x14ac:dyDescent="0.3">
      <c r="F5070" s="24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5" t="str">
        <f t="shared" ref="K5070:K5133" si="243">IF(J5070&gt;=$M$79,"Large","Small")</f>
        <v>Small</v>
      </c>
      <c r="Q5070" s="24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5" t="str">
        <f t="shared" si="241"/>
        <v>Below Par</v>
      </c>
      <c r="AP5070" s="25" t="b">
        <f t="shared" si="242"/>
        <v>1</v>
      </c>
    </row>
    <row r="5071" spans="6:42" x14ac:dyDescent="0.3">
      <c r="F5071" s="24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5" t="str">
        <f t="shared" si="243"/>
        <v>Small</v>
      </c>
      <c r="Q5071" s="24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5" t="str">
        <f t="shared" si="241"/>
        <v>Below Par</v>
      </c>
      <c r="AP5071" s="25" t="b">
        <f t="shared" si="242"/>
        <v>1</v>
      </c>
    </row>
    <row r="5072" spans="6:42" x14ac:dyDescent="0.3">
      <c r="F5072" s="24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5" t="str">
        <f t="shared" si="243"/>
        <v>Small</v>
      </c>
      <c r="Q5072" s="24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5" t="str">
        <f t="shared" si="241"/>
        <v>Below Par</v>
      </c>
      <c r="AP5072" s="25" t="b">
        <f t="shared" si="242"/>
        <v>1</v>
      </c>
    </row>
    <row r="5073" spans="6:42" x14ac:dyDescent="0.3">
      <c r="F5073" s="24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5" t="str">
        <f t="shared" si="243"/>
        <v>Small</v>
      </c>
      <c r="Q5073" s="24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5" t="str">
        <f t="shared" si="241"/>
        <v>Below Par</v>
      </c>
      <c r="AP5073" s="25" t="b">
        <f t="shared" si="242"/>
        <v>1</v>
      </c>
    </row>
    <row r="5074" spans="6:42" x14ac:dyDescent="0.3">
      <c r="F5074" s="24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5" t="str">
        <f t="shared" si="243"/>
        <v>Small</v>
      </c>
      <c r="Q5074" s="24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5" t="str">
        <f t="shared" si="241"/>
        <v>Below Par</v>
      </c>
      <c r="AP5074" s="25" t="b">
        <f t="shared" si="242"/>
        <v>1</v>
      </c>
    </row>
    <row r="5075" spans="6:42" x14ac:dyDescent="0.3">
      <c r="F5075" s="24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5" t="str">
        <f t="shared" si="243"/>
        <v>Small</v>
      </c>
      <c r="Q5075" s="24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5" t="str">
        <f t="shared" si="241"/>
        <v>Average</v>
      </c>
      <c r="AP5075" s="25" t="b">
        <f t="shared" si="242"/>
        <v>1</v>
      </c>
    </row>
    <row r="5076" spans="6:42" x14ac:dyDescent="0.3">
      <c r="F5076" s="24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5" t="str">
        <f t="shared" si="243"/>
        <v>Large</v>
      </c>
      <c r="Q5076" s="24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5" t="str">
        <f t="shared" si="241"/>
        <v>Below Par</v>
      </c>
      <c r="AP5076" s="25" t="b">
        <f t="shared" si="242"/>
        <v>1</v>
      </c>
    </row>
    <row r="5077" spans="6:42" x14ac:dyDescent="0.3">
      <c r="F5077" s="24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5" t="str">
        <f t="shared" si="243"/>
        <v>Small</v>
      </c>
      <c r="Q5077" s="24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5" t="str">
        <f t="shared" si="241"/>
        <v>Below Par</v>
      </c>
      <c r="AP5077" s="25" t="b">
        <f t="shared" si="242"/>
        <v>1</v>
      </c>
    </row>
    <row r="5078" spans="6:42" x14ac:dyDescent="0.3">
      <c r="F5078" s="24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5" t="str">
        <f t="shared" si="243"/>
        <v>Small</v>
      </c>
      <c r="Q5078" s="24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5" t="str">
        <f t="shared" si="241"/>
        <v>Average</v>
      </c>
      <c r="AP5078" s="25" t="b">
        <f t="shared" si="242"/>
        <v>1</v>
      </c>
    </row>
    <row r="5079" spans="6:42" x14ac:dyDescent="0.3">
      <c r="F5079" s="24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5" t="str">
        <f t="shared" si="243"/>
        <v>Large</v>
      </c>
      <c r="Q5079" s="24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5" t="str">
        <f t="shared" si="241"/>
        <v>Above Average</v>
      </c>
      <c r="AP5079" s="25" t="b">
        <f t="shared" si="242"/>
        <v>1</v>
      </c>
    </row>
    <row r="5080" spans="6:42" x14ac:dyDescent="0.3">
      <c r="F5080" s="24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5" t="str">
        <f t="shared" si="243"/>
        <v>Large</v>
      </c>
      <c r="Q5080" s="24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5" t="str">
        <f t="shared" si="241"/>
        <v>Below Par</v>
      </c>
      <c r="AP5080" s="25" t="b">
        <f t="shared" si="242"/>
        <v>1</v>
      </c>
    </row>
    <row r="5081" spans="6:42" x14ac:dyDescent="0.3">
      <c r="F5081" s="24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5" t="str">
        <f t="shared" si="243"/>
        <v>Small</v>
      </c>
      <c r="Q5081" s="24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5" t="str">
        <f t="shared" si="241"/>
        <v>Average</v>
      </c>
      <c r="AP5081" s="25" t="b">
        <f t="shared" si="242"/>
        <v>1</v>
      </c>
    </row>
    <row r="5082" spans="6:42" x14ac:dyDescent="0.3">
      <c r="F5082" s="24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5" t="str">
        <f t="shared" si="243"/>
        <v>Large</v>
      </c>
      <c r="Q5082" s="24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5" t="str">
        <f t="shared" si="241"/>
        <v>Below Par</v>
      </c>
      <c r="AP5082" s="25" t="b">
        <f t="shared" si="242"/>
        <v>1</v>
      </c>
    </row>
    <row r="5083" spans="6:42" x14ac:dyDescent="0.3">
      <c r="F5083" s="24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5" t="str">
        <f t="shared" si="243"/>
        <v>Small</v>
      </c>
      <c r="Q5083" s="24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5" t="str">
        <f t="shared" si="241"/>
        <v>Below Par</v>
      </c>
      <c r="AP5083" s="25" t="b">
        <f t="shared" si="242"/>
        <v>1</v>
      </c>
    </row>
    <row r="5084" spans="6:42" x14ac:dyDescent="0.3">
      <c r="F5084" s="24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5" t="str">
        <f t="shared" si="243"/>
        <v>Small</v>
      </c>
      <c r="Q5084" s="24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5" t="str">
        <f t="shared" si="241"/>
        <v>Average</v>
      </c>
      <c r="AP5084" s="25" t="b">
        <f t="shared" si="242"/>
        <v>1</v>
      </c>
    </row>
    <row r="5085" spans="6:42" x14ac:dyDescent="0.3">
      <c r="F5085" s="24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5" t="str">
        <f t="shared" si="243"/>
        <v>Large</v>
      </c>
      <c r="Q5085" s="24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5" t="str">
        <f t="shared" si="241"/>
        <v>Below Par</v>
      </c>
      <c r="AP5085" s="25" t="b">
        <f t="shared" si="242"/>
        <v>1</v>
      </c>
    </row>
    <row r="5086" spans="6:42" x14ac:dyDescent="0.3">
      <c r="F5086" s="24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5" t="str">
        <f t="shared" si="243"/>
        <v>Small</v>
      </c>
      <c r="Q5086" s="24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5" t="str">
        <f t="shared" si="241"/>
        <v>Below Par</v>
      </c>
      <c r="AP5086" s="25" t="b">
        <f t="shared" si="242"/>
        <v>1</v>
      </c>
    </row>
    <row r="5087" spans="6:42" x14ac:dyDescent="0.3">
      <c r="F5087" s="24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5" t="str">
        <f t="shared" si="243"/>
        <v>Small</v>
      </c>
      <c r="Q5087" s="24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5" t="str">
        <f t="shared" si="241"/>
        <v>Average</v>
      </c>
      <c r="AP5087" s="25" t="b">
        <f t="shared" si="242"/>
        <v>1</v>
      </c>
    </row>
    <row r="5088" spans="6:42" x14ac:dyDescent="0.3">
      <c r="F5088" s="24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5" t="str">
        <f t="shared" si="243"/>
        <v>Large</v>
      </c>
      <c r="Q5088" s="24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5" t="str">
        <f t="shared" si="241"/>
        <v>Below Par</v>
      </c>
      <c r="AP5088" s="25" t="b">
        <f t="shared" si="242"/>
        <v>1</v>
      </c>
    </row>
    <row r="5089" spans="6:42" x14ac:dyDescent="0.3">
      <c r="F5089" s="24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5" t="str">
        <f t="shared" si="243"/>
        <v>Small</v>
      </c>
      <c r="Q5089" s="24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5" t="str">
        <f t="shared" si="241"/>
        <v>Below Par</v>
      </c>
      <c r="AP5089" s="25" t="b">
        <f t="shared" si="242"/>
        <v>1</v>
      </c>
    </row>
    <row r="5090" spans="6:42" x14ac:dyDescent="0.3">
      <c r="F5090" s="24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5" t="str">
        <f t="shared" si="243"/>
        <v>Small</v>
      </c>
      <c r="Q5090" s="24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5" t="str">
        <f t="shared" si="241"/>
        <v>Below Par</v>
      </c>
      <c r="AP5090" s="25" t="b">
        <f t="shared" si="242"/>
        <v>1</v>
      </c>
    </row>
    <row r="5091" spans="6:42" x14ac:dyDescent="0.3">
      <c r="F5091" s="24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5" t="str">
        <f t="shared" si="243"/>
        <v>Small</v>
      </c>
      <c r="Q5091" s="24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5" t="str">
        <f t="shared" si="241"/>
        <v>Below Par</v>
      </c>
      <c r="AP5091" s="25" t="b">
        <f t="shared" si="242"/>
        <v>1</v>
      </c>
    </row>
    <row r="5092" spans="6:42" x14ac:dyDescent="0.3">
      <c r="F5092" s="24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5" t="str">
        <f t="shared" si="243"/>
        <v>Small</v>
      </c>
      <c r="Q5092" s="24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5" t="str">
        <f t="shared" si="241"/>
        <v>Below Par</v>
      </c>
      <c r="AP5092" s="25" t="b">
        <f t="shared" si="242"/>
        <v>1</v>
      </c>
    </row>
    <row r="5093" spans="6:42" x14ac:dyDescent="0.3">
      <c r="F5093" s="24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5" t="str">
        <f t="shared" si="243"/>
        <v>Small</v>
      </c>
      <c r="Q5093" s="24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5" t="str">
        <f t="shared" si="241"/>
        <v>Below Par</v>
      </c>
      <c r="AP5093" s="25" t="b">
        <f t="shared" si="242"/>
        <v>1</v>
      </c>
    </row>
    <row r="5094" spans="6:42" x14ac:dyDescent="0.3">
      <c r="F5094" s="24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5" t="str">
        <f t="shared" si="243"/>
        <v>Small</v>
      </c>
      <c r="Q5094" s="24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5" t="str">
        <f t="shared" si="241"/>
        <v>Below Par</v>
      </c>
      <c r="AP5094" s="25" t="b">
        <f t="shared" si="242"/>
        <v>1</v>
      </c>
    </row>
    <row r="5095" spans="6:42" x14ac:dyDescent="0.3">
      <c r="F5095" s="24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5" t="str">
        <f t="shared" si="243"/>
        <v>Small</v>
      </c>
      <c r="Q5095" s="24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5" t="str">
        <f t="shared" si="241"/>
        <v>Average</v>
      </c>
      <c r="AP5095" s="25" t="b">
        <f t="shared" si="242"/>
        <v>1</v>
      </c>
    </row>
    <row r="5096" spans="6:42" x14ac:dyDescent="0.3">
      <c r="F5096" s="24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5" t="str">
        <f t="shared" si="243"/>
        <v>Large</v>
      </c>
      <c r="Q5096" s="24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5" t="str">
        <f t="shared" si="241"/>
        <v>Below Par</v>
      </c>
      <c r="AP5096" s="25" t="b">
        <f t="shared" si="242"/>
        <v>1</v>
      </c>
    </row>
    <row r="5097" spans="6:42" x14ac:dyDescent="0.3">
      <c r="F5097" s="24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5" t="str">
        <f t="shared" si="243"/>
        <v>Small</v>
      </c>
      <c r="Q5097" s="24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5" t="str">
        <f t="shared" si="241"/>
        <v>Par</v>
      </c>
      <c r="AP5097" s="25" t="b">
        <f t="shared" si="242"/>
        <v>1</v>
      </c>
    </row>
    <row r="5098" spans="6:42" x14ac:dyDescent="0.3">
      <c r="F5098" s="24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5" t="str">
        <f t="shared" si="243"/>
        <v>Small</v>
      </c>
      <c r="Q5098" s="24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5" t="str">
        <f t="shared" si="241"/>
        <v>Below Par</v>
      </c>
      <c r="AP5098" s="25" t="b">
        <f t="shared" si="242"/>
        <v>1</v>
      </c>
    </row>
    <row r="5099" spans="6:42" x14ac:dyDescent="0.3">
      <c r="F5099" s="24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5" t="str">
        <f t="shared" si="243"/>
        <v>Small</v>
      </c>
      <c r="Q5099" s="24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5" t="str">
        <f t="shared" si="241"/>
        <v>Below Par</v>
      </c>
      <c r="AP5099" s="25" t="b">
        <f t="shared" si="242"/>
        <v>1</v>
      </c>
    </row>
    <row r="5100" spans="6:42" x14ac:dyDescent="0.3">
      <c r="F5100" s="24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5" t="str">
        <f t="shared" si="243"/>
        <v>Small</v>
      </c>
      <c r="Q5100" s="24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5" t="str">
        <f t="shared" si="241"/>
        <v>Below Par</v>
      </c>
      <c r="AP5100" s="25" t="b">
        <f t="shared" si="242"/>
        <v>1</v>
      </c>
    </row>
    <row r="5101" spans="6:42" x14ac:dyDescent="0.3">
      <c r="F5101" s="24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5" t="str">
        <f t="shared" si="243"/>
        <v>Small</v>
      </c>
      <c r="Q5101" s="24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5" t="str">
        <f t="shared" si="241"/>
        <v>Below Par</v>
      </c>
      <c r="AP5101" s="25" t="b">
        <f t="shared" si="242"/>
        <v>1</v>
      </c>
    </row>
    <row r="5102" spans="6:42" x14ac:dyDescent="0.3">
      <c r="F5102" s="24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5" t="str">
        <f t="shared" si="243"/>
        <v>Small</v>
      </c>
      <c r="Q5102" s="24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5" t="str">
        <f t="shared" si="241"/>
        <v>Above Average</v>
      </c>
      <c r="AP5102" s="25" t="b">
        <f t="shared" si="242"/>
        <v>1</v>
      </c>
    </row>
    <row r="5103" spans="6:42" x14ac:dyDescent="0.3">
      <c r="F5103" s="24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5" t="str">
        <f t="shared" si="243"/>
        <v>Large</v>
      </c>
      <c r="Q5103" s="24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5" t="str">
        <f t="shared" si="241"/>
        <v>Below Par</v>
      </c>
      <c r="AP5103" s="25" t="b">
        <f t="shared" si="242"/>
        <v>1</v>
      </c>
    </row>
    <row r="5104" spans="6:42" x14ac:dyDescent="0.3">
      <c r="F5104" s="24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5" t="str">
        <f t="shared" si="243"/>
        <v>Small</v>
      </c>
      <c r="Q5104" s="24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5" t="str">
        <f t="shared" si="241"/>
        <v>Below Par</v>
      </c>
      <c r="AP5104" s="25" t="b">
        <f t="shared" si="242"/>
        <v>1</v>
      </c>
    </row>
    <row r="5105" spans="6:42" x14ac:dyDescent="0.3">
      <c r="F5105" s="24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5" t="str">
        <f t="shared" si="243"/>
        <v>Small</v>
      </c>
      <c r="Q5105" s="24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5" t="str">
        <f t="shared" si="241"/>
        <v>Below Par</v>
      </c>
      <c r="AP5105" s="25" t="b">
        <f t="shared" si="242"/>
        <v>1</v>
      </c>
    </row>
    <row r="5106" spans="6:42" x14ac:dyDescent="0.3">
      <c r="F5106" s="24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5" t="str">
        <f t="shared" si="243"/>
        <v>Small</v>
      </c>
      <c r="Q5106" s="24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5" t="str">
        <f t="shared" si="241"/>
        <v>Below Par</v>
      </c>
      <c r="AP5106" s="25" t="b">
        <f t="shared" si="242"/>
        <v>1</v>
      </c>
    </row>
    <row r="5107" spans="6:42" x14ac:dyDescent="0.3">
      <c r="F5107" s="24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5" t="str">
        <f t="shared" si="243"/>
        <v>Small</v>
      </c>
      <c r="Q5107" s="24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5" t="str">
        <f t="shared" si="241"/>
        <v>Below Par</v>
      </c>
      <c r="AP5107" s="25" t="b">
        <f t="shared" si="242"/>
        <v>1</v>
      </c>
    </row>
    <row r="5108" spans="6:42" x14ac:dyDescent="0.3">
      <c r="F5108" s="24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5" t="str">
        <f t="shared" si="243"/>
        <v>Small</v>
      </c>
      <c r="Q5108" s="24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5" t="str">
        <f t="shared" si="241"/>
        <v>Below Par</v>
      </c>
      <c r="AP5108" s="25" t="b">
        <f t="shared" si="242"/>
        <v>1</v>
      </c>
    </row>
    <row r="5109" spans="6:42" x14ac:dyDescent="0.3">
      <c r="F5109" s="24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5" t="str">
        <f t="shared" si="243"/>
        <v>Small</v>
      </c>
      <c r="Q5109" s="24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5" t="str">
        <f t="shared" si="241"/>
        <v>Below Par</v>
      </c>
      <c r="AP5109" s="25" t="b">
        <f t="shared" si="242"/>
        <v>1</v>
      </c>
    </row>
    <row r="5110" spans="6:42" x14ac:dyDescent="0.3">
      <c r="F5110" s="24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5" t="str">
        <f t="shared" si="243"/>
        <v>Small</v>
      </c>
      <c r="Q5110" s="24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5" t="str">
        <f t="shared" si="241"/>
        <v>Below Par</v>
      </c>
      <c r="AP5110" s="25" t="b">
        <f t="shared" si="242"/>
        <v>1</v>
      </c>
    </row>
    <row r="5111" spans="6:42" x14ac:dyDescent="0.3">
      <c r="F5111" s="24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5" t="str">
        <f t="shared" si="243"/>
        <v>Small</v>
      </c>
      <c r="Q5111" s="24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5" t="str">
        <f t="shared" si="241"/>
        <v>Below Par</v>
      </c>
      <c r="AP5111" s="25" t="b">
        <f t="shared" si="242"/>
        <v>1</v>
      </c>
    </row>
    <row r="5112" spans="6:42" x14ac:dyDescent="0.3">
      <c r="F5112" s="24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5" t="str">
        <f t="shared" si="243"/>
        <v>Small</v>
      </c>
      <c r="Q5112" s="24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5" t="str">
        <f t="shared" si="241"/>
        <v>Below Par</v>
      </c>
      <c r="AP5112" s="25" t="b">
        <f t="shared" si="242"/>
        <v>1</v>
      </c>
    </row>
    <row r="5113" spans="6:42" x14ac:dyDescent="0.3">
      <c r="F5113" s="24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5" t="str">
        <f t="shared" si="243"/>
        <v>Small</v>
      </c>
      <c r="Q5113" s="24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5" t="str">
        <f t="shared" si="241"/>
        <v>Average</v>
      </c>
      <c r="AP5113" s="25" t="b">
        <f t="shared" si="242"/>
        <v>1</v>
      </c>
    </row>
    <row r="5114" spans="6:42" x14ac:dyDescent="0.3">
      <c r="F5114" s="24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5" t="str">
        <f t="shared" si="243"/>
        <v>Large</v>
      </c>
      <c r="Q5114" s="24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5" t="str">
        <f t="shared" si="241"/>
        <v>Below Par</v>
      </c>
      <c r="AP5114" s="25" t="b">
        <f t="shared" si="242"/>
        <v>1</v>
      </c>
    </row>
    <row r="5115" spans="6:42" x14ac:dyDescent="0.3">
      <c r="F5115" s="24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5" t="str">
        <f t="shared" si="243"/>
        <v>Small</v>
      </c>
      <c r="Q5115" s="24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5" t="str">
        <f t="shared" si="241"/>
        <v>Below Par</v>
      </c>
      <c r="AP5115" s="25" t="b">
        <f t="shared" si="242"/>
        <v>1</v>
      </c>
    </row>
    <row r="5116" spans="6:42" x14ac:dyDescent="0.3">
      <c r="F5116" s="24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5" t="str">
        <f t="shared" si="243"/>
        <v>Small</v>
      </c>
      <c r="Q5116" s="24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5" t="str">
        <f t="shared" si="241"/>
        <v>Below Par</v>
      </c>
      <c r="AP5116" s="25" t="b">
        <f t="shared" si="242"/>
        <v>1</v>
      </c>
    </row>
    <row r="5117" spans="6:42" x14ac:dyDescent="0.3">
      <c r="F5117" s="24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5" t="str">
        <f t="shared" si="243"/>
        <v>Small</v>
      </c>
      <c r="Q5117" s="24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5" t="str">
        <f t="shared" si="241"/>
        <v>Above Average</v>
      </c>
      <c r="AP5117" s="25" t="b">
        <f t="shared" si="242"/>
        <v>1</v>
      </c>
    </row>
    <row r="5118" spans="6:42" x14ac:dyDescent="0.3">
      <c r="F5118" s="24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5" t="str">
        <f t="shared" si="243"/>
        <v>Large</v>
      </c>
      <c r="Q5118" s="24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5" t="str">
        <f t="shared" si="241"/>
        <v>Below Par</v>
      </c>
      <c r="AP5118" s="25" t="b">
        <f t="shared" si="242"/>
        <v>1</v>
      </c>
    </row>
    <row r="5119" spans="6:42" x14ac:dyDescent="0.3">
      <c r="F5119" s="24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5" t="str">
        <f t="shared" si="243"/>
        <v>Small</v>
      </c>
      <c r="Q5119" s="24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5" t="str">
        <f t="shared" si="241"/>
        <v>Below Par</v>
      </c>
      <c r="AP5119" s="25" t="b">
        <f t="shared" si="242"/>
        <v>1</v>
      </c>
    </row>
    <row r="5120" spans="6:42" x14ac:dyDescent="0.3">
      <c r="F5120" s="24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5" t="str">
        <f t="shared" si="243"/>
        <v>Small</v>
      </c>
      <c r="Q5120" s="24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5" t="str">
        <f t="shared" si="241"/>
        <v>Below Par</v>
      </c>
      <c r="AP5120" s="25" t="b">
        <f t="shared" si="242"/>
        <v>1</v>
      </c>
    </row>
    <row r="5121" spans="6:42" x14ac:dyDescent="0.3">
      <c r="F5121" s="24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5" t="str">
        <f t="shared" si="243"/>
        <v>Small</v>
      </c>
      <c r="Q5121" s="24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5" t="str">
        <f t="shared" si="241"/>
        <v>Below Par</v>
      </c>
      <c r="AP5121" s="25" t="b">
        <f t="shared" si="242"/>
        <v>1</v>
      </c>
    </row>
    <row r="5122" spans="6:42" x14ac:dyDescent="0.3">
      <c r="F5122" s="24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5" t="str">
        <f t="shared" si="243"/>
        <v>Small</v>
      </c>
      <c r="Q5122" s="24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5" t="str">
        <f t="shared" si="241"/>
        <v>Below Par</v>
      </c>
      <c r="AP5122" s="25" t="b">
        <f t="shared" si="242"/>
        <v>1</v>
      </c>
    </row>
    <row r="5123" spans="6:42" x14ac:dyDescent="0.3">
      <c r="F5123" s="24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5" t="str">
        <f t="shared" si="243"/>
        <v>Small</v>
      </c>
      <c r="Q5123" s="24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5" t="str">
        <f t="shared" si="241"/>
        <v>Below Par</v>
      </c>
      <c r="AP5123" s="25" t="b">
        <f t="shared" si="242"/>
        <v>1</v>
      </c>
    </row>
    <row r="5124" spans="6:42" x14ac:dyDescent="0.3">
      <c r="F5124" s="24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5" t="str">
        <f t="shared" si="243"/>
        <v>Small</v>
      </c>
      <c r="Q5124" s="24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5" t="str">
        <f t="shared" si="241"/>
        <v>Below Par</v>
      </c>
      <c r="AP5124" s="25" t="b">
        <f t="shared" si="242"/>
        <v>1</v>
      </c>
    </row>
    <row r="5125" spans="6:42" x14ac:dyDescent="0.3">
      <c r="F5125" s="24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5" t="str">
        <f t="shared" si="243"/>
        <v>Small</v>
      </c>
      <c r="Q5125" s="24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5" t="str">
        <f t="shared" si="241"/>
        <v>Below Par</v>
      </c>
      <c r="AP5125" s="25" t="b">
        <f t="shared" si="242"/>
        <v>1</v>
      </c>
    </row>
    <row r="5126" spans="6:42" x14ac:dyDescent="0.3">
      <c r="F5126" s="24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5" t="str">
        <f t="shared" si="243"/>
        <v>Small</v>
      </c>
      <c r="Q5126" s="24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5" t="str">
        <f t="shared" si="241"/>
        <v>Below Par</v>
      </c>
      <c r="AP5126" s="25" t="b">
        <f t="shared" si="242"/>
        <v>1</v>
      </c>
    </row>
    <row r="5127" spans="6:42" x14ac:dyDescent="0.3">
      <c r="F5127" s="24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5" t="str">
        <f t="shared" si="243"/>
        <v>Small</v>
      </c>
      <c r="Q5127" s="24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5" t="str">
        <f t="shared" si="241"/>
        <v>Below Par</v>
      </c>
      <c r="AP5127" s="25" t="b">
        <f t="shared" si="242"/>
        <v>1</v>
      </c>
    </row>
    <row r="5128" spans="6:42" x14ac:dyDescent="0.3">
      <c r="F5128" s="24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5" t="str">
        <f t="shared" si="243"/>
        <v>Small</v>
      </c>
      <c r="Q5128" s="24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5" t="str">
        <f t="shared" si="241"/>
        <v>Below Par</v>
      </c>
      <c r="AP5128" s="25" t="b">
        <f t="shared" si="242"/>
        <v>1</v>
      </c>
    </row>
    <row r="5129" spans="6:42" x14ac:dyDescent="0.3">
      <c r="F5129" s="24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5" t="str">
        <f t="shared" si="243"/>
        <v>Small</v>
      </c>
      <c r="Q5129" s="24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5" t="str">
        <f t="shared" si="241"/>
        <v>Below Par</v>
      </c>
      <c r="AP5129" s="25" t="b">
        <f t="shared" si="242"/>
        <v>1</v>
      </c>
    </row>
    <row r="5130" spans="6:42" x14ac:dyDescent="0.3">
      <c r="F5130" s="24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5" t="str">
        <f t="shared" si="243"/>
        <v>Small</v>
      </c>
      <c r="Q5130" s="24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5" t="str">
        <f t="shared" si="241"/>
        <v>Below Par</v>
      </c>
      <c r="AP5130" s="25" t="b">
        <f t="shared" si="242"/>
        <v>1</v>
      </c>
    </row>
    <row r="5131" spans="6:42" x14ac:dyDescent="0.3">
      <c r="F5131" s="24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5" t="str">
        <f t="shared" si="243"/>
        <v>Small</v>
      </c>
      <c r="Q5131" s="24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5" t="str">
        <f t="shared" si="241"/>
        <v>Below Par</v>
      </c>
      <c r="AP5131" s="25" t="b">
        <f t="shared" si="242"/>
        <v>1</v>
      </c>
    </row>
    <row r="5132" spans="6:42" x14ac:dyDescent="0.3">
      <c r="F5132" s="24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5" t="str">
        <f t="shared" si="243"/>
        <v>Small</v>
      </c>
      <c r="Q5132" s="24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5" t="str">
        <f t="shared" ref="V5132:V5195" si="244">IF(U5132&gt;=$X$80,$Y$80,IF(U5132&gt;=$X$79,$Y$79,IF(U5132&gt;=$X$78,$Y$78,IF(U5132&gt;=$X$77,$Y$77,$Y$76))))</f>
        <v>Below Par</v>
      </c>
      <c r="AP5132" s="25" t="b">
        <f t="shared" ref="AP5132:AP5195" si="245">VLOOKUP(U5132,$X$76:$Y$80,2)=V5132</f>
        <v>1</v>
      </c>
    </row>
    <row r="5133" spans="6:42" x14ac:dyDescent="0.3">
      <c r="F5133" s="24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5" t="str">
        <f t="shared" si="243"/>
        <v>Small</v>
      </c>
      <c r="Q5133" s="24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5" t="str">
        <f t="shared" si="244"/>
        <v>Below Par</v>
      </c>
      <c r="AP5133" s="25" t="b">
        <f t="shared" si="245"/>
        <v>1</v>
      </c>
    </row>
    <row r="5134" spans="6:42" x14ac:dyDescent="0.3">
      <c r="F5134" s="24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5" t="str">
        <f t="shared" ref="K5134:K5197" si="246">IF(J5134&gt;=$M$79,"Large","Small")</f>
        <v>Small</v>
      </c>
      <c r="Q5134" s="24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5" t="str">
        <f t="shared" si="244"/>
        <v>Below Par</v>
      </c>
      <c r="AP5134" s="25" t="b">
        <f t="shared" si="245"/>
        <v>1</v>
      </c>
    </row>
    <row r="5135" spans="6:42" x14ac:dyDescent="0.3">
      <c r="F5135" s="24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5" t="str">
        <f t="shared" si="246"/>
        <v>Small</v>
      </c>
      <c r="Q5135" s="24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5" t="str">
        <f t="shared" si="244"/>
        <v>Below Par</v>
      </c>
      <c r="AP5135" s="25" t="b">
        <f t="shared" si="245"/>
        <v>1</v>
      </c>
    </row>
    <row r="5136" spans="6:42" x14ac:dyDescent="0.3">
      <c r="F5136" s="24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5" t="str">
        <f t="shared" si="246"/>
        <v>Small</v>
      </c>
      <c r="Q5136" s="24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5" t="str">
        <f t="shared" si="244"/>
        <v>Below Par</v>
      </c>
      <c r="AP5136" s="25" t="b">
        <f t="shared" si="245"/>
        <v>1</v>
      </c>
    </row>
    <row r="5137" spans="6:42" x14ac:dyDescent="0.3">
      <c r="F5137" s="24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5" t="str">
        <f t="shared" si="246"/>
        <v>Small</v>
      </c>
      <c r="Q5137" s="24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5" t="str">
        <f t="shared" si="244"/>
        <v>Below Par</v>
      </c>
      <c r="AP5137" s="25" t="b">
        <f t="shared" si="245"/>
        <v>1</v>
      </c>
    </row>
    <row r="5138" spans="6:42" x14ac:dyDescent="0.3">
      <c r="F5138" s="24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5" t="str">
        <f t="shared" si="246"/>
        <v>Small</v>
      </c>
      <c r="Q5138" s="24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5" t="str">
        <f t="shared" si="244"/>
        <v>Above Average</v>
      </c>
      <c r="AP5138" s="25" t="b">
        <f t="shared" si="245"/>
        <v>1</v>
      </c>
    </row>
    <row r="5139" spans="6:42" x14ac:dyDescent="0.3">
      <c r="F5139" s="24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5" t="str">
        <f t="shared" si="246"/>
        <v>Large</v>
      </c>
      <c r="Q5139" s="24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5" t="str">
        <f t="shared" si="244"/>
        <v>Below Par</v>
      </c>
      <c r="AP5139" s="25" t="b">
        <f t="shared" si="245"/>
        <v>1</v>
      </c>
    </row>
    <row r="5140" spans="6:42" x14ac:dyDescent="0.3">
      <c r="F5140" s="24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5" t="str">
        <f t="shared" si="246"/>
        <v>Small</v>
      </c>
      <c r="Q5140" s="24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5" t="str">
        <f t="shared" si="244"/>
        <v>Average</v>
      </c>
      <c r="AP5140" s="25" t="b">
        <f t="shared" si="245"/>
        <v>1</v>
      </c>
    </row>
    <row r="5141" spans="6:42" x14ac:dyDescent="0.3">
      <c r="F5141" s="24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5" t="str">
        <f t="shared" si="246"/>
        <v>Large</v>
      </c>
      <c r="Q5141" s="24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5" t="str">
        <f t="shared" si="244"/>
        <v>Below Par</v>
      </c>
      <c r="AP5141" s="25" t="b">
        <f t="shared" si="245"/>
        <v>1</v>
      </c>
    </row>
    <row r="5142" spans="6:42" x14ac:dyDescent="0.3">
      <c r="F5142" s="24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5" t="str">
        <f t="shared" si="246"/>
        <v>Small</v>
      </c>
      <c r="Q5142" s="24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5" t="str">
        <f t="shared" si="244"/>
        <v>Below Par</v>
      </c>
      <c r="AP5142" s="25" t="b">
        <f t="shared" si="245"/>
        <v>1</v>
      </c>
    </row>
    <row r="5143" spans="6:42" x14ac:dyDescent="0.3">
      <c r="F5143" s="24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5" t="str">
        <f t="shared" si="246"/>
        <v>Small</v>
      </c>
      <c r="Q5143" s="24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5" t="str">
        <f t="shared" si="244"/>
        <v>Average</v>
      </c>
      <c r="AP5143" s="25" t="b">
        <f t="shared" si="245"/>
        <v>1</v>
      </c>
    </row>
    <row r="5144" spans="6:42" x14ac:dyDescent="0.3">
      <c r="F5144" s="24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5" t="str">
        <f t="shared" si="246"/>
        <v>Large</v>
      </c>
      <c r="Q5144" s="24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5" t="str">
        <f t="shared" si="244"/>
        <v>Above Average</v>
      </c>
      <c r="AP5144" s="25" t="b">
        <f t="shared" si="245"/>
        <v>1</v>
      </c>
    </row>
    <row r="5145" spans="6:42" x14ac:dyDescent="0.3">
      <c r="F5145" s="24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5" t="str">
        <f t="shared" si="246"/>
        <v>Large</v>
      </c>
      <c r="Q5145" s="24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5" t="str">
        <f t="shared" si="244"/>
        <v>Below Par</v>
      </c>
      <c r="AP5145" s="25" t="b">
        <f t="shared" si="245"/>
        <v>1</v>
      </c>
    </row>
    <row r="5146" spans="6:42" x14ac:dyDescent="0.3">
      <c r="F5146" s="24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5" t="str">
        <f t="shared" si="246"/>
        <v>Small</v>
      </c>
      <c r="Q5146" s="24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5" t="str">
        <f t="shared" si="244"/>
        <v>Below Par</v>
      </c>
      <c r="AP5146" s="25" t="b">
        <f t="shared" si="245"/>
        <v>1</v>
      </c>
    </row>
    <row r="5147" spans="6:42" x14ac:dyDescent="0.3">
      <c r="F5147" s="24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5" t="str">
        <f t="shared" si="246"/>
        <v>Small</v>
      </c>
      <c r="Q5147" s="24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5" t="str">
        <f t="shared" si="244"/>
        <v>Below Par</v>
      </c>
      <c r="AP5147" s="25" t="b">
        <f t="shared" si="245"/>
        <v>1</v>
      </c>
    </row>
    <row r="5148" spans="6:42" x14ac:dyDescent="0.3">
      <c r="F5148" s="24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5" t="str">
        <f t="shared" si="246"/>
        <v>Small</v>
      </c>
      <c r="Q5148" s="24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5" t="str">
        <f t="shared" si="244"/>
        <v>Below Par</v>
      </c>
      <c r="AP5148" s="25" t="b">
        <f t="shared" si="245"/>
        <v>1</v>
      </c>
    </row>
    <row r="5149" spans="6:42" x14ac:dyDescent="0.3">
      <c r="F5149" s="24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5" t="str">
        <f t="shared" si="246"/>
        <v>Small</v>
      </c>
      <c r="Q5149" s="24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5" t="str">
        <f t="shared" si="244"/>
        <v>Below Par</v>
      </c>
      <c r="AP5149" s="25" t="b">
        <f t="shared" si="245"/>
        <v>1</v>
      </c>
    </row>
    <row r="5150" spans="6:42" x14ac:dyDescent="0.3">
      <c r="F5150" s="24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5" t="str">
        <f t="shared" si="246"/>
        <v>Small</v>
      </c>
      <c r="Q5150" s="24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5" t="str">
        <f t="shared" si="244"/>
        <v>Below Par</v>
      </c>
      <c r="AP5150" s="25" t="b">
        <f t="shared" si="245"/>
        <v>1</v>
      </c>
    </row>
    <row r="5151" spans="6:42" x14ac:dyDescent="0.3">
      <c r="F5151" s="24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5" t="str">
        <f t="shared" si="246"/>
        <v>Small</v>
      </c>
      <c r="Q5151" s="24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5" t="str">
        <f t="shared" si="244"/>
        <v>Below Par</v>
      </c>
      <c r="AP5151" s="25" t="b">
        <f t="shared" si="245"/>
        <v>1</v>
      </c>
    </row>
    <row r="5152" spans="6:42" x14ac:dyDescent="0.3">
      <c r="F5152" s="24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5" t="str">
        <f t="shared" si="246"/>
        <v>Small</v>
      </c>
      <c r="Q5152" s="24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5" t="str">
        <f t="shared" si="244"/>
        <v>Below Par</v>
      </c>
      <c r="AP5152" s="25" t="b">
        <f t="shared" si="245"/>
        <v>1</v>
      </c>
    </row>
    <row r="5153" spans="6:42" x14ac:dyDescent="0.3">
      <c r="F5153" s="24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5" t="str">
        <f t="shared" si="246"/>
        <v>Small</v>
      </c>
      <c r="Q5153" s="24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5" t="str">
        <f t="shared" si="244"/>
        <v>Below Par</v>
      </c>
      <c r="AP5153" s="25" t="b">
        <f t="shared" si="245"/>
        <v>1</v>
      </c>
    </row>
    <row r="5154" spans="6:42" x14ac:dyDescent="0.3">
      <c r="F5154" s="24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5" t="str">
        <f t="shared" si="246"/>
        <v>Small</v>
      </c>
      <c r="Q5154" s="24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5" t="str">
        <f t="shared" si="244"/>
        <v>Below Par</v>
      </c>
      <c r="AP5154" s="25" t="b">
        <f t="shared" si="245"/>
        <v>1</v>
      </c>
    </row>
    <row r="5155" spans="6:42" x14ac:dyDescent="0.3">
      <c r="F5155" s="24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5" t="str">
        <f t="shared" si="246"/>
        <v>Small</v>
      </c>
      <c r="Q5155" s="24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5" t="str">
        <f t="shared" si="244"/>
        <v>Below Par</v>
      </c>
      <c r="AP5155" s="25" t="b">
        <f t="shared" si="245"/>
        <v>1</v>
      </c>
    </row>
    <row r="5156" spans="6:42" x14ac:dyDescent="0.3">
      <c r="F5156" s="24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5" t="str">
        <f t="shared" si="246"/>
        <v>Small</v>
      </c>
      <c r="Q5156" s="24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5" t="str">
        <f t="shared" si="244"/>
        <v>Below Par</v>
      </c>
      <c r="AP5156" s="25" t="b">
        <f t="shared" si="245"/>
        <v>1</v>
      </c>
    </row>
    <row r="5157" spans="6:42" x14ac:dyDescent="0.3">
      <c r="F5157" s="24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5" t="str">
        <f t="shared" si="246"/>
        <v>Small</v>
      </c>
      <c r="Q5157" s="24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5" t="str">
        <f t="shared" si="244"/>
        <v>Below Par</v>
      </c>
      <c r="AP5157" s="25" t="b">
        <f t="shared" si="245"/>
        <v>1</v>
      </c>
    </row>
    <row r="5158" spans="6:42" x14ac:dyDescent="0.3">
      <c r="F5158" s="24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5" t="str">
        <f t="shared" si="246"/>
        <v>Small</v>
      </c>
      <c r="Q5158" s="24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5" t="str">
        <f t="shared" si="244"/>
        <v>Below Par</v>
      </c>
      <c r="AP5158" s="25" t="b">
        <f t="shared" si="245"/>
        <v>1</v>
      </c>
    </row>
    <row r="5159" spans="6:42" x14ac:dyDescent="0.3">
      <c r="F5159" s="24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5" t="str">
        <f t="shared" si="246"/>
        <v>Small</v>
      </c>
      <c r="Q5159" s="24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5" t="str">
        <f t="shared" si="244"/>
        <v>Below Par</v>
      </c>
      <c r="AP5159" s="25" t="b">
        <f t="shared" si="245"/>
        <v>1</v>
      </c>
    </row>
    <row r="5160" spans="6:42" x14ac:dyDescent="0.3">
      <c r="F5160" s="24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5" t="str">
        <f t="shared" si="246"/>
        <v>Small</v>
      </c>
      <c r="Q5160" s="24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5" t="str">
        <f t="shared" si="244"/>
        <v>Below Par</v>
      </c>
      <c r="AP5160" s="25" t="b">
        <f t="shared" si="245"/>
        <v>1</v>
      </c>
    </row>
    <row r="5161" spans="6:42" x14ac:dyDescent="0.3">
      <c r="F5161" s="24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5" t="str">
        <f t="shared" si="246"/>
        <v>Small</v>
      </c>
      <c r="Q5161" s="24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5" t="str">
        <f t="shared" si="244"/>
        <v>Below Par</v>
      </c>
      <c r="AP5161" s="25" t="b">
        <f t="shared" si="245"/>
        <v>1</v>
      </c>
    </row>
    <row r="5162" spans="6:42" x14ac:dyDescent="0.3">
      <c r="F5162" s="24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5" t="str">
        <f t="shared" si="246"/>
        <v>Small</v>
      </c>
      <c r="Q5162" s="24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5" t="str">
        <f t="shared" si="244"/>
        <v>Below Par</v>
      </c>
      <c r="AP5162" s="25" t="b">
        <f t="shared" si="245"/>
        <v>1</v>
      </c>
    </row>
    <row r="5163" spans="6:42" x14ac:dyDescent="0.3">
      <c r="F5163" s="24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5" t="str">
        <f t="shared" si="246"/>
        <v>Small</v>
      </c>
      <c r="Q5163" s="24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5" t="str">
        <f t="shared" si="244"/>
        <v>Below Par</v>
      </c>
      <c r="AP5163" s="25" t="b">
        <f t="shared" si="245"/>
        <v>1</v>
      </c>
    </row>
    <row r="5164" spans="6:42" x14ac:dyDescent="0.3">
      <c r="F5164" s="24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5" t="str">
        <f t="shared" si="246"/>
        <v>Small</v>
      </c>
      <c r="Q5164" s="24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5" t="str">
        <f t="shared" si="244"/>
        <v>Below Par</v>
      </c>
      <c r="AP5164" s="25" t="b">
        <f t="shared" si="245"/>
        <v>1</v>
      </c>
    </row>
    <row r="5165" spans="6:42" x14ac:dyDescent="0.3">
      <c r="F5165" s="24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5" t="str">
        <f t="shared" si="246"/>
        <v>Small</v>
      </c>
      <c r="Q5165" s="24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5" t="str">
        <f t="shared" si="244"/>
        <v>Below Par</v>
      </c>
      <c r="AP5165" s="25" t="b">
        <f t="shared" si="245"/>
        <v>1</v>
      </c>
    </row>
    <row r="5166" spans="6:42" x14ac:dyDescent="0.3">
      <c r="F5166" s="24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5" t="str">
        <f t="shared" si="246"/>
        <v>Small</v>
      </c>
      <c r="Q5166" s="24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5" t="str">
        <f t="shared" si="244"/>
        <v>Below Par</v>
      </c>
      <c r="AP5166" s="25" t="b">
        <f t="shared" si="245"/>
        <v>1</v>
      </c>
    </row>
    <row r="5167" spans="6:42" x14ac:dyDescent="0.3">
      <c r="F5167" s="24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5" t="str">
        <f t="shared" si="246"/>
        <v>Small</v>
      </c>
      <c r="Q5167" s="24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5" t="str">
        <f t="shared" si="244"/>
        <v>Below Par</v>
      </c>
      <c r="AP5167" s="25" t="b">
        <f t="shared" si="245"/>
        <v>1</v>
      </c>
    </row>
    <row r="5168" spans="6:42" x14ac:dyDescent="0.3">
      <c r="F5168" s="24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5" t="str">
        <f t="shared" si="246"/>
        <v>Small</v>
      </c>
      <c r="Q5168" s="24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5" t="str">
        <f t="shared" si="244"/>
        <v>Below Par</v>
      </c>
      <c r="AP5168" s="25" t="b">
        <f t="shared" si="245"/>
        <v>1</v>
      </c>
    </row>
    <row r="5169" spans="6:42" x14ac:dyDescent="0.3">
      <c r="F5169" s="24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5" t="str">
        <f t="shared" si="246"/>
        <v>Small</v>
      </c>
      <c r="Q5169" s="24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5" t="str">
        <f t="shared" si="244"/>
        <v>Below Par</v>
      </c>
      <c r="AP5169" s="25" t="b">
        <f t="shared" si="245"/>
        <v>1</v>
      </c>
    </row>
    <row r="5170" spans="6:42" x14ac:dyDescent="0.3">
      <c r="F5170" s="24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5" t="str">
        <f t="shared" si="246"/>
        <v>Small</v>
      </c>
      <c r="Q5170" s="24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5" t="str">
        <f t="shared" si="244"/>
        <v>Below Par</v>
      </c>
      <c r="AP5170" s="25" t="b">
        <f t="shared" si="245"/>
        <v>1</v>
      </c>
    </row>
    <row r="5171" spans="6:42" x14ac:dyDescent="0.3">
      <c r="F5171" s="24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5" t="str">
        <f t="shared" si="246"/>
        <v>Small</v>
      </c>
      <c r="Q5171" s="24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5" t="str">
        <f t="shared" si="244"/>
        <v>Below Par</v>
      </c>
      <c r="AP5171" s="25" t="b">
        <f t="shared" si="245"/>
        <v>1</v>
      </c>
    </row>
    <row r="5172" spans="6:42" x14ac:dyDescent="0.3">
      <c r="F5172" s="24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5" t="str">
        <f t="shared" si="246"/>
        <v>Small</v>
      </c>
      <c r="Q5172" s="24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5" t="str">
        <f t="shared" si="244"/>
        <v>Below Par</v>
      </c>
      <c r="AP5172" s="25" t="b">
        <f t="shared" si="245"/>
        <v>1</v>
      </c>
    </row>
    <row r="5173" spans="6:42" x14ac:dyDescent="0.3">
      <c r="F5173" s="24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5" t="str">
        <f t="shared" si="246"/>
        <v>Small</v>
      </c>
      <c r="Q5173" s="24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5" t="str">
        <f t="shared" si="244"/>
        <v>Below Par</v>
      </c>
      <c r="AP5173" s="25" t="b">
        <f t="shared" si="245"/>
        <v>1</v>
      </c>
    </row>
    <row r="5174" spans="6:42" x14ac:dyDescent="0.3">
      <c r="F5174" s="24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5" t="str">
        <f t="shared" si="246"/>
        <v>Small</v>
      </c>
      <c r="Q5174" s="24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5" t="str">
        <f t="shared" si="244"/>
        <v>Below Par</v>
      </c>
      <c r="AP5174" s="25" t="b">
        <f t="shared" si="245"/>
        <v>1</v>
      </c>
    </row>
    <row r="5175" spans="6:42" x14ac:dyDescent="0.3">
      <c r="F5175" s="24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5" t="str">
        <f t="shared" si="246"/>
        <v>Small</v>
      </c>
      <c r="Q5175" s="24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5" t="str">
        <f t="shared" si="244"/>
        <v>Below Par</v>
      </c>
      <c r="AP5175" s="25" t="b">
        <f t="shared" si="245"/>
        <v>1</v>
      </c>
    </row>
    <row r="5176" spans="6:42" x14ac:dyDescent="0.3">
      <c r="F5176" s="24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5" t="str">
        <f t="shared" si="246"/>
        <v>Small</v>
      </c>
      <c r="Q5176" s="24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5" t="str">
        <f t="shared" si="244"/>
        <v>Below Par</v>
      </c>
      <c r="AP5176" s="25" t="b">
        <f t="shared" si="245"/>
        <v>1</v>
      </c>
    </row>
    <row r="5177" spans="6:42" x14ac:dyDescent="0.3">
      <c r="F5177" s="24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5" t="str">
        <f t="shared" si="246"/>
        <v>Small</v>
      </c>
      <c r="Q5177" s="24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5" t="str">
        <f t="shared" si="244"/>
        <v>Below Par</v>
      </c>
      <c r="AP5177" s="25" t="b">
        <f t="shared" si="245"/>
        <v>1</v>
      </c>
    </row>
    <row r="5178" spans="6:42" x14ac:dyDescent="0.3">
      <c r="F5178" s="24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5" t="str">
        <f t="shared" si="246"/>
        <v>Small</v>
      </c>
      <c r="Q5178" s="24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5" t="str">
        <f t="shared" si="244"/>
        <v>Below Par</v>
      </c>
      <c r="AP5178" s="25" t="b">
        <f t="shared" si="245"/>
        <v>1</v>
      </c>
    </row>
    <row r="5179" spans="6:42" x14ac:dyDescent="0.3">
      <c r="F5179" s="24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5" t="str">
        <f t="shared" si="246"/>
        <v>Small</v>
      </c>
      <c r="Q5179" s="24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5" t="str">
        <f t="shared" si="244"/>
        <v>Below Par</v>
      </c>
      <c r="AP5179" s="25" t="b">
        <f t="shared" si="245"/>
        <v>1</v>
      </c>
    </row>
    <row r="5180" spans="6:42" x14ac:dyDescent="0.3">
      <c r="F5180" s="24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5" t="str">
        <f t="shared" si="246"/>
        <v>Small</v>
      </c>
      <c r="Q5180" s="24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5" t="str">
        <f t="shared" si="244"/>
        <v>Below Par</v>
      </c>
      <c r="AP5180" s="25" t="b">
        <f t="shared" si="245"/>
        <v>1</v>
      </c>
    </row>
    <row r="5181" spans="6:42" x14ac:dyDescent="0.3">
      <c r="F5181" s="24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5" t="str">
        <f t="shared" si="246"/>
        <v>Small</v>
      </c>
      <c r="Q5181" s="24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5" t="str">
        <f t="shared" si="244"/>
        <v>Below Par</v>
      </c>
      <c r="AP5181" s="25" t="b">
        <f t="shared" si="245"/>
        <v>1</v>
      </c>
    </row>
    <row r="5182" spans="6:42" x14ac:dyDescent="0.3">
      <c r="F5182" s="24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5" t="str">
        <f t="shared" si="246"/>
        <v>Small</v>
      </c>
      <c r="Q5182" s="24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5" t="str">
        <f t="shared" si="244"/>
        <v>Below Par</v>
      </c>
      <c r="AP5182" s="25" t="b">
        <f t="shared" si="245"/>
        <v>1</v>
      </c>
    </row>
    <row r="5183" spans="6:42" x14ac:dyDescent="0.3">
      <c r="F5183" s="24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5" t="str">
        <f t="shared" si="246"/>
        <v>Small</v>
      </c>
      <c r="Q5183" s="24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5" t="str">
        <f t="shared" si="244"/>
        <v>Below Par</v>
      </c>
      <c r="AP5183" s="25" t="b">
        <f t="shared" si="245"/>
        <v>1</v>
      </c>
    </row>
    <row r="5184" spans="6:42" x14ac:dyDescent="0.3">
      <c r="F5184" s="24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5" t="str">
        <f t="shared" si="246"/>
        <v>Small</v>
      </c>
      <c r="Q5184" s="24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5" t="str">
        <f t="shared" si="244"/>
        <v>Below Par</v>
      </c>
      <c r="AP5184" s="25" t="b">
        <f t="shared" si="245"/>
        <v>1</v>
      </c>
    </row>
    <row r="5185" spans="6:42" x14ac:dyDescent="0.3">
      <c r="F5185" s="24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5" t="str">
        <f t="shared" si="246"/>
        <v>Small</v>
      </c>
      <c r="Q5185" s="24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5" t="str">
        <f t="shared" si="244"/>
        <v>Average</v>
      </c>
      <c r="AP5185" s="25" t="b">
        <f t="shared" si="245"/>
        <v>1</v>
      </c>
    </row>
    <row r="5186" spans="6:42" x14ac:dyDescent="0.3">
      <c r="F5186" s="24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5" t="str">
        <f t="shared" si="246"/>
        <v>Large</v>
      </c>
      <c r="Q5186" s="24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5" t="str">
        <f t="shared" si="244"/>
        <v>Below Par</v>
      </c>
      <c r="AP5186" s="25" t="b">
        <f t="shared" si="245"/>
        <v>1</v>
      </c>
    </row>
    <row r="5187" spans="6:42" x14ac:dyDescent="0.3">
      <c r="F5187" s="24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5" t="str">
        <f t="shared" si="246"/>
        <v>Small</v>
      </c>
      <c r="Q5187" s="24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5" t="str">
        <f t="shared" si="244"/>
        <v>Average</v>
      </c>
      <c r="AP5187" s="25" t="b">
        <f t="shared" si="245"/>
        <v>1</v>
      </c>
    </row>
    <row r="5188" spans="6:42" x14ac:dyDescent="0.3">
      <c r="F5188" s="24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5" t="str">
        <f t="shared" si="246"/>
        <v>Large</v>
      </c>
      <c r="Q5188" s="24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5" t="str">
        <f t="shared" si="244"/>
        <v>Below Par</v>
      </c>
      <c r="AP5188" s="25" t="b">
        <f t="shared" si="245"/>
        <v>1</v>
      </c>
    </row>
    <row r="5189" spans="6:42" x14ac:dyDescent="0.3">
      <c r="F5189" s="24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5" t="str">
        <f t="shared" si="246"/>
        <v>Small</v>
      </c>
      <c r="Q5189" s="24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5" t="str">
        <f t="shared" si="244"/>
        <v>Below Par</v>
      </c>
      <c r="AP5189" s="25" t="b">
        <f t="shared" si="245"/>
        <v>1</v>
      </c>
    </row>
    <row r="5190" spans="6:42" x14ac:dyDescent="0.3">
      <c r="F5190" s="24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5" t="str">
        <f t="shared" si="246"/>
        <v>Small</v>
      </c>
      <c r="Q5190" s="24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5" t="str">
        <f t="shared" si="244"/>
        <v>Below Par</v>
      </c>
      <c r="AP5190" s="25" t="b">
        <f t="shared" si="245"/>
        <v>1</v>
      </c>
    </row>
    <row r="5191" spans="6:42" x14ac:dyDescent="0.3">
      <c r="F5191" s="24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5" t="str">
        <f t="shared" si="246"/>
        <v>Small</v>
      </c>
      <c r="Q5191" s="24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5" t="str">
        <f t="shared" si="244"/>
        <v>Below Par</v>
      </c>
      <c r="AP5191" s="25" t="b">
        <f t="shared" si="245"/>
        <v>1</v>
      </c>
    </row>
    <row r="5192" spans="6:42" x14ac:dyDescent="0.3">
      <c r="F5192" s="24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5" t="str">
        <f t="shared" si="246"/>
        <v>Small</v>
      </c>
      <c r="Q5192" s="24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5" t="str">
        <f t="shared" si="244"/>
        <v>Below Par</v>
      </c>
      <c r="AP5192" s="25" t="b">
        <f t="shared" si="245"/>
        <v>1</v>
      </c>
    </row>
    <row r="5193" spans="6:42" x14ac:dyDescent="0.3">
      <c r="F5193" s="24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5" t="str">
        <f t="shared" si="246"/>
        <v>Small</v>
      </c>
      <c r="Q5193" s="24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5" t="str">
        <f t="shared" si="244"/>
        <v>Below Par</v>
      </c>
      <c r="AP5193" s="25" t="b">
        <f t="shared" si="245"/>
        <v>1</v>
      </c>
    </row>
    <row r="5194" spans="6:42" x14ac:dyDescent="0.3">
      <c r="F5194" s="24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5" t="str">
        <f t="shared" si="246"/>
        <v>Small</v>
      </c>
      <c r="Q5194" s="24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5" t="str">
        <f t="shared" si="244"/>
        <v>Below Par</v>
      </c>
      <c r="AP5194" s="25" t="b">
        <f t="shared" si="245"/>
        <v>1</v>
      </c>
    </row>
    <row r="5195" spans="6:42" x14ac:dyDescent="0.3">
      <c r="F5195" s="24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5" t="str">
        <f t="shared" si="246"/>
        <v>Small</v>
      </c>
      <c r="Q5195" s="24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5" t="str">
        <f t="shared" si="244"/>
        <v>Below Par</v>
      </c>
      <c r="AP5195" s="25" t="b">
        <f t="shared" si="245"/>
        <v>1</v>
      </c>
    </row>
    <row r="5196" spans="6:42" x14ac:dyDescent="0.3">
      <c r="F5196" s="24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5" t="str">
        <f t="shared" si="246"/>
        <v>Small</v>
      </c>
      <c r="Q5196" s="24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5" t="str">
        <f t="shared" ref="V5196:V5259" si="247">IF(U5196&gt;=$X$80,$Y$80,IF(U5196&gt;=$X$79,$Y$79,IF(U5196&gt;=$X$78,$Y$78,IF(U5196&gt;=$X$77,$Y$77,$Y$76))))</f>
        <v>Below Par</v>
      </c>
      <c r="AP5196" s="25" t="b">
        <f t="shared" ref="AP5196:AP5259" si="248">VLOOKUP(U5196,$X$76:$Y$80,2)=V5196</f>
        <v>1</v>
      </c>
    </row>
    <row r="5197" spans="6:42" x14ac:dyDescent="0.3">
      <c r="F5197" s="24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5" t="str">
        <f t="shared" si="246"/>
        <v>Small</v>
      </c>
      <c r="Q5197" s="24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5" t="str">
        <f t="shared" si="247"/>
        <v>Below Par</v>
      </c>
      <c r="AP5197" s="25" t="b">
        <f t="shared" si="248"/>
        <v>1</v>
      </c>
    </row>
    <row r="5198" spans="6:42" x14ac:dyDescent="0.3">
      <c r="F5198" s="24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5" t="str">
        <f t="shared" ref="K5198:K5261" si="249">IF(J5198&gt;=$M$79,"Large","Small")</f>
        <v>Small</v>
      </c>
      <c r="Q5198" s="24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5" t="str">
        <f t="shared" si="247"/>
        <v>Below Par</v>
      </c>
      <c r="AP5198" s="25" t="b">
        <f t="shared" si="248"/>
        <v>1</v>
      </c>
    </row>
    <row r="5199" spans="6:42" x14ac:dyDescent="0.3">
      <c r="F5199" s="24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5" t="str">
        <f t="shared" si="249"/>
        <v>Small</v>
      </c>
      <c r="Q5199" s="24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5" t="str">
        <f t="shared" si="247"/>
        <v>Below Par</v>
      </c>
      <c r="AP5199" s="25" t="b">
        <f t="shared" si="248"/>
        <v>1</v>
      </c>
    </row>
    <row r="5200" spans="6:42" x14ac:dyDescent="0.3">
      <c r="F5200" s="24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5" t="str">
        <f t="shared" si="249"/>
        <v>Small</v>
      </c>
      <c r="Q5200" s="24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5" t="str">
        <f t="shared" si="247"/>
        <v>Below Par</v>
      </c>
      <c r="AP5200" s="25" t="b">
        <f t="shared" si="248"/>
        <v>1</v>
      </c>
    </row>
    <row r="5201" spans="6:42" x14ac:dyDescent="0.3">
      <c r="F5201" s="24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5" t="str">
        <f t="shared" si="249"/>
        <v>Small</v>
      </c>
      <c r="Q5201" s="24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5" t="str">
        <f t="shared" si="247"/>
        <v>Below Par</v>
      </c>
      <c r="AP5201" s="25" t="b">
        <f t="shared" si="248"/>
        <v>1</v>
      </c>
    </row>
    <row r="5202" spans="6:42" x14ac:dyDescent="0.3">
      <c r="F5202" s="24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5" t="str">
        <f t="shared" si="249"/>
        <v>Small</v>
      </c>
      <c r="Q5202" s="24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5" t="str">
        <f t="shared" si="247"/>
        <v>Below Par</v>
      </c>
      <c r="AP5202" s="25" t="b">
        <f t="shared" si="248"/>
        <v>1</v>
      </c>
    </row>
    <row r="5203" spans="6:42" x14ac:dyDescent="0.3">
      <c r="F5203" s="24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5" t="str">
        <f t="shared" si="249"/>
        <v>Small</v>
      </c>
      <c r="Q5203" s="24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5" t="str">
        <f t="shared" si="247"/>
        <v>Below Par</v>
      </c>
      <c r="AP5203" s="25" t="b">
        <f t="shared" si="248"/>
        <v>1</v>
      </c>
    </row>
    <row r="5204" spans="6:42" x14ac:dyDescent="0.3">
      <c r="F5204" s="24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5" t="str">
        <f t="shared" si="249"/>
        <v>Small</v>
      </c>
      <c r="Q5204" s="24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5" t="str">
        <f t="shared" si="247"/>
        <v>Below Par</v>
      </c>
      <c r="AP5204" s="25" t="b">
        <f t="shared" si="248"/>
        <v>1</v>
      </c>
    </row>
    <row r="5205" spans="6:42" x14ac:dyDescent="0.3">
      <c r="F5205" s="24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5" t="str">
        <f t="shared" si="249"/>
        <v>Small</v>
      </c>
      <c r="Q5205" s="24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5" t="str">
        <f t="shared" si="247"/>
        <v>Below Par</v>
      </c>
      <c r="AP5205" s="25" t="b">
        <f t="shared" si="248"/>
        <v>1</v>
      </c>
    </row>
    <row r="5206" spans="6:42" x14ac:dyDescent="0.3">
      <c r="F5206" s="24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5" t="str">
        <f t="shared" si="249"/>
        <v>Small</v>
      </c>
      <c r="Q5206" s="24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5" t="str">
        <f t="shared" si="247"/>
        <v>Average</v>
      </c>
      <c r="AP5206" s="25" t="b">
        <f t="shared" si="248"/>
        <v>1</v>
      </c>
    </row>
    <row r="5207" spans="6:42" x14ac:dyDescent="0.3">
      <c r="F5207" s="24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5" t="str">
        <f t="shared" si="249"/>
        <v>Large</v>
      </c>
      <c r="Q5207" s="24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5" t="str">
        <f t="shared" si="247"/>
        <v>Below Par</v>
      </c>
      <c r="AP5207" s="25" t="b">
        <f t="shared" si="248"/>
        <v>1</v>
      </c>
    </row>
    <row r="5208" spans="6:42" x14ac:dyDescent="0.3">
      <c r="F5208" s="24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5" t="str">
        <f t="shared" si="249"/>
        <v>Small</v>
      </c>
      <c r="Q5208" s="24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5" t="str">
        <f t="shared" si="247"/>
        <v>Below Par</v>
      </c>
      <c r="AP5208" s="25" t="b">
        <f t="shared" si="248"/>
        <v>1</v>
      </c>
    </row>
    <row r="5209" spans="6:42" x14ac:dyDescent="0.3">
      <c r="F5209" s="24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5" t="str">
        <f t="shared" si="249"/>
        <v>Small</v>
      </c>
      <c r="Q5209" s="24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5" t="str">
        <f t="shared" si="247"/>
        <v>Below Par</v>
      </c>
      <c r="AP5209" s="25" t="b">
        <f t="shared" si="248"/>
        <v>1</v>
      </c>
    </row>
    <row r="5210" spans="6:42" x14ac:dyDescent="0.3">
      <c r="F5210" s="24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5" t="str">
        <f t="shared" si="249"/>
        <v>Small</v>
      </c>
      <c r="Q5210" s="24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5" t="str">
        <f t="shared" si="247"/>
        <v>Below Par</v>
      </c>
      <c r="AP5210" s="25" t="b">
        <f t="shared" si="248"/>
        <v>1</v>
      </c>
    </row>
    <row r="5211" spans="6:42" x14ac:dyDescent="0.3">
      <c r="F5211" s="24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5" t="str">
        <f t="shared" si="249"/>
        <v>Small</v>
      </c>
      <c r="Q5211" s="24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5" t="str">
        <f t="shared" si="247"/>
        <v>Below Par</v>
      </c>
      <c r="AP5211" s="25" t="b">
        <f t="shared" si="248"/>
        <v>1</v>
      </c>
    </row>
    <row r="5212" spans="6:42" x14ac:dyDescent="0.3">
      <c r="F5212" s="24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5" t="str">
        <f t="shared" si="249"/>
        <v>Small</v>
      </c>
      <c r="Q5212" s="24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5" t="str">
        <f t="shared" si="247"/>
        <v>Below Par</v>
      </c>
      <c r="AP5212" s="25" t="b">
        <f t="shared" si="248"/>
        <v>1</v>
      </c>
    </row>
    <row r="5213" spans="6:42" x14ac:dyDescent="0.3">
      <c r="F5213" s="24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5" t="str">
        <f t="shared" si="249"/>
        <v>Small</v>
      </c>
      <c r="Q5213" s="24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5" t="str">
        <f t="shared" si="247"/>
        <v>Below Par</v>
      </c>
      <c r="AP5213" s="25" t="b">
        <f t="shared" si="248"/>
        <v>1</v>
      </c>
    </row>
    <row r="5214" spans="6:42" x14ac:dyDescent="0.3">
      <c r="F5214" s="24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5" t="str">
        <f t="shared" si="249"/>
        <v>Small</v>
      </c>
      <c r="Q5214" s="24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5" t="str">
        <f t="shared" si="247"/>
        <v>Average</v>
      </c>
      <c r="AP5214" s="25" t="b">
        <f t="shared" si="248"/>
        <v>1</v>
      </c>
    </row>
    <row r="5215" spans="6:42" x14ac:dyDescent="0.3">
      <c r="F5215" s="24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5" t="str">
        <f t="shared" si="249"/>
        <v>Large</v>
      </c>
      <c r="Q5215" s="24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5" t="str">
        <f t="shared" si="247"/>
        <v>Below Par</v>
      </c>
      <c r="AP5215" s="25" t="b">
        <f t="shared" si="248"/>
        <v>1</v>
      </c>
    </row>
    <row r="5216" spans="6:42" x14ac:dyDescent="0.3">
      <c r="F5216" s="24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5" t="str">
        <f t="shared" si="249"/>
        <v>Small</v>
      </c>
      <c r="Q5216" s="24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5" t="str">
        <f t="shared" si="247"/>
        <v>Below Par</v>
      </c>
      <c r="AP5216" s="25" t="b">
        <f t="shared" si="248"/>
        <v>1</v>
      </c>
    </row>
    <row r="5217" spans="6:42" x14ac:dyDescent="0.3">
      <c r="F5217" s="24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5" t="str">
        <f t="shared" si="249"/>
        <v>Small</v>
      </c>
      <c r="Q5217" s="24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5" t="str">
        <f t="shared" si="247"/>
        <v>Below Par</v>
      </c>
      <c r="AP5217" s="25" t="b">
        <f t="shared" si="248"/>
        <v>1</v>
      </c>
    </row>
    <row r="5218" spans="6:42" x14ac:dyDescent="0.3">
      <c r="F5218" s="24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5" t="str">
        <f t="shared" si="249"/>
        <v>Small</v>
      </c>
      <c r="Q5218" s="24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5" t="str">
        <f t="shared" si="247"/>
        <v>Below Par</v>
      </c>
      <c r="AP5218" s="25" t="b">
        <f t="shared" si="248"/>
        <v>1</v>
      </c>
    </row>
    <row r="5219" spans="6:42" x14ac:dyDescent="0.3">
      <c r="F5219" s="24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5" t="str">
        <f t="shared" si="249"/>
        <v>Small</v>
      </c>
      <c r="Q5219" s="24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5" t="str">
        <f t="shared" si="247"/>
        <v>Below Par</v>
      </c>
      <c r="AP5219" s="25" t="b">
        <f t="shared" si="248"/>
        <v>1</v>
      </c>
    </row>
    <row r="5220" spans="6:42" x14ac:dyDescent="0.3">
      <c r="F5220" s="24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5" t="str">
        <f t="shared" si="249"/>
        <v>Small</v>
      </c>
      <c r="Q5220" s="24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5" t="str">
        <f t="shared" si="247"/>
        <v>Below Par</v>
      </c>
      <c r="AP5220" s="25" t="b">
        <f t="shared" si="248"/>
        <v>1</v>
      </c>
    </row>
    <row r="5221" spans="6:42" x14ac:dyDescent="0.3">
      <c r="F5221" s="24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5" t="str">
        <f t="shared" si="249"/>
        <v>Small</v>
      </c>
      <c r="Q5221" s="24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5" t="str">
        <f t="shared" si="247"/>
        <v>Below Par</v>
      </c>
      <c r="AP5221" s="25" t="b">
        <f t="shared" si="248"/>
        <v>1</v>
      </c>
    </row>
    <row r="5222" spans="6:42" x14ac:dyDescent="0.3">
      <c r="F5222" s="24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5" t="str">
        <f t="shared" si="249"/>
        <v>Small</v>
      </c>
      <c r="Q5222" s="24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5" t="str">
        <f t="shared" si="247"/>
        <v>Below Par</v>
      </c>
      <c r="AP5222" s="25" t="b">
        <f t="shared" si="248"/>
        <v>1</v>
      </c>
    </row>
    <row r="5223" spans="6:42" x14ac:dyDescent="0.3">
      <c r="F5223" s="24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5" t="str">
        <f t="shared" si="249"/>
        <v>Small</v>
      </c>
      <c r="Q5223" s="24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5" t="str">
        <f t="shared" si="247"/>
        <v>Below Par</v>
      </c>
      <c r="AP5223" s="25" t="b">
        <f t="shared" si="248"/>
        <v>1</v>
      </c>
    </row>
    <row r="5224" spans="6:42" x14ac:dyDescent="0.3">
      <c r="F5224" s="24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5" t="str">
        <f t="shared" si="249"/>
        <v>Small</v>
      </c>
      <c r="Q5224" s="24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5" t="str">
        <f t="shared" si="247"/>
        <v>Average</v>
      </c>
      <c r="AP5224" s="25" t="b">
        <f t="shared" si="248"/>
        <v>1</v>
      </c>
    </row>
    <row r="5225" spans="6:42" x14ac:dyDescent="0.3">
      <c r="F5225" s="24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5" t="str">
        <f t="shared" si="249"/>
        <v>Large</v>
      </c>
      <c r="Q5225" s="24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5" t="str">
        <f t="shared" si="247"/>
        <v>Below Par</v>
      </c>
      <c r="AP5225" s="25" t="b">
        <f t="shared" si="248"/>
        <v>1</v>
      </c>
    </row>
    <row r="5226" spans="6:42" x14ac:dyDescent="0.3">
      <c r="F5226" s="24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5" t="str">
        <f t="shared" si="249"/>
        <v>Small</v>
      </c>
      <c r="Q5226" s="24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5" t="str">
        <f t="shared" si="247"/>
        <v>Below Par</v>
      </c>
      <c r="AP5226" s="25" t="b">
        <f t="shared" si="248"/>
        <v>1</v>
      </c>
    </row>
    <row r="5227" spans="6:42" x14ac:dyDescent="0.3">
      <c r="F5227" s="24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5" t="str">
        <f t="shared" si="249"/>
        <v>Small</v>
      </c>
      <c r="Q5227" s="24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5" t="str">
        <f t="shared" si="247"/>
        <v>Below Par</v>
      </c>
      <c r="AP5227" s="25" t="b">
        <f t="shared" si="248"/>
        <v>1</v>
      </c>
    </row>
    <row r="5228" spans="6:42" x14ac:dyDescent="0.3">
      <c r="F5228" s="24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5" t="str">
        <f t="shared" si="249"/>
        <v>Small</v>
      </c>
      <c r="Q5228" s="24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5" t="str">
        <f t="shared" si="247"/>
        <v>Below Par</v>
      </c>
      <c r="AP5228" s="25" t="b">
        <f t="shared" si="248"/>
        <v>1</v>
      </c>
    </row>
    <row r="5229" spans="6:42" x14ac:dyDescent="0.3">
      <c r="F5229" s="24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5" t="str">
        <f t="shared" si="249"/>
        <v>Small</v>
      </c>
      <c r="Q5229" s="24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5" t="str">
        <f t="shared" si="247"/>
        <v>Below Par</v>
      </c>
      <c r="AP5229" s="25" t="b">
        <f t="shared" si="248"/>
        <v>1</v>
      </c>
    </row>
    <row r="5230" spans="6:42" x14ac:dyDescent="0.3">
      <c r="F5230" s="24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5" t="str">
        <f t="shared" si="249"/>
        <v>Small</v>
      </c>
      <c r="Q5230" s="24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5" t="str">
        <f t="shared" si="247"/>
        <v>Par</v>
      </c>
      <c r="AP5230" s="25" t="b">
        <f t="shared" si="248"/>
        <v>1</v>
      </c>
    </row>
    <row r="5231" spans="6:42" x14ac:dyDescent="0.3">
      <c r="F5231" s="24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5" t="str">
        <f t="shared" si="249"/>
        <v>Small</v>
      </c>
      <c r="Q5231" s="24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5" t="str">
        <f t="shared" si="247"/>
        <v>Below Par</v>
      </c>
      <c r="AP5231" s="25" t="b">
        <f t="shared" si="248"/>
        <v>1</v>
      </c>
    </row>
    <row r="5232" spans="6:42" x14ac:dyDescent="0.3">
      <c r="F5232" s="24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5" t="str">
        <f t="shared" si="249"/>
        <v>Small</v>
      </c>
      <c r="Q5232" s="24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5" t="str">
        <f t="shared" si="247"/>
        <v>Below Par</v>
      </c>
      <c r="AP5232" s="25" t="b">
        <f t="shared" si="248"/>
        <v>1</v>
      </c>
    </row>
    <row r="5233" spans="6:42" x14ac:dyDescent="0.3">
      <c r="F5233" s="24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5" t="str">
        <f t="shared" si="249"/>
        <v>Small</v>
      </c>
      <c r="Q5233" s="24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5" t="str">
        <f t="shared" si="247"/>
        <v>Below Par</v>
      </c>
      <c r="AP5233" s="25" t="b">
        <f t="shared" si="248"/>
        <v>1</v>
      </c>
    </row>
    <row r="5234" spans="6:42" x14ac:dyDescent="0.3">
      <c r="F5234" s="24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5" t="str">
        <f t="shared" si="249"/>
        <v>Small</v>
      </c>
      <c r="Q5234" s="24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5" t="str">
        <f t="shared" si="247"/>
        <v>Below Par</v>
      </c>
      <c r="AP5234" s="25" t="b">
        <f t="shared" si="248"/>
        <v>1</v>
      </c>
    </row>
    <row r="5235" spans="6:42" x14ac:dyDescent="0.3">
      <c r="F5235" s="24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5" t="str">
        <f t="shared" si="249"/>
        <v>Small</v>
      </c>
      <c r="Q5235" s="24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5" t="str">
        <f t="shared" si="247"/>
        <v>Below Par</v>
      </c>
      <c r="AP5235" s="25" t="b">
        <f t="shared" si="248"/>
        <v>1</v>
      </c>
    </row>
    <row r="5236" spans="6:42" x14ac:dyDescent="0.3">
      <c r="F5236" s="24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5" t="str">
        <f t="shared" si="249"/>
        <v>Small</v>
      </c>
      <c r="Q5236" s="24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5" t="str">
        <f t="shared" si="247"/>
        <v>Excellent</v>
      </c>
      <c r="AP5236" s="25" t="b">
        <f t="shared" si="248"/>
        <v>1</v>
      </c>
    </row>
    <row r="5237" spans="6:42" x14ac:dyDescent="0.3">
      <c r="F5237" s="24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5" t="str">
        <f t="shared" si="249"/>
        <v>Large</v>
      </c>
      <c r="Q5237" s="24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5" t="str">
        <f t="shared" si="247"/>
        <v>Below Par</v>
      </c>
      <c r="AP5237" s="25" t="b">
        <f t="shared" si="248"/>
        <v>1</v>
      </c>
    </row>
    <row r="5238" spans="6:42" x14ac:dyDescent="0.3">
      <c r="F5238" s="24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5" t="str">
        <f t="shared" si="249"/>
        <v>Small</v>
      </c>
      <c r="Q5238" s="24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5" t="str">
        <f t="shared" si="247"/>
        <v>Average</v>
      </c>
      <c r="AP5238" s="25" t="b">
        <f t="shared" si="248"/>
        <v>1</v>
      </c>
    </row>
    <row r="5239" spans="6:42" x14ac:dyDescent="0.3">
      <c r="F5239" s="24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5" t="str">
        <f t="shared" si="249"/>
        <v>Large</v>
      </c>
      <c r="Q5239" s="24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5" t="str">
        <f t="shared" si="247"/>
        <v>Below Par</v>
      </c>
      <c r="AP5239" s="25" t="b">
        <f t="shared" si="248"/>
        <v>1</v>
      </c>
    </row>
    <row r="5240" spans="6:42" x14ac:dyDescent="0.3">
      <c r="F5240" s="24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5" t="str">
        <f t="shared" si="249"/>
        <v>Small</v>
      </c>
      <c r="Q5240" s="24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5" t="str">
        <f t="shared" si="247"/>
        <v>Below Par</v>
      </c>
      <c r="AP5240" s="25" t="b">
        <f t="shared" si="248"/>
        <v>1</v>
      </c>
    </row>
    <row r="5241" spans="6:42" x14ac:dyDescent="0.3">
      <c r="F5241" s="24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5" t="str">
        <f t="shared" si="249"/>
        <v>Small</v>
      </c>
      <c r="Q5241" s="24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5" t="str">
        <f t="shared" si="247"/>
        <v>Below Par</v>
      </c>
      <c r="AP5241" s="25" t="b">
        <f t="shared" si="248"/>
        <v>1</v>
      </c>
    </row>
    <row r="5242" spans="6:42" x14ac:dyDescent="0.3">
      <c r="F5242" s="24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5" t="str">
        <f t="shared" si="249"/>
        <v>Small</v>
      </c>
      <c r="Q5242" s="24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5" t="str">
        <f t="shared" si="247"/>
        <v>Below Par</v>
      </c>
      <c r="AP5242" s="25" t="b">
        <f t="shared" si="248"/>
        <v>1</v>
      </c>
    </row>
    <row r="5243" spans="6:42" x14ac:dyDescent="0.3">
      <c r="F5243" s="24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5" t="str">
        <f t="shared" si="249"/>
        <v>Small</v>
      </c>
      <c r="Q5243" s="24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5" t="str">
        <f t="shared" si="247"/>
        <v>Below Par</v>
      </c>
      <c r="AP5243" s="25" t="b">
        <f t="shared" si="248"/>
        <v>1</v>
      </c>
    </row>
    <row r="5244" spans="6:42" x14ac:dyDescent="0.3">
      <c r="F5244" s="24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5" t="str">
        <f t="shared" si="249"/>
        <v>Small</v>
      </c>
      <c r="Q5244" s="24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5" t="str">
        <f t="shared" si="247"/>
        <v>Below Par</v>
      </c>
      <c r="AP5244" s="25" t="b">
        <f t="shared" si="248"/>
        <v>1</v>
      </c>
    </row>
    <row r="5245" spans="6:42" x14ac:dyDescent="0.3">
      <c r="F5245" s="24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5" t="str">
        <f t="shared" si="249"/>
        <v>Small</v>
      </c>
      <c r="Q5245" s="24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5" t="str">
        <f t="shared" si="247"/>
        <v>Below Par</v>
      </c>
      <c r="AP5245" s="25" t="b">
        <f t="shared" si="248"/>
        <v>1</v>
      </c>
    </row>
    <row r="5246" spans="6:42" x14ac:dyDescent="0.3">
      <c r="F5246" s="24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5" t="str">
        <f t="shared" si="249"/>
        <v>Small</v>
      </c>
      <c r="Q5246" s="24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5" t="str">
        <f t="shared" si="247"/>
        <v>Below Par</v>
      </c>
      <c r="AP5246" s="25" t="b">
        <f t="shared" si="248"/>
        <v>1</v>
      </c>
    </row>
    <row r="5247" spans="6:42" x14ac:dyDescent="0.3">
      <c r="F5247" s="24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5" t="str">
        <f t="shared" si="249"/>
        <v>Small</v>
      </c>
      <c r="Q5247" s="24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5" t="str">
        <f t="shared" si="247"/>
        <v>Below Par</v>
      </c>
      <c r="AP5247" s="25" t="b">
        <f t="shared" si="248"/>
        <v>1</v>
      </c>
    </row>
    <row r="5248" spans="6:42" x14ac:dyDescent="0.3">
      <c r="F5248" s="24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5" t="str">
        <f t="shared" si="249"/>
        <v>Small</v>
      </c>
      <c r="Q5248" s="24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5" t="str">
        <f t="shared" si="247"/>
        <v>Below Par</v>
      </c>
      <c r="AP5248" s="25" t="b">
        <f t="shared" si="248"/>
        <v>1</v>
      </c>
    </row>
    <row r="5249" spans="6:42" x14ac:dyDescent="0.3">
      <c r="F5249" s="24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5" t="str">
        <f t="shared" si="249"/>
        <v>Small</v>
      </c>
      <c r="Q5249" s="24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5" t="str">
        <f t="shared" si="247"/>
        <v>Below Par</v>
      </c>
      <c r="AP5249" s="25" t="b">
        <f t="shared" si="248"/>
        <v>1</v>
      </c>
    </row>
    <row r="5250" spans="6:42" x14ac:dyDescent="0.3">
      <c r="F5250" s="24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5" t="str">
        <f t="shared" si="249"/>
        <v>Small</v>
      </c>
      <c r="Q5250" s="24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5" t="str">
        <f t="shared" si="247"/>
        <v>Below Par</v>
      </c>
      <c r="AP5250" s="25" t="b">
        <f t="shared" si="248"/>
        <v>1</v>
      </c>
    </row>
    <row r="5251" spans="6:42" x14ac:dyDescent="0.3">
      <c r="F5251" s="24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5" t="str">
        <f t="shared" si="249"/>
        <v>Small</v>
      </c>
      <c r="Q5251" s="24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5" t="str">
        <f t="shared" si="247"/>
        <v>Below Par</v>
      </c>
      <c r="AP5251" s="25" t="b">
        <f t="shared" si="248"/>
        <v>1</v>
      </c>
    </row>
    <row r="5252" spans="6:42" x14ac:dyDescent="0.3">
      <c r="F5252" s="24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5" t="str">
        <f t="shared" si="249"/>
        <v>Small</v>
      </c>
      <c r="Q5252" s="24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5" t="str">
        <f t="shared" si="247"/>
        <v>Average</v>
      </c>
      <c r="AP5252" s="25" t="b">
        <f t="shared" si="248"/>
        <v>1</v>
      </c>
    </row>
    <row r="5253" spans="6:42" x14ac:dyDescent="0.3">
      <c r="F5253" s="24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5" t="str">
        <f t="shared" si="249"/>
        <v>Large</v>
      </c>
      <c r="Q5253" s="24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5" t="str">
        <f t="shared" si="247"/>
        <v>Below Par</v>
      </c>
      <c r="AP5253" s="25" t="b">
        <f t="shared" si="248"/>
        <v>1</v>
      </c>
    </row>
    <row r="5254" spans="6:42" x14ac:dyDescent="0.3">
      <c r="F5254" s="24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5" t="str">
        <f t="shared" si="249"/>
        <v>Small</v>
      </c>
      <c r="Q5254" s="24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5" t="str">
        <f t="shared" si="247"/>
        <v>Below Par</v>
      </c>
      <c r="AP5254" s="25" t="b">
        <f t="shared" si="248"/>
        <v>1</v>
      </c>
    </row>
    <row r="5255" spans="6:42" x14ac:dyDescent="0.3">
      <c r="F5255" s="24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5" t="str">
        <f t="shared" si="249"/>
        <v>Small</v>
      </c>
      <c r="Q5255" s="24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5" t="str">
        <f t="shared" si="247"/>
        <v>Below Par</v>
      </c>
      <c r="AP5255" s="25" t="b">
        <f t="shared" si="248"/>
        <v>1</v>
      </c>
    </row>
    <row r="5256" spans="6:42" x14ac:dyDescent="0.3">
      <c r="F5256" s="24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5" t="str">
        <f t="shared" si="249"/>
        <v>Small</v>
      </c>
      <c r="Q5256" s="24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5" t="str">
        <f t="shared" si="247"/>
        <v>Below Par</v>
      </c>
      <c r="AP5256" s="25" t="b">
        <f t="shared" si="248"/>
        <v>1</v>
      </c>
    </row>
    <row r="5257" spans="6:42" x14ac:dyDescent="0.3">
      <c r="F5257" s="24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5" t="str">
        <f t="shared" si="249"/>
        <v>Small</v>
      </c>
      <c r="Q5257" s="24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5" t="str">
        <f t="shared" si="247"/>
        <v>Below Par</v>
      </c>
      <c r="AP5257" s="25" t="b">
        <f t="shared" si="248"/>
        <v>1</v>
      </c>
    </row>
    <row r="5258" spans="6:42" x14ac:dyDescent="0.3">
      <c r="F5258" s="24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5" t="str">
        <f t="shared" si="249"/>
        <v>Small</v>
      </c>
      <c r="Q5258" s="24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5" t="str">
        <f t="shared" si="247"/>
        <v>Below Par</v>
      </c>
      <c r="AP5258" s="25" t="b">
        <f t="shared" si="248"/>
        <v>1</v>
      </c>
    </row>
    <row r="5259" spans="6:42" x14ac:dyDescent="0.3">
      <c r="F5259" s="24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5" t="str">
        <f t="shared" si="249"/>
        <v>Small</v>
      </c>
      <c r="Q5259" s="24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5" t="str">
        <f t="shared" si="247"/>
        <v>Below Par</v>
      </c>
      <c r="AP5259" s="25" t="b">
        <f t="shared" si="248"/>
        <v>1</v>
      </c>
    </row>
    <row r="5260" spans="6:42" x14ac:dyDescent="0.3">
      <c r="F5260" s="24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5" t="str">
        <f t="shared" si="249"/>
        <v>Small</v>
      </c>
      <c r="Q5260" s="24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5" t="str">
        <f t="shared" ref="V5260:V5323" si="250">IF(U5260&gt;=$X$80,$Y$80,IF(U5260&gt;=$X$79,$Y$79,IF(U5260&gt;=$X$78,$Y$78,IF(U5260&gt;=$X$77,$Y$77,$Y$76))))</f>
        <v>Below Par</v>
      </c>
      <c r="AP5260" s="25" t="b">
        <f t="shared" ref="AP5260:AP5323" si="251">VLOOKUP(U5260,$X$76:$Y$80,2)=V5260</f>
        <v>1</v>
      </c>
    </row>
    <row r="5261" spans="6:42" x14ac:dyDescent="0.3">
      <c r="F5261" s="24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5" t="str">
        <f t="shared" si="249"/>
        <v>Small</v>
      </c>
      <c r="Q5261" s="24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5" t="str">
        <f t="shared" si="250"/>
        <v>Below Par</v>
      </c>
      <c r="AP5261" s="25" t="b">
        <f t="shared" si="251"/>
        <v>1</v>
      </c>
    </row>
    <row r="5262" spans="6:42" x14ac:dyDescent="0.3">
      <c r="F5262" s="24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5" t="str">
        <f t="shared" ref="K5262:K5325" si="252">IF(J5262&gt;=$M$79,"Large","Small")</f>
        <v>Small</v>
      </c>
      <c r="Q5262" s="24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5" t="str">
        <f t="shared" si="250"/>
        <v>Below Par</v>
      </c>
      <c r="AP5262" s="25" t="b">
        <f t="shared" si="251"/>
        <v>1</v>
      </c>
    </row>
    <row r="5263" spans="6:42" x14ac:dyDescent="0.3">
      <c r="F5263" s="24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5" t="str">
        <f t="shared" si="252"/>
        <v>Small</v>
      </c>
      <c r="Q5263" s="24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5" t="str">
        <f t="shared" si="250"/>
        <v>Below Par</v>
      </c>
      <c r="AP5263" s="25" t="b">
        <f t="shared" si="251"/>
        <v>1</v>
      </c>
    </row>
    <row r="5264" spans="6:42" x14ac:dyDescent="0.3">
      <c r="F5264" s="24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5" t="str">
        <f t="shared" si="252"/>
        <v>Small</v>
      </c>
      <c r="Q5264" s="24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5" t="str">
        <f t="shared" si="250"/>
        <v>Below Par</v>
      </c>
      <c r="AP5264" s="25" t="b">
        <f t="shared" si="251"/>
        <v>1</v>
      </c>
    </row>
    <row r="5265" spans="6:42" x14ac:dyDescent="0.3">
      <c r="F5265" s="24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5" t="str">
        <f t="shared" si="252"/>
        <v>Small</v>
      </c>
      <c r="Q5265" s="24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5" t="str">
        <f t="shared" si="250"/>
        <v>Below Par</v>
      </c>
      <c r="AP5265" s="25" t="b">
        <f t="shared" si="251"/>
        <v>1</v>
      </c>
    </row>
    <row r="5266" spans="6:42" x14ac:dyDescent="0.3">
      <c r="F5266" s="24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5" t="str">
        <f t="shared" si="252"/>
        <v>Small</v>
      </c>
      <c r="Q5266" s="24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5" t="str">
        <f t="shared" si="250"/>
        <v>Below Par</v>
      </c>
      <c r="AP5266" s="25" t="b">
        <f t="shared" si="251"/>
        <v>1</v>
      </c>
    </row>
    <row r="5267" spans="6:42" x14ac:dyDescent="0.3">
      <c r="F5267" s="24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5" t="str">
        <f t="shared" si="252"/>
        <v>Small</v>
      </c>
      <c r="Q5267" s="24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5" t="str">
        <f t="shared" si="250"/>
        <v>Below Par</v>
      </c>
      <c r="AP5267" s="25" t="b">
        <f t="shared" si="251"/>
        <v>1</v>
      </c>
    </row>
    <row r="5268" spans="6:42" x14ac:dyDescent="0.3">
      <c r="F5268" s="24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5" t="str">
        <f t="shared" si="252"/>
        <v>Small</v>
      </c>
      <c r="Q5268" s="24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5" t="str">
        <f t="shared" si="250"/>
        <v>Below Par</v>
      </c>
      <c r="AP5268" s="25" t="b">
        <f t="shared" si="251"/>
        <v>1</v>
      </c>
    </row>
    <row r="5269" spans="6:42" x14ac:dyDescent="0.3">
      <c r="F5269" s="24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5" t="str">
        <f t="shared" si="252"/>
        <v>Small</v>
      </c>
      <c r="Q5269" s="24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5" t="str">
        <f t="shared" si="250"/>
        <v>Below Par</v>
      </c>
      <c r="AP5269" s="25" t="b">
        <f t="shared" si="251"/>
        <v>1</v>
      </c>
    </row>
    <row r="5270" spans="6:42" x14ac:dyDescent="0.3">
      <c r="F5270" s="24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5" t="str">
        <f t="shared" si="252"/>
        <v>Small</v>
      </c>
      <c r="Q5270" s="24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5" t="str">
        <f t="shared" si="250"/>
        <v>Below Par</v>
      </c>
      <c r="AP5270" s="25" t="b">
        <f t="shared" si="251"/>
        <v>1</v>
      </c>
    </row>
    <row r="5271" spans="6:42" x14ac:dyDescent="0.3">
      <c r="F5271" s="24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5" t="str">
        <f t="shared" si="252"/>
        <v>Small</v>
      </c>
      <c r="Q5271" s="24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5" t="str">
        <f t="shared" si="250"/>
        <v>Above Average</v>
      </c>
      <c r="AP5271" s="25" t="b">
        <f t="shared" si="251"/>
        <v>1</v>
      </c>
    </row>
    <row r="5272" spans="6:42" x14ac:dyDescent="0.3">
      <c r="F5272" s="24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5" t="str">
        <f t="shared" si="252"/>
        <v>Large</v>
      </c>
      <c r="Q5272" s="24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5" t="str">
        <f t="shared" si="250"/>
        <v>Below Par</v>
      </c>
      <c r="AP5272" s="25" t="b">
        <f t="shared" si="251"/>
        <v>1</v>
      </c>
    </row>
    <row r="5273" spans="6:42" x14ac:dyDescent="0.3">
      <c r="F5273" s="24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5" t="str">
        <f t="shared" si="252"/>
        <v>Small</v>
      </c>
      <c r="Q5273" s="24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5" t="str">
        <f t="shared" si="250"/>
        <v>Below Par</v>
      </c>
      <c r="AP5273" s="25" t="b">
        <f t="shared" si="251"/>
        <v>1</v>
      </c>
    </row>
    <row r="5274" spans="6:42" x14ac:dyDescent="0.3">
      <c r="F5274" s="24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5" t="str">
        <f t="shared" si="252"/>
        <v>Small</v>
      </c>
      <c r="Q5274" s="24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5" t="str">
        <f t="shared" si="250"/>
        <v>Average</v>
      </c>
      <c r="AP5274" s="25" t="b">
        <f t="shared" si="251"/>
        <v>1</v>
      </c>
    </row>
    <row r="5275" spans="6:42" x14ac:dyDescent="0.3">
      <c r="F5275" s="24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5" t="str">
        <f t="shared" si="252"/>
        <v>Large</v>
      </c>
      <c r="Q5275" s="24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5" t="str">
        <f t="shared" si="250"/>
        <v>Below Par</v>
      </c>
      <c r="AP5275" s="25" t="b">
        <f t="shared" si="251"/>
        <v>1</v>
      </c>
    </row>
    <row r="5276" spans="6:42" x14ac:dyDescent="0.3">
      <c r="F5276" s="24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5" t="str">
        <f t="shared" si="252"/>
        <v>Small</v>
      </c>
      <c r="Q5276" s="24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5" t="str">
        <f t="shared" si="250"/>
        <v>Below Par</v>
      </c>
      <c r="AP5276" s="25" t="b">
        <f t="shared" si="251"/>
        <v>1</v>
      </c>
    </row>
    <row r="5277" spans="6:42" x14ac:dyDescent="0.3">
      <c r="F5277" s="24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5" t="str">
        <f t="shared" si="252"/>
        <v>Small</v>
      </c>
      <c r="Q5277" s="24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5" t="str">
        <f t="shared" si="250"/>
        <v>Below Par</v>
      </c>
      <c r="AP5277" s="25" t="b">
        <f t="shared" si="251"/>
        <v>1</v>
      </c>
    </row>
    <row r="5278" spans="6:42" x14ac:dyDescent="0.3">
      <c r="F5278" s="24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5" t="str">
        <f t="shared" si="252"/>
        <v>Small</v>
      </c>
      <c r="Q5278" s="24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5" t="str">
        <f t="shared" si="250"/>
        <v>Below Par</v>
      </c>
      <c r="AP5278" s="25" t="b">
        <f t="shared" si="251"/>
        <v>1</v>
      </c>
    </row>
    <row r="5279" spans="6:42" x14ac:dyDescent="0.3">
      <c r="F5279" s="24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5" t="str">
        <f t="shared" si="252"/>
        <v>Small</v>
      </c>
      <c r="Q5279" s="24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5" t="str">
        <f t="shared" si="250"/>
        <v>Below Par</v>
      </c>
      <c r="AP5279" s="25" t="b">
        <f t="shared" si="251"/>
        <v>1</v>
      </c>
    </row>
    <row r="5280" spans="6:42" x14ac:dyDescent="0.3">
      <c r="F5280" s="24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5" t="str">
        <f t="shared" si="252"/>
        <v>Small</v>
      </c>
      <c r="Q5280" s="24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5" t="str">
        <f t="shared" si="250"/>
        <v>Below Par</v>
      </c>
      <c r="AP5280" s="25" t="b">
        <f t="shared" si="251"/>
        <v>1</v>
      </c>
    </row>
    <row r="5281" spans="6:42" x14ac:dyDescent="0.3">
      <c r="F5281" s="24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5" t="str">
        <f t="shared" si="252"/>
        <v>Small</v>
      </c>
      <c r="Q5281" s="24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5" t="str">
        <f t="shared" si="250"/>
        <v>Below Par</v>
      </c>
      <c r="AP5281" s="25" t="b">
        <f t="shared" si="251"/>
        <v>1</v>
      </c>
    </row>
    <row r="5282" spans="6:42" x14ac:dyDescent="0.3">
      <c r="F5282" s="24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5" t="str">
        <f t="shared" si="252"/>
        <v>Small</v>
      </c>
      <c r="Q5282" s="24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5" t="str">
        <f t="shared" si="250"/>
        <v>Below Par</v>
      </c>
      <c r="AP5282" s="25" t="b">
        <f t="shared" si="251"/>
        <v>1</v>
      </c>
    </row>
    <row r="5283" spans="6:42" x14ac:dyDescent="0.3">
      <c r="F5283" s="24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5" t="str">
        <f t="shared" si="252"/>
        <v>Small</v>
      </c>
      <c r="Q5283" s="24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5" t="str">
        <f t="shared" si="250"/>
        <v>Below Par</v>
      </c>
      <c r="AP5283" s="25" t="b">
        <f t="shared" si="251"/>
        <v>1</v>
      </c>
    </row>
    <row r="5284" spans="6:42" x14ac:dyDescent="0.3">
      <c r="F5284" s="24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5" t="str">
        <f t="shared" si="252"/>
        <v>Small</v>
      </c>
      <c r="Q5284" s="24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5" t="str">
        <f t="shared" si="250"/>
        <v>Below Par</v>
      </c>
      <c r="AP5284" s="25" t="b">
        <f t="shared" si="251"/>
        <v>1</v>
      </c>
    </row>
    <row r="5285" spans="6:42" x14ac:dyDescent="0.3">
      <c r="F5285" s="24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5" t="str">
        <f t="shared" si="252"/>
        <v>Small</v>
      </c>
      <c r="Q5285" s="24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5" t="str">
        <f t="shared" si="250"/>
        <v>Below Par</v>
      </c>
      <c r="AP5285" s="25" t="b">
        <f t="shared" si="251"/>
        <v>1</v>
      </c>
    </row>
    <row r="5286" spans="6:42" x14ac:dyDescent="0.3">
      <c r="F5286" s="24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5" t="str">
        <f t="shared" si="252"/>
        <v>Small</v>
      </c>
      <c r="Q5286" s="24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5" t="str">
        <f t="shared" si="250"/>
        <v>Below Par</v>
      </c>
      <c r="AP5286" s="25" t="b">
        <f t="shared" si="251"/>
        <v>1</v>
      </c>
    </row>
    <row r="5287" spans="6:42" x14ac:dyDescent="0.3">
      <c r="F5287" s="24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5" t="str">
        <f t="shared" si="252"/>
        <v>Small</v>
      </c>
      <c r="Q5287" s="24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5" t="str">
        <f t="shared" si="250"/>
        <v>Below Par</v>
      </c>
      <c r="AP5287" s="25" t="b">
        <f t="shared" si="251"/>
        <v>1</v>
      </c>
    </row>
    <row r="5288" spans="6:42" x14ac:dyDescent="0.3">
      <c r="F5288" s="24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5" t="str">
        <f t="shared" si="252"/>
        <v>Small</v>
      </c>
      <c r="Q5288" s="24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5" t="str">
        <f t="shared" si="250"/>
        <v>Average</v>
      </c>
      <c r="AP5288" s="25" t="b">
        <f t="shared" si="251"/>
        <v>1</v>
      </c>
    </row>
    <row r="5289" spans="6:42" x14ac:dyDescent="0.3">
      <c r="F5289" s="24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5" t="str">
        <f t="shared" si="252"/>
        <v>Large</v>
      </c>
      <c r="Q5289" s="24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5" t="str">
        <f t="shared" si="250"/>
        <v>Below Par</v>
      </c>
      <c r="AP5289" s="25" t="b">
        <f t="shared" si="251"/>
        <v>1</v>
      </c>
    </row>
    <row r="5290" spans="6:42" x14ac:dyDescent="0.3">
      <c r="F5290" s="24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5" t="str">
        <f t="shared" si="252"/>
        <v>Small</v>
      </c>
      <c r="Q5290" s="24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5" t="str">
        <f t="shared" si="250"/>
        <v>Below Par</v>
      </c>
      <c r="AP5290" s="25" t="b">
        <f t="shared" si="251"/>
        <v>1</v>
      </c>
    </row>
    <row r="5291" spans="6:42" x14ac:dyDescent="0.3">
      <c r="F5291" s="24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5" t="str">
        <f t="shared" si="252"/>
        <v>Small</v>
      </c>
      <c r="Q5291" s="24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5" t="str">
        <f t="shared" si="250"/>
        <v>Below Par</v>
      </c>
      <c r="AP5291" s="25" t="b">
        <f t="shared" si="251"/>
        <v>1</v>
      </c>
    </row>
    <row r="5292" spans="6:42" x14ac:dyDescent="0.3">
      <c r="F5292" s="24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5" t="str">
        <f t="shared" si="252"/>
        <v>Small</v>
      </c>
      <c r="Q5292" s="24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5" t="str">
        <f t="shared" si="250"/>
        <v>Below Par</v>
      </c>
      <c r="AP5292" s="25" t="b">
        <f t="shared" si="251"/>
        <v>1</v>
      </c>
    </row>
    <row r="5293" spans="6:42" x14ac:dyDescent="0.3">
      <c r="F5293" s="24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5" t="str">
        <f t="shared" si="252"/>
        <v>Small</v>
      </c>
      <c r="Q5293" s="24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5" t="str">
        <f t="shared" si="250"/>
        <v>Below Par</v>
      </c>
      <c r="AP5293" s="25" t="b">
        <f t="shared" si="251"/>
        <v>1</v>
      </c>
    </row>
    <row r="5294" spans="6:42" x14ac:dyDescent="0.3">
      <c r="F5294" s="24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5" t="str">
        <f t="shared" si="252"/>
        <v>Small</v>
      </c>
      <c r="Q5294" s="24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5" t="str">
        <f t="shared" si="250"/>
        <v>Below Par</v>
      </c>
      <c r="AP5294" s="25" t="b">
        <f t="shared" si="251"/>
        <v>1</v>
      </c>
    </row>
    <row r="5295" spans="6:42" x14ac:dyDescent="0.3">
      <c r="F5295" s="24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5" t="str">
        <f t="shared" si="252"/>
        <v>Small</v>
      </c>
      <c r="Q5295" s="24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5" t="str">
        <f t="shared" si="250"/>
        <v>Below Par</v>
      </c>
      <c r="AP5295" s="25" t="b">
        <f t="shared" si="251"/>
        <v>1</v>
      </c>
    </row>
    <row r="5296" spans="6:42" x14ac:dyDescent="0.3">
      <c r="F5296" s="24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5" t="str">
        <f t="shared" si="252"/>
        <v>Small</v>
      </c>
      <c r="Q5296" s="24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5" t="str">
        <f t="shared" si="250"/>
        <v>Below Par</v>
      </c>
      <c r="AP5296" s="25" t="b">
        <f t="shared" si="251"/>
        <v>1</v>
      </c>
    </row>
    <row r="5297" spans="6:42" x14ac:dyDescent="0.3">
      <c r="F5297" s="24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5" t="str">
        <f t="shared" si="252"/>
        <v>Small</v>
      </c>
      <c r="Q5297" s="24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5" t="str">
        <f t="shared" si="250"/>
        <v>Below Par</v>
      </c>
      <c r="AP5297" s="25" t="b">
        <f t="shared" si="251"/>
        <v>1</v>
      </c>
    </row>
    <row r="5298" spans="6:42" x14ac:dyDescent="0.3">
      <c r="F5298" s="24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5" t="str">
        <f t="shared" si="252"/>
        <v>Small</v>
      </c>
      <c r="Q5298" s="24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5" t="str">
        <f t="shared" si="250"/>
        <v>Average</v>
      </c>
      <c r="AP5298" s="25" t="b">
        <f t="shared" si="251"/>
        <v>1</v>
      </c>
    </row>
    <row r="5299" spans="6:42" x14ac:dyDescent="0.3">
      <c r="F5299" s="24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5" t="str">
        <f t="shared" si="252"/>
        <v>Large</v>
      </c>
      <c r="Q5299" s="24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5" t="str">
        <f t="shared" si="250"/>
        <v>Below Par</v>
      </c>
      <c r="AP5299" s="25" t="b">
        <f t="shared" si="251"/>
        <v>1</v>
      </c>
    </row>
    <row r="5300" spans="6:42" x14ac:dyDescent="0.3">
      <c r="F5300" s="24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5" t="str">
        <f t="shared" si="252"/>
        <v>Small</v>
      </c>
      <c r="Q5300" s="24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5" t="str">
        <f t="shared" si="250"/>
        <v>Below Par</v>
      </c>
      <c r="AP5300" s="25" t="b">
        <f t="shared" si="251"/>
        <v>1</v>
      </c>
    </row>
    <row r="5301" spans="6:42" x14ac:dyDescent="0.3">
      <c r="F5301" s="24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5" t="str">
        <f t="shared" si="252"/>
        <v>Small</v>
      </c>
      <c r="Q5301" s="24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5" t="str">
        <f t="shared" si="250"/>
        <v>Below Par</v>
      </c>
      <c r="AP5301" s="25" t="b">
        <f t="shared" si="251"/>
        <v>1</v>
      </c>
    </row>
    <row r="5302" spans="6:42" x14ac:dyDescent="0.3">
      <c r="F5302" s="24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5" t="str">
        <f t="shared" si="252"/>
        <v>Small</v>
      </c>
      <c r="Q5302" s="24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5" t="str">
        <f t="shared" si="250"/>
        <v>Above Average</v>
      </c>
      <c r="AP5302" s="25" t="b">
        <f t="shared" si="251"/>
        <v>1</v>
      </c>
    </row>
    <row r="5303" spans="6:42" x14ac:dyDescent="0.3">
      <c r="F5303" s="24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5" t="str">
        <f t="shared" si="252"/>
        <v>Large</v>
      </c>
      <c r="Q5303" s="24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5" t="str">
        <f t="shared" si="250"/>
        <v>Below Par</v>
      </c>
      <c r="AP5303" s="25" t="b">
        <f t="shared" si="251"/>
        <v>1</v>
      </c>
    </row>
    <row r="5304" spans="6:42" x14ac:dyDescent="0.3">
      <c r="F5304" s="24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5" t="str">
        <f t="shared" si="252"/>
        <v>Small</v>
      </c>
      <c r="Q5304" s="24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5" t="str">
        <f t="shared" si="250"/>
        <v>Below Par</v>
      </c>
      <c r="AP5304" s="25" t="b">
        <f t="shared" si="251"/>
        <v>1</v>
      </c>
    </row>
    <row r="5305" spans="6:42" x14ac:dyDescent="0.3">
      <c r="F5305" s="24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5" t="str">
        <f t="shared" si="252"/>
        <v>Small</v>
      </c>
      <c r="Q5305" s="24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5" t="str">
        <f t="shared" si="250"/>
        <v>Below Par</v>
      </c>
      <c r="AP5305" s="25" t="b">
        <f t="shared" si="251"/>
        <v>1</v>
      </c>
    </row>
    <row r="5306" spans="6:42" x14ac:dyDescent="0.3">
      <c r="F5306" s="24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5" t="str">
        <f t="shared" si="252"/>
        <v>Small</v>
      </c>
      <c r="Q5306" s="24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5" t="str">
        <f t="shared" si="250"/>
        <v>Below Par</v>
      </c>
      <c r="AP5306" s="25" t="b">
        <f t="shared" si="251"/>
        <v>1</v>
      </c>
    </row>
    <row r="5307" spans="6:42" x14ac:dyDescent="0.3">
      <c r="F5307" s="24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5" t="str">
        <f t="shared" si="252"/>
        <v>Small</v>
      </c>
      <c r="Q5307" s="24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5" t="str">
        <f t="shared" si="250"/>
        <v>Below Par</v>
      </c>
      <c r="AP5307" s="25" t="b">
        <f t="shared" si="251"/>
        <v>1</v>
      </c>
    </row>
    <row r="5308" spans="6:42" x14ac:dyDescent="0.3">
      <c r="F5308" s="24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5" t="str">
        <f t="shared" si="252"/>
        <v>Small</v>
      </c>
      <c r="Q5308" s="24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5" t="str">
        <f t="shared" si="250"/>
        <v>Below Par</v>
      </c>
      <c r="AP5308" s="25" t="b">
        <f t="shared" si="251"/>
        <v>1</v>
      </c>
    </row>
    <row r="5309" spans="6:42" x14ac:dyDescent="0.3">
      <c r="F5309" s="24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5" t="str">
        <f t="shared" si="252"/>
        <v>Small</v>
      </c>
      <c r="Q5309" s="24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5" t="str">
        <f t="shared" si="250"/>
        <v>Below Par</v>
      </c>
      <c r="AP5309" s="25" t="b">
        <f t="shared" si="251"/>
        <v>1</v>
      </c>
    </row>
    <row r="5310" spans="6:42" x14ac:dyDescent="0.3">
      <c r="F5310" s="24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5" t="str">
        <f t="shared" si="252"/>
        <v>Small</v>
      </c>
      <c r="Q5310" s="24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5" t="str">
        <f t="shared" si="250"/>
        <v>Below Par</v>
      </c>
      <c r="AP5310" s="25" t="b">
        <f t="shared" si="251"/>
        <v>1</v>
      </c>
    </row>
    <row r="5311" spans="6:42" x14ac:dyDescent="0.3">
      <c r="F5311" s="24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5" t="str">
        <f t="shared" si="252"/>
        <v>Small</v>
      </c>
      <c r="Q5311" s="24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5" t="str">
        <f t="shared" si="250"/>
        <v>Below Par</v>
      </c>
      <c r="AP5311" s="25" t="b">
        <f t="shared" si="251"/>
        <v>1</v>
      </c>
    </row>
    <row r="5312" spans="6:42" x14ac:dyDescent="0.3">
      <c r="F5312" s="24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5" t="str">
        <f t="shared" si="252"/>
        <v>Small</v>
      </c>
      <c r="Q5312" s="24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5" t="str">
        <f t="shared" si="250"/>
        <v>Average</v>
      </c>
      <c r="AP5312" s="25" t="b">
        <f t="shared" si="251"/>
        <v>1</v>
      </c>
    </row>
    <row r="5313" spans="6:42" x14ac:dyDescent="0.3">
      <c r="F5313" s="24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5" t="str">
        <f t="shared" si="252"/>
        <v>Large</v>
      </c>
      <c r="Q5313" s="24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5" t="str">
        <f t="shared" si="250"/>
        <v>Below Par</v>
      </c>
      <c r="AP5313" s="25" t="b">
        <f t="shared" si="251"/>
        <v>1</v>
      </c>
    </row>
    <row r="5314" spans="6:42" x14ac:dyDescent="0.3">
      <c r="F5314" s="24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5" t="str">
        <f t="shared" si="252"/>
        <v>Small</v>
      </c>
      <c r="Q5314" s="24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5" t="str">
        <f t="shared" si="250"/>
        <v>Average</v>
      </c>
      <c r="AP5314" s="25" t="b">
        <f t="shared" si="251"/>
        <v>1</v>
      </c>
    </row>
    <row r="5315" spans="6:42" x14ac:dyDescent="0.3">
      <c r="F5315" s="24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5" t="str">
        <f t="shared" si="252"/>
        <v>Large</v>
      </c>
      <c r="Q5315" s="24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5" t="str">
        <f t="shared" si="250"/>
        <v>Below Par</v>
      </c>
      <c r="AP5315" s="25" t="b">
        <f t="shared" si="251"/>
        <v>1</v>
      </c>
    </row>
    <row r="5316" spans="6:42" x14ac:dyDescent="0.3">
      <c r="F5316" s="24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5" t="str">
        <f t="shared" si="252"/>
        <v>Small</v>
      </c>
      <c r="Q5316" s="24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5" t="str">
        <f t="shared" si="250"/>
        <v>Below Par</v>
      </c>
      <c r="AP5316" s="25" t="b">
        <f t="shared" si="251"/>
        <v>1</v>
      </c>
    </row>
    <row r="5317" spans="6:42" x14ac:dyDescent="0.3">
      <c r="F5317" s="24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5" t="str">
        <f t="shared" si="252"/>
        <v>Small</v>
      </c>
      <c r="Q5317" s="24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5" t="str">
        <f t="shared" si="250"/>
        <v>Below Par</v>
      </c>
      <c r="AP5317" s="25" t="b">
        <f t="shared" si="251"/>
        <v>1</v>
      </c>
    </row>
    <row r="5318" spans="6:42" x14ac:dyDescent="0.3">
      <c r="F5318" s="24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5" t="str">
        <f t="shared" si="252"/>
        <v>Small</v>
      </c>
      <c r="Q5318" s="24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5" t="str">
        <f t="shared" si="250"/>
        <v>Below Par</v>
      </c>
      <c r="AP5318" s="25" t="b">
        <f t="shared" si="251"/>
        <v>1</v>
      </c>
    </row>
    <row r="5319" spans="6:42" x14ac:dyDescent="0.3">
      <c r="F5319" s="24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5" t="str">
        <f t="shared" si="252"/>
        <v>Small</v>
      </c>
      <c r="Q5319" s="24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5" t="str">
        <f t="shared" si="250"/>
        <v>Average</v>
      </c>
      <c r="AP5319" s="25" t="b">
        <f t="shared" si="251"/>
        <v>1</v>
      </c>
    </row>
    <row r="5320" spans="6:42" x14ac:dyDescent="0.3">
      <c r="F5320" s="24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5" t="str">
        <f t="shared" si="252"/>
        <v>Large</v>
      </c>
      <c r="Q5320" s="24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5" t="str">
        <f t="shared" si="250"/>
        <v>Average</v>
      </c>
      <c r="AP5320" s="25" t="b">
        <f t="shared" si="251"/>
        <v>1</v>
      </c>
    </row>
    <row r="5321" spans="6:42" x14ac:dyDescent="0.3">
      <c r="F5321" s="24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5" t="str">
        <f t="shared" si="252"/>
        <v>Large</v>
      </c>
      <c r="Q5321" s="24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5" t="str">
        <f t="shared" si="250"/>
        <v>Below Par</v>
      </c>
      <c r="AP5321" s="25" t="b">
        <f t="shared" si="251"/>
        <v>1</v>
      </c>
    </row>
    <row r="5322" spans="6:42" x14ac:dyDescent="0.3">
      <c r="F5322" s="24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5" t="str">
        <f t="shared" si="252"/>
        <v>Small</v>
      </c>
      <c r="Q5322" s="24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5" t="str">
        <f t="shared" si="250"/>
        <v>Below Par</v>
      </c>
      <c r="AP5322" s="25" t="b">
        <f t="shared" si="251"/>
        <v>1</v>
      </c>
    </row>
    <row r="5323" spans="6:42" x14ac:dyDescent="0.3">
      <c r="F5323" s="24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5" t="str">
        <f t="shared" si="252"/>
        <v>Small</v>
      </c>
      <c r="Q5323" s="24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5" t="str">
        <f t="shared" si="250"/>
        <v>Below Par</v>
      </c>
      <c r="AP5323" s="25" t="b">
        <f t="shared" si="251"/>
        <v>1</v>
      </c>
    </row>
    <row r="5324" spans="6:42" x14ac:dyDescent="0.3">
      <c r="F5324" s="24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5" t="str">
        <f t="shared" si="252"/>
        <v>Small</v>
      </c>
      <c r="Q5324" s="24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5" t="str">
        <f t="shared" ref="V5324:V5387" si="253">IF(U5324&gt;=$X$80,$Y$80,IF(U5324&gt;=$X$79,$Y$79,IF(U5324&gt;=$X$78,$Y$78,IF(U5324&gt;=$X$77,$Y$77,$Y$76))))</f>
        <v>Below Par</v>
      </c>
      <c r="AP5324" s="25" t="b">
        <f t="shared" ref="AP5324:AP5387" si="254">VLOOKUP(U5324,$X$76:$Y$80,2)=V5324</f>
        <v>1</v>
      </c>
    </row>
    <row r="5325" spans="6:42" x14ac:dyDescent="0.3">
      <c r="F5325" s="24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5" t="str">
        <f t="shared" si="252"/>
        <v>Small</v>
      </c>
      <c r="Q5325" s="24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5" t="str">
        <f t="shared" si="253"/>
        <v>Above Average</v>
      </c>
      <c r="AP5325" s="25" t="b">
        <f t="shared" si="254"/>
        <v>1</v>
      </c>
    </row>
    <row r="5326" spans="6:42" x14ac:dyDescent="0.3">
      <c r="F5326" s="24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5" t="str">
        <f t="shared" ref="K5326:K5389" si="255">IF(J5326&gt;=$M$79,"Large","Small")</f>
        <v>Large</v>
      </c>
      <c r="Q5326" s="24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5" t="str">
        <f t="shared" si="253"/>
        <v>Below Par</v>
      </c>
      <c r="AP5326" s="25" t="b">
        <f t="shared" si="254"/>
        <v>1</v>
      </c>
    </row>
    <row r="5327" spans="6:42" x14ac:dyDescent="0.3">
      <c r="F5327" s="24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5" t="str">
        <f t="shared" si="255"/>
        <v>Small</v>
      </c>
      <c r="Q5327" s="24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5" t="str">
        <f t="shared" si="253"/>
        <v>Below Par</v>
      </c>
      <c r="AP5327" s="25" t="b">
        <f t="shared" si="254"/>
        <v>1</v>
      </c>
    </row>
    <row r="5328" spans="6:42" x14ac:dyDescent="0.3">
      <c r="F5328" s="24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5" t="str">
        <f t="shared" si="255"/>
        <v>Small</v>
      </c>
      <c r="Q5328" s="24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5" t="str">
        <f t="shared" si="253"/>
        <v>Below Par</v>
      </c>
      <c r="AP5328" s="25" t="b">
        <f t="shared" si="254"/>
        <v>1</v>
      </c>
    </row>
    <row r="5329" spans="6:42" x14ac:dyDescent="0.3">
      <c r="F5329" s="24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5" t="str">
        <f t="shared" si="255"/>
        <v>Small</v>
      </c>
      <c r="Q5329" s="24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5" t="str">
        <f t="shared" si="253"/>
        <v>Average</v>
      </c>
      <c r="AP5329" s="25" t="b">
        <f t="shared" si="254"/>
        <v>1</v>
      </c>
    </row>
    <row r="5330" spans="6:42" x14ac:dyDescent="0.3">
      <c r="F5330" s="24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5" t="str">
        <f t="shared" si="255"/>
        <v>Large</v>
      </c>
      <c r="Q5330" s="24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5" t="str">
        <f t="shared" si="253"/>
        <v>Below Par</v>
      </c>
      <c r="AP5330" s="25" t="b">
        <f t="shared" si="254"/>
        <v>1</v>
      </c>
    </row>
    <row r="5331" spans="6:42" x14ac:dyDescent="0.3">
      <c r="F5331" s="24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5" t="str">
        <f t="shared" si="255"/>
        <v>Small</v>
      </c>
      <c r="Q5331" s="24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5" t="str">
        <f t="shared" si="253"/>
        <v>Below Par</v>
      </c>
      <c r="AP5331" s="25" t="b">
        <f t="shared" si="254"/>
        <v>1</v>
      </c>
    </row>
    <row r="5332" spans="6:42" x14ac:dyDescent="0.3">
      <c r="F5332" s="24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5" t="str">
        <f t="shared" si="255"/>
        <v>Small</v>
      </c>
      <c r="Q5332" s="24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5" t="str">
        <f t="shared" si="253"/>
        <v>Below Par</v>
      </c>
      <c r="AP5332" s="25" t="b">
        <f t="shared" si="254"/>
        <v>1</v>
      </c>
    </row>
    <row r="5333" spans="6:42" x14ac:dyDescent="0.3">
      <c r="F5333" s="24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5" t="str">
        <f t="shared" si="255"/>
        <v>Small</v>
      </c>
      <c r="Q5333" s="24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5" t="str">
        <f t="shared" si="253"/>
        <v>Par</v>
      </c>
      <c r="AP5333" s="25" t="b">
        <f t="shared" si="254"/>
        <v>1</v>
      </c>
    </row>
    <row r="5334" spans="6:42" x14ac:dyDescent="0.3">
      <c r="F5334" s="24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5" t="str">
        <f t="shared" si="255"/>
        <v>Small</v>
      </c>
      <c r="Q5334" s="24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5" t="str">
        <f t="shared" si="253"/>
        <v>Below Par</v>
      </c>
      <c r="AP5334" s="25" t="b">
        <f t="shared" si="254"/>
        <v>1</v>
      </c>
    </row>
    <row r="5335" spans="6:42" x14ac:dyDescent="0.3">
      <c r="F5335" s="24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5" t="str">
        <f t="shared" si="255"/>
        <v>Small</v>
      </c>
      <c r="Q5335" s="24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5" t="str">
        <f t="shared" si="253"/>
        <v>Below Par</v>
      </c>
      <c r="AP5335" s="25" t="b">
        <f t="shared" si="254"/>
        <v>1</v>
      </c>
    </row>
    <row r="5336" spans="6:42" x14ac:dyDescent="0.3">
      <c r="F5336" s="24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5" t="str">
        <f t="shared" si="255"/>
        <v>Small</v>
      </c>
      <c r="Q5336" s="24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5" t="str">
        <f t="shared" si="253"/>
        <v>Below Par</v>
      </c>
      <c r="AP5336" s="25" t="b">
        <f t="shared" si="254"/>
        <v>1</v>
      </c>
    </row>
    <row r="5337" spans="6:42" x14ac:dyDescent="0.3">
      <c r="F5337" s="24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5" t="str">
        <f t="shared" si="255"/>
        <v>Small</v>
      </c>
      <c r="Q5337" s="24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5" t="str">
        <f t="shared" si="253"/>
        <v>Below Par</v>
      </c>
      <c r="AP5337" s="25" t="b">
        <f t="shared" si="254"/>
        <v>1</v>
      </c>
    </row>
    <row r="5338" spans="6:42" x14ac:dyDescent="0.3">
      <c r="F5338" s="24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5" t="str">
        <f t="shared" si="255"/>
        <v>Small</v>
      </c>
      <c r="Q5338" s="24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5" t="str">
        <f t="shared" si="253"/>
        <v>Below Par</v>
      </c>
      <c r="AP5338" s="25" t="b">
        <f t="shared" si="254"/>
        <v>1</v>
      </c>
    </row>
    <row r="5339" spans="6:42" x14ac:dyDescent="0.3">
      <c r="F5339" s="24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5" t="str">
        <f t="shared" si="255"/>
        <v>Small</v>
      </c>
      <c r="Q5339" s="24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5" t="str">
        <f t="shared" si="253"/>
        <v>Below Par</v>
      </c>
      <c r="AP5339" s="25" t="b">
        <f t="shared" si="254"/>
        <v>1</v>
      </c>
    </row>
    <row r="5340" spans="6:42" x14ac:dyDescent="0.3">
      <c r="F5340" s="24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5" t="str">
        <f t="shared" si="255"/>
        <v>Small</v>
      </c>
      <c r="Q5340" s="24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5" t="str">
        <f t="shared" si="253"/>
        <v>Below Par</v>
      </c>
      <c r="AP5340" s="25" t="b">
        <f t="shared" si="254"/>
        <v>1</v>
      </c>
    </row>
    <row r="5341" spans="6:42" x14ac:dyDescent="0.3">
      <c r="F5341" s="24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5" t="str">
        <f t="shared" si="255"/>
        <v>Small</v>
      </c>
      <c r="Q5341" s="24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5" t="str">
        <f t="shared" si="253"/>
        <v>Below Par</v>
      </c>
      <c r="AP5341" s="25" t="b">
        <f t="shared" si="254"/>
        <v>1</v>
      </c>
    </row>
    <row r="5342" spans="6:42" x14ac:dyDescent="0.3">
      <c r="F5342" s="24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5" t="str">
        <f t="shared" si="255"/>
        <v>Small</v>
      </c>
      <c r="Q5342" s="24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5" t="str">
        <f t="shared" si="253"/>
        <v>Below Par</v>
      </c>
      <c r="AP5342" s="25" t="b">
        <f t="shared" si="254"/>
        <v>1</v>
      </c>
    </row>
    <row r="5343" spans="6:42" x14ac:dyDescent="0.3">
      <c r="F5343" s="24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5" t="str">
        <f t="shared" si="255"/>
        <v>Small</v>
      </c>
      <c r="Q5343" s="24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5" t="str">
        <f t="shared" si="253"/>
        <v>Average</v>
      </c>
      <c r="AP5343" s="25" t="b">
        <f t="shared" si="254"/>
        <v>1</v>
      </c>
    </row>
    <row r="5344" spans="6:42" x14ac:dyDescent="0.3">
      <c r="F5344" s="24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5" t="str">
        <f t="shared" si="255"/>
        <v>Large</v>
      </c>
      <c r="Q5344" s="24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5" t="str">
        <f t="shared" si="253"/>
        <v>Below Par</v>
      </c>
      <c r="AP5344" s="25" t="b">
        <f t="shared" si="254"/>
        <v>1</v>
      </c>
    </row>
    <row r="5345" spans="6:42" x14ac:dyDescent="0.3">
      <c r="F5345" s="24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5" t="str">
        <f t="shared" si="255"/>
        <v>Small</v>
      </c>
      <c r="Q5345" s="24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5" t="str">
        <f t="shared" si="253"/>
        <v>Below Par</v>
      </c>
      <c r="AP5345" s="25" t="b">
        <f t="shared" si="254"/>
        <v>1</v>
      </c>
    </row>
    <row r="5346" spans="6:42" x14ac:dyDescent="0.3">
      <c r="F5346" s="24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5" t="str">
        <f t="shared" si="255"/>
        <v>Small</v>
      </c>
      <c r="Q5346" s="24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5" t="str">
        <f t="shared" si="253"/>
        <v>Below Par</v>
      </c>
      <c r="AP5346" s="25" t="b">
        <f t="shared" si="254"/>
        <v>1</v>
      </c>
    </row>
    <row r="5347" spans="6:42" x14ac:dyDescent="0.3">
      <c r="F5347" s="24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5" t="str">
        <f t="shared" si="255"/>
        <v>Small</v>
      </c>
      <c r="Q5347" s="24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5" t="str">
        <f t="shared" si="253"/>
        <v>Below Par</v>
      </c>
      <c r="AP5347" s="25" t="b">
        <f t="shared" si="254"/>
        <v>1</v>
      </c>
    </row>
    <row r="5348" spans="6:42" x14ac:dyDescent="0.3">
      <c r="F5348" s="24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5" t="str">
        <f t="shared" si="255"/>
        <v>Small</v>
      </c>
      <c r="Q5348" s="24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5" t="str">
        <f t="shared" si="253"/>
        <v>Below Par</v>
      </c>
      <c r="AP5348" s="25" t="b">
        <f t="shared" si="254"/>
        <v>1</v>
      </c>
    </row>
    <row r="5349" spans="6:42" x14ac:dyDescent="0.3">
      <c r="F5349" s="24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5" t="str">
        <f t="shared" si="255"/>
        <v>Small</v>
      </c>
      <c r="Q5349" s="24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5" t="str">
        <f t="shared" si="253"/>
        <v>Below Par</v>
      </c>
      <c r="AP5349" s="25" t="b">
        <f t="shared" si="254"/>
        <v>1</v>
      </c>
    </row>
    <row r="5350" spans="6:42" x14ac:dyDescent="0.3">
      <c r="F5350" s="24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5" t="str">
        <f t="shared" si="255"/>
        <v>Small</v>
      </c>
      <c r="Q5350" s="24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5" t="str">
        <f t="shared" si="253"/>
        <v>Below Par</v>
      </c>
      <c r="AP5350" s="25" t="b">
        <f t="shared" si="254"/>
        <v>1</v>
      </c>
    </row>
    <row r="5351" spans="6:42" x14ac:dyDescent="0.3">
      <c r="F5351" s="24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5" t="str">
        <f t="shared" si="255"/>
        <v>Small</v>
      </c>
      <c r="Q5351" s="24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5" t="str">
        <f t="shared" si="253"/>
        <v>Below Par</v>
      </c>
      <c r="AP5351" s="25" t="b">
        <f t="shared" si="254"/>
        <v>1</v>
      </c>
    </row>
    <row r="5352" spans="6:42" x14ac:dyDescent="0.3">
      <c r="F5352" s="24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5" t="str">
        <f t="shared" si="255"/>
        <v>Small</v>
      </c>
      <c r="Q5352" s="24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5" t="str">
        <f t="shared" si="253"/>
        <v>Below Par</v>
      </c>
      <c r="AP5352" s="25" t="b">
        <f t="shared" si="254"/>
        <v>1</v>
      </c>
    </row>
    <row r="5353" spans="6:42" x14ac:dyDescent="0.3">
      <c r="F5353" s="24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5" t="str">
        <f t="shared" si="255"/>
        <v>Small</v>
      </c>
      <c r="Q5353" s="24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5" t="str">
        <f t="shared" si="253"/>
        <v>Below Par</v>
      </c>
      <c r="AP5353" s="25" t="b">
        <f t="shared" si="254"/>
        <v>1</v>
      </c>
    </row>
    <row r="5354" spans="6:42" x14ac:dyDescent="0.3">
      <c r="F5354" s="24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5" t="str">
        <f t="shared" si="255"/>
        <v>Small</v>
      </c>
      <c r="Q5354" s="24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5" t="str">
        <f t="shared" si="253"/>
        <v>Above Average</v>
      </c>
      <c r="AP5354" s="25" t="b">
        <f t="shared" si="254"/>
        <v>1</v>
      </c>
    </row>
    <row r="5355" spans="6:42" x14ac:dyDescent="0.3">
      <c r="F5355" s="24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5" t="str">
        <f t="shared" si="255"/>
        <v>Large</v>
      </c>
      <c r="Q5355" s="24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5" t="str">
        <f t="shared" si="253"/>
        <v>Below Par</v>
      </c>
      <c r="AP5355" s="25" t="b">
        <f t="shared" si="254"/>
        <v>1</v>
      </c>
    </row>
    <row r="5356" spans="6:42" x14ac:dyDescent="0.3">
      <c r="F5356" s="24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5" t="str">
        <f t="shared" si="255"/>
        <v>Small</v>
      </c>
      <c r="Q5356" s="24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5" t="str">
        <f t="shared" si="253"/>
        <v>Below Par</v>
      </c>
      <c r="AP5356" s="25" t="b">
        <f t="shared" si="254"/>
        <v>1</v>
      </c>
    </row>
    <row r="5357" spans="6:42" x14ac:dyDescent="0.3">
      <c r="F5357" s="24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5" t="str">
        <f t="shared" si="255"/>
        <v>Small</v>
      </c>
      <c r="Q5357" s="24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5" t="str">
        <f t="shared" si="253"/>
        <v>Below Par</v>
      </c>
      <c r="AP5357" s="25" t="b">
        <f t="shared" si="254"/>
        <v>1</v>
      </c>
    </row>
    <row r="5358" spans="6:42" x14ac:dyDescent="0.3">
      <c r="F5358" s="24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5" t="str">
        <f t="shared" si="255"/>
        <v>Small</v>
      </c>
      <c r="Q5358" s="24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5" t="str">
        <f t="shared" si="253"/>
        <v>Below Par</v>
      </c>
      <c r="AP5358" s="25" t="b">
        <f t="shared" si="254"/>
        <v>1</v>
      </c>
    </row>
    <row r="5359" spans="6:42" x14ac:dyDescent="0.3">
      <c r="F5359" s="24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5" t="str">
        <f t="shared" si="255"/>
        <v>Small</v>
      </c>
      <c r="Q5359" s="24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5" t="str">
        <f t="shared" si="253"/>
        <v>Below Par</v>
      </c>
      <c r="AP5359" s="25" t="b">
        <f t="shared" si="254"/>
        <v>1</v>
      </c>
    </row>
    <row r="5360" spans="6:42" x14ac:dyDescent="0.3">
      <c r="F5360" s="24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5" t="str">
        <f t="shared" si="255"/>
        <v>Small</v>
      </c>
      <c r="Q5360" s="24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5" t="str">
        <f t="shared" si="253"/>
        <v>Below Par</v>
      </c>
      <c r="AP5360" s="25" t="b">
        <f t="shared" si="254"/>
        <v>1</v>
      </c>
    </row>
    <row r="5361" spans="6:42" x14ac:dyDescent="0.3">
      <c r="F5361" s="24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5" t="str">
        <f t="shared" si="255"/>
        <v>Small</v>
      </c>
      <c r="Q5361" s="24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5" t="str">
        <f t="shared" si="253"/>
        <v>Below Par</v>
      </c>
      <c r="AP5361" s="25" t="b">
        <f t="shared" si="254"/>
        <v>1</v>
      </c>
    </row>
    <row r="5362" spans="6:42" x14ac:dyDescent="0.3">
      <c r="F5362" s="24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5" t="str">
        <f t="shared" si="255"/>
        <v>Small</v>
      </c>
      <c r="Q5362" s="24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5" t="str">
        <f t="shared" si="253"/>
        <v>Below Par</v>
      </c>
      <c r="AP5362" s="25" t="b">
        <f t="shared" si="254"/>
        <v>1</v>
      </c>
    </row>
    <row r="5363" spans="6:42" x14ac:dyDescent="0.3">
      <c r="F5363" s="24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5" t="str">
        <f t="shared" si="255"/>
        <v>Small</v>
      </c>
      <c r="Q5363" s="24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5" t="str">
        <f t="shared" si="253"/>
        <v>Below Par</v>
      </c>
      <c r="AP5363" s="25" t="b">
        <f t="shared" si="254"/>
        <v>1</v>
      </c>
    </row>
    <row r="5364" spans="6:42" x14ac:dyDescent="0.3">
      <c r="F5364" s="24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5" t="str">
        <f t="shared" si="255"/>
        <v>Small</v>
      </c>
      <c r="Q5364" s="24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5" t="str">
        <f t="shared" si="253"/>
        <v>Below Par</v>
      </c>
      <c r="AP5364" s="25" t="b">
        <f t="shared" si="254"/>
        <v>1</v>
      </c>
    </row>
    <row r="5365" spans="6:42" x14ac:dyDescent="0.3">
      <c r="F5365" s="24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5" t="str">
        <f t="shared" si="255"/>
        <v>Small</v>
      </c>
      <c r="Q5365" s="24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5" t="str">
        <f t="shared" si="253"/>
        <v>Below Par</v>
      </c>
      <c r="AP5365" s="25" t="b">
        <f t="shared" si="254"/>
        <v>1</v>
      </c>
    </row>
    <row r="5366" spans="6:42" x14ac:dyDescent="0.3">
      <c r="F5366" s="24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5" t="str">
        <f t="shared" si="255"/>
        <v>Small</v>
      </c>
      <c r="Q5366" s="24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5" t="str">
        <f t="shared" si="253"/>
        <v>Below Par</v>
      </c>
      <c r="AP5366" s="25" t="b">
        <f t="shared" si="254"/>
        <v>1</v>
      </c>
    </row>
    <row r="5367" spans="6:42" x14ac:dyDescent="0.3">
      <c r="F5367" s="24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5" t="str">
        <f t="shared" si="255"/>
        <v>Small</v>
      </c>
      <c r="Q5367" s="24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5" t="str">
        <f t="shared" si="253"/>
        <v>Below Par</v>
      </c>
      <c r="AP5367" s="25" t="b">
        <f t="shared" si="254"/>
        <v>1</v>
      </c>
    </row>
    <row r="5368" spans="6:42" x14ac:dyDescent="0.3">
      <c r="F5368" s="24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5" t="str">
        <f t="shared" si="255"/>
        <v>Small</v>
      </c>
      <c r="Q5368" s="24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5" t="str">
        <f t="shared" si="253"/>
        <v>Below Par</v>
      </c>
      <c r="AP5368" s="25" t="b">
        <f t="shared" si="254"/>
        <v>1</v>
      </c>
    </row>
    <row r="5369" spans="6:42" x14ac:dyDescent="0.3">
      <c r="F5369" s="24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5" t="str">
        <f t="shared" si="255"/>
        <v>Small</v>
      </c>
      <c r="Q5369" s="24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5" t="str">
        <f t="shared" si="253"/>
        <v>Below Par</v>
      </c>
      <c r="AP5369" s="25" t="b">
        <f t="shared" si="254"/>
        <v>1</v>
      </c>
    </row>
    <row r="5370" spans="6:42" x14ac:dyDescent="0.3">
      <c r="F5370" s="24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5" t="str">
        <f t="shared" si="255"/>
        <v>Small</v>
      </c>
      <c r="Q5370" s="24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5" t="str">
        <f t="shared" si="253"/>
        <v>Below Par</v>
      </c>
      <c r="AP5370" s="25" t="b">
        <f t="shared" si="254"/>
        <v>1</v>
      </c>
    </row>
    <row r="5371" spans="6:42" x14ac:dyDescent="0.3">
      <c r="F5371" s="24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5" t="str">
        <f t="shared" si="255"/>
        <v>Small</v>
      </c>
      <c r="Q5371" s="24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5" t="str">
        <f t="shared" si="253"/>
        <v>Below Par</v>
      </c>
      <c r="AP5371" s="25" t="b">
        <f t="shared" si="254"/>
        <v>1</v>
      </c>
    </row>
    <row r="5372" spans="6:42" x14ac:dyDescent="0.3">
      <c r="F5372" s="24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5" t="str">
        <f t="shared" si="255"/>
        <v>Small</v>
      </c>
      <c r="Q5372" s="24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5" t="str">
        <f t="shared" si="253"/>
        <v>Below Par</v>
      </c>
      <c r="AP5372" s="25" t="b">
        <f t="shared" si="254"/>
        <v>1</v>
      </c>
    </row>
    <row r="5373" spans="6:42" x14ac:dyDescent="0.3">
      <c r="F5373" s="24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5" t="str">
        <f t="shared" si="255"/>
        <v>Small</v>
      </c>
      <c r="Q5373" s="24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5" t="str">
        <f t="shared" si="253"/>
        <v>Below Par</v>
      </c>
      <c r="AP5373" s="25" t="b">
        <f t="shared" si="254"/>
        <v>1</v>
      </c>
    </row>
    <row r="5374" spans="6:42" x14ac:dyDescent="0.3">
      <c r="F5374" s="24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5" t="str">
        <f t="shared" si="255"/>
        <v>Small</v>
      </c>
      <c r="Q5374" s="24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5" t="str">
        <f t="shared" si="253"/>
        <v>Below Par</v>
      </c>
      <c r="AP5374" s="25" t="b">
        <f t="shared" si="254"/>
        <v>1</v>
      </c>
    </row>
    <row r="5375" spans="6:42" x14ac:dyDescent="0.3">
      <c r="F5375" s="24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5" t="str">
        <f t="shared" si="255"/>
        <v>Small</v>
      </c>
      <c r="Q5375" s="24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5" t="str">
        <f t="shared" si="253"/>
        <v>Below Par</v>
      </c>
      <c r="AP5375" s="25" t="b">
        <f t="shared" si="254"/>
        <v>1</v>
      </c>
    </row>
    <row r="5376" spans="6:42" x14ac:dyDescent="0.3">
      <c r="F5376" s="24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5" t="str">
        <f t="shared" si="255"/>
        <v>Small</v>
      </c>
      <c r="Q5376" s="24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5" t="str">
        <f t="shared" si="253"/>
        <v>Below Par</v>
      </c>
      <c r="AP5376" s="25" t="b">
        <f t="shared" si="254"/>
        <v>1</v>
      </c>
    </row>
    <row r="5377" spans="6:42" x14ac:dyDescent="0.3">
      <c r="F5377" s="24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5" t="str">
        <f t="shared" si="255"/>
        <v>Small</v>
      </c>
      <c r="Q5377" s="24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5" t="str">
        <f t="shared" si="253"/>
        <v>Below Par</v>
      </c>
      <c r="AP5377" s="25" t="b">
        <f t="shared" si="254"/>
        <v>1</v>
      </c>
    </row>
    <row r="5378" spans="6:42" x14ac:dyDescent="0.3">
      <c r="F5378" s="24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5" t="str">
        <f t="shared" si="255"/>
        <v>Small</v>
      </c>
      <c r="Q5378" s="24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5" t="str">
        <f t="shared" si="253"/>
        <v>Below Par</v>
      </c>
      <c r="AP5378" s="25" t="b">
        <f t="shared" si="254"/>
        <v>1</v>
      </c>
    </row>
    <row r="5379" spans="6:42" x14ac:dyDescent="0.3">
      <c r="F5379" s="24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5" t="str">
        <f t="shared" si="255"/>
        <v>Small</v>
      </c>
      <c r="Q5379" s="24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5" t="str">
        <f t="shared" si="253"/>
        <v>Below Par</v>
      </c>
      <c r="AP5379" s="25" t="b">
        <f t="shared" si="254"/>
        <v>1</v>
      </c>
    </row>
    <row r="5380" spans="6:42" x14ac:dyDescent="0.3">
      <c r="F5380" s="24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5" t="str">
        <f t="shared" si="255"/>
        <v>Small</v>
      </c>
      <c r="Q5380" s="24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5" t="str">
        <f t="shared" si="253"/>
        <v>Below Par</v>
      </c>
      <c r="AP5380" s="25" t="b">
        <f t="shared" si="254"/>
        <v>1</v>
      </c>
    </row>
    <row r="5381" spans="6:42" x14ac:dyDescent="0.3">
      <c r="F5381" s="24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5" t="str">
        <f t="shared" si="255"/>
        <v>Small</v>
      </c>
      <c r="Q5381" s="24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5" t="str">
        <f t="shared" si="253"/>
        <v>Below Par</v>
      </c>
      <c r="AP5381" s="25" t="b">
        <f t="shared" si="254"/>
        <v>1</v>
      </c>
    </row>
    <row r="5382" spans="6:42" x14ac:dyDescent="0.3">
      <c r="F5382" s="24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5" t="str">
        <f t="shared" si="255"/>
        <v>Small</v>
      </c>
      <c r="Q5382" s="24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5" t="str">
        <f t="shared" si="253"/>
        <v>Average</v>
      </c>
      <c r="AP5382" s="25" t="b">
        <f t="shared" si="254"/>
        <v>1</v>
      </c>
    </row>
    <row r="5383" spans="6:42" x14ac:dyDescent="0.3">
      <c r="F5383" s="24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5" t="str">
        <f t="shared" si="255"/>
        <v>Large</v>
      </c>
      <c r="Q5383" s="24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5" t="str">
        <f t="shared" si="253"/>
        <v>Below Par</v>
      </c>
      <c r="AP5383" s="25" t="b">
        <f t="shared" si="254"/>
        <v>1</v>
      </c>
    </row>
    <row r="5384" spans="6:42" x14ac:dyDescent="0.3">
      <c r="F5384" s="24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5" t="str">
        <f t="shared" si="255"/>
        <v>Small</v>
      </c>
      <c r="Q5384" s="24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5" t="str">
        <f t="shared" si="253"/>
        <v>Below Par</v>
      </c>
      <c r="AP5384" s="25" t="b">
        <f t="shared" si="254"/>
        <v>1</v>
      </c>
    </row>
    <row r="5385" spans="6:42" x14ac:dyDescent="0.3">
      <c r="F5385" s="24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5" t="str">
        <f t="shared" si="255"/>
        <v>Small</v>
      </c>
      <c r="Q5385" s="24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5" t="str">
        <f t="shared" si="253"/>
        <v>Below Par</v>
      </c>
      <c r="AP5385" s="25" t="b">
        <f t="shared" si="254"/>
        <v>1</v>
      </c>
    </row>
    <row r="5386" spans="6:42" x14ac:dyDescent="0.3">
      <c r="F5386" s="24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5" t="str">
        <f t="shared" si="255"/>
        <v>Small</v>
      </c>
      <c r="Q5386" s="24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5" t="str">
        <f t="shared" si="253"/>
        <v>Below Par</v>
      </c>
      <c r="AP5386" s="25" t="b">
        <f t="shared" si="254"/>
        <v>1</v>
      </c>
    </row>
    <row r="5387" spans="6:42" x14ac:dyDescent="0.3">
      <c r="F5387" s="24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5" t="str">
        <f t="shared" si="255"/>
        <v>Small</v>
      </c>
      <c r="Q5387" s="24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5" t="str">
        <f t="shared" si="253"/>
        <v>Below Par</v>
      </c>
      <c r="AP5387" s="25" t="b">
        <f t="shared" si="254"/>
        <v>1</v>
      </c>
    </row>
    <row r="5388" spans="6:42" x14ac:dyDescent="0.3">
      <c r="F5388" s="24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5" t="str">
        <f t="shared" si="255"/>
        <v>Small</v>
      </c>
      <c r="Q5388" s="24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5" t="str">
        <f t="shared" ref="V5388:V5451" si="256">IF(U5388&gt;=$X$80,$Y$80,IF(U5388&gt;=$X$79,$Y$79,IF(U5388&gt;=$X$78,$Y$78,IF(U5388&gt;=$X$77,$Y$77,$Y$76))))</f>
        <v>Below Par</v>
      </c>
      <c r="AP5388" s="25" t="b">
        <f t="shared" ref="AP5388:AP5451" si="257">VLOOKUP(U5388,$X$76:$Y$80,2)=V5388</f>
        <v>1</v>
      </c>
    </row>
    <row r="5389" spans="6:42" x14ac:dyDescent="0.3">
      <c r="F5389" s="24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5" t="str">
        <f t="shared" si="255"/>
        <v>Small</v>
      </c>
      <c r="Q5389" s="24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5" t="str">
        <f t="shared" si="256"/>
        <v>Below Par</v>
      </c>
      <c r="AP5389" s="25" t="b">
        <f t="shared" si="257"/>
        <v>1</v>
      </c>
    </row>
    <row r="5390" spans="6:42" x14ac:dyDescent="0.3">
      <c r="F5390" s="24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5" t="str">
        <f t="shared" ref="K5390:K5453" si="258">IF(J5390&gt;=$M$79,"Large","Small")</f>
        <v>Small</v>
      </c>
      <c r="Q5390" s="24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5" t="str">
        <f t="shared" si="256"/>
        <v>Below Par</v>
      </c>
      <c r="AP5390" s="25" t="b">
        <f t="shared" si="257"/>
        <v>1</v>
      </c>
    </row>
    <row r="5391" spans="6:42" x14ac:dyDescent="0.3">
      <c r="F5391" s="24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5" t="str">
        <f t="shared" si="258"/>
        <v>Small</v>
      </c>
      <c r="Q5391" s="24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5" t="str">
        <f t="shared" si="256"/>
        <v>Below Par</v>
      </c>
      <c r="AP5391" s="25" t="b">
        <f t="shared" si="257"/>
        <v>1</v>
      </c>
    </row>
    <row r="5392" spans="6:42" x14ac:dyDescent="0.3">
      <c r="F5392" s="24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5" t="str">
        <f t="shared" si="258"/>
        <v>Small</v>
      </c>
      <c r="Q5392" s="24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5" t="str">
        <f t="shared" si="256"/>
        <v>Average</v>
      </c>
      <c r="AP5392" s="25" t="b">
        <f t="shared" si="257"/>
        <v>1</v>
      </c>
    </row>
    <row r="5393" spans="6:42" x14ac:dyDescent="0.3">
      <c r="F5393" s="24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5" t="str">
        <f t="shared" si="258"/>
        <v>Large</v>
      </c>
      <c r="Q5393" s="24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5" t="str">
        <f t="shared" si="256"/>
        <v>Below Par</v>
      </c>
      <c r="AP5393" s="25" t="b">
        <f t="shared" si="257"/>
        <v>1</v>
      </c>
    </row>
    <row r="5394" spans="6:42" x14ac:dyDescent="0.3">
      <c r="F5394" s="24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5" t="str">
        <f t="shared" si="258"/>
        <v>Small</v>
      </c>
      <c r="Q5394" s="24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5" t="str">
        <f t="shared" si="256"/>
        <v>Below Par</v>
      </c>
      <c r="AP5394" s="25" t="b">
        <f t="shared" si="257"/>
        <v>1</v>
      </c>
    </row>
    <row r="5395" spans="6:42" x14ac:dyDescent="0.3">
      <c r="F5395" s="24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5" t="str">
        <f t="shared" si="258"/>
        <v>Small</v>
      </c>
      <c r="Q5395" s="24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5" t="str">
        <f t="shared" si="256"/>
        <v>Below Par</v>
      </c>
      <c r="AP5395" s="25" t="b">
        <f t="shared" si="257"/>
        <v>1</v>
      </c>
    </row>
    <row r="5396" spans="6:42" x14ac:dyDescent="0.3">
      <c r="F5396" s="24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5" t="str">
        <f t="shared" si="258"/>
        <v>Small</v>
      </c>
      <c r="Q5396" s="24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5" t="str">
        <f t="shared" si="256"/>
        <v>Below Par</v>
      </c>
      <c r="AP5396" s="25" t="b">
        <f t="shared" si="257"/>
        <v>1</v>
      </c>
    </row>
    <row r="5397" spans="6:42" x14ac:dyDescent="0.3">
      <c r="F5397" s="24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5" t="str">
        <f t="shared" si="258"/>
        <v>Small</v>
      </c>
      <c r="Q5397" s="24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5" t="str">
        <f t="shared" si="256"/>
        <v>Below Par</v>
      </c>
      <c r="AP5397" s="25" t="b">
        <f t="shared" si="257"/>
        <v>1</v>
      </c>
    </row>
    <row r="5398" spans="6:42" x14ac:dyDescent="0.3">
      <c r="F5398" s="24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5" t="str">
        <f t="shared" si="258"/>
        <v>Small</v>
      </c>
      <c r="Q5398" s="24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5" t="str">
        <f t="shared" si="256"/>
        <v>Below Par</v>
      </c>
      <c r="AP5398" s="25" t="b">
        <f t="shared" si="257"/>
        <v>1</v>
      </c>
    </row>
    <row r="5399" spans="6:42" x14ac:dyDescent="0.3">
      <c r="F5399" s="24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5" t="str">
        <f t="shared" si="258"/>
        <v>Small</v>
      </c>
      <c r="Q5399" s="24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5" t="str">
        <f t="shared" si="256"/>
        <v>Average</v>
      </c>
      <c r="AP5399" s="25" t="b">
        <f t="shared" si="257"/>
        <v>1</v>
      </c>
    </row>
    <row r="5400" spans="6:42" x14ac:dyDescent="0.3">
      <c r="F5400" s="24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5" t="str">
        <f t="shared" si="258"/>
        <v>Large</v>
      </c>
      <c r="Q5400" s="24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5" t="str">
        <f t="shared" si="256"/>
        <v>Below Par</v>
      </c>
      <c r="AP5400" s="25" t="b">
        <f t="shared" si="257"/>
        <v>1</v>
      </c>
    </row>
    <row r="5401" spans="6:42" x14ac:dyDescent="0.3">
      <c r="F5401" s="24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5" t="str">
        <f t="shared" si="258"/>
        <v>Small</v>
      </c>
      <c r="Q5401" s="24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5" t="str">
        <f t="shared" si="256"/>
        <v>Average</v>
      </c>
      <c r="AP5401" s="25" t="b">
        <f t="shared" si="257"/>
        <v>1</v>
      </c>
    </row>
    <row r="5402" spans="6:42" x14ac:dyDescent="0.3">
      <c r="F5402" s="24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5" t="str">
        <f t="shared" si="258"/>
        <v>Large</v>
      </c>
      <c r="Q5402" s="24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5" t="str">
        <f t="shared" si="256"/>
        <v>Below Par</v>
      </c>
      <c r="AP5402" s="25" t="b">
        <f t="shared" si="257"/>
        <v>1</v>
      </c>
    </row>
    <row r="5403" spans="6:42" x14ac:dyDescent="0.3">
      <c r="F5403" s="24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5" t="str">
        <f t="shared" si="258"/>
        <v>Small</v>
      </c>
      <c r="Q5403" s="24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5" t="str">
        <f t="shared" si="256"/>
        <v>Below Par</v>
      </c>
      <c r="AP5403" s="25" t="b">
        <f t="shared" si="257"/>
        <v>1</v>
      </c>
    </row>
    <row r="5404" spans="6:42" x14ac:dyDescent="0.3">
      <c r="F5404" s="24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5" t="str">
        <f t="shared" si="258"/>
        <v>Small</v>
      </c>
      <c r="Q5404" s="24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5" t="str">
        <f t="shared" si="256"/>
        <v>Below Par</v>
      </c>
      <c r="AP5404" s="25" t="b">
        <f t="shared" si="257"/>
        <v>1</v>
      </c>
    </row>
    <row r="5405" spans="6:42" x14ac:dyDescent="0.3">
      <c r="F5405" s="24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5" t="str">
        <f t="shared" si="258"/>
        <v>Small</v>
      </c>
      <c r="Q5405" s="24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5" t="str">
        <f t="shared" si="256"/>
        <v>Below Par</v>
      </c>
      <c r="AP5405" s="25" t="b">
        <f t="shared" si="257"/>
        <v>1</v>
      </c>
    </row>
    <row r="5406" spans="6:42" x14ac:dyDescent="0.3">
      <c r="F5406" s="24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5" t="str">
        <f t="shared" si="258"/>
        <v>Small</v>
      </c>
      <c r="Q5406" s="24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5" t="str">
        <f t="shared" si="256"/>
        <v>Average</v>
      </c>
      <c r="AP5406" s="25" t="b">
        <f t="shared" si="257"/>
        <v>1</v>
      </c>
    </row>
    <row r="5407" spans="6:42" x14ac:dyDescent="0.3">
      <c r="F5407" s="24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5" t="str">
        <f t="shared" si="258"/>
        <v>Large</v>
      </c>
      <c r="Q5407" s="24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5" t="str">
        <f t="shared" si="256"/>
        <v>Above Average</v>
      </c>
      <c r="AP5407" s="25" t="b">
        <f t="shared" si="257"/>
        <v>1</v>
      </c>
    </row>
    <row r="5408" spans="6:42" x14ac:dyDescent="0.3">
      <c r="F5408" s="24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5" t="str">
        <f t="shared" si="258"/>
        <v>Large</v>
      </c>
      <c r="Q5408" s="24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5" t="str">
        <f t="shared" si="256"/>
        <v>Below Par</v>
      </c>
      <c r="AP5408" s="25" t="b">
        <f t="shared" si="257"/>
        <v>1</v>
      </c>
    </row>
    <row r="5409" spans="6:42" x14ac:dyDescent="0.3">
      <c r="F5409" s="24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5" t="str">
        <f t="shared" si="258"/>
        <v>Small</v>
      </c>
      <c r="Q5409" s="24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5" t="str">
        <f t="shared" si="256"/>
        <v>Below Par</v>
      </c>
      <c r="AP5409" s="25" t="b">
        <f t="shared" si="257"/>
        <v>1</v>
      </c>
    </row>
    <row r="5410" spans="6:42" x14ac:dyDescent="0.3">
      <c r="F5410" s="24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5" t="str">
        <f t="shared" si="258"/>
        <v>Small</v>
      </c>
      <c r="Q5410" s="24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5" t="str">
        <f t="shared" si="256"/>
        <v>Average</v>
      </c>
      <c r="AP5410" s="25" t="b">
        <f t="shared" si="257"/>
        <v>1</v>
      </c>
    </row>
    <row r="5411" spans="6:42" x14ac:dyDescent="0.3">
      <c r="F5411" s="24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5" t="str">
        <f t="shared" si="258"/>
        <v>Large</v>
      </c>
      <c r="Q5411" s="24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5" t="str">
        <f t="shared" si="256"/>
        <v>Average</v>
      </c>
      <c r="AP5411" s="25" t="b">
        <f t="shared" si="257"/>
        <v>1</v>
      </c>
    </row>
    <row r="5412" spans="6:42" x14ac:dyDescent="0.3">
      <c r="F5412" s="24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5" t="str">
        <f t="shared" si="258"/>
        <v>Large</v>
      </c>
      <c r="Q5412" s="24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5" t="str">
        <f t="shared" si="256"/>
        <v>Below Par</v>
      </c>
      <c r="AP5412" s="25" t="b">
        <f t="shared" si="257"/>
        <v>1</v>
      </c>
    </row>
    <row r="5413" spans="6:42" x14ac:dyDescent="0.3">
      <c r="F5413" s="24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5" t="str">
        <f t="shared" si="258"/>
        <v>Small</v>
      </c>
      <c r="Q5413" s="24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5" t="str">
        <f t="shared" si="256"/>
        <v>Below Par</v>
      </c>
      <c r="AP5413" s="25" t="b">
        <f t="shared" si="257"/>
        <v>1</v>
      </c>
    </row>
    <row r="5414" spans="6:42" x14ac:dyDescent="0.3">
      <c r="F5414" s="24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5" t="str">
        <f t="shared" si="258"/>
        <v>Small</v>
      </c>
      <c r="Q5414" s="24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5" t="str">
        <f t="shared" si="256"/>
        <v>Below Par</v>
      </c>
      <c r="AP5414" s="25" t="b">
        <f t="shared" si="257"/>
        <v>1</v>
      </c>
    </row>
    <row r="5415" spans="6:42" x14ac:dyDescent="0.3">
      <c r="F5415" s="24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5" t="str">
        <f t="shared" si="258"/>
        <v>Small</v>
      </c>
      <c r="Q5415" s="24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5" t="str">
        <f t="shared" si="256"/>
        <v>Below Par</v>
      </c>
      <c r="AP5415" s="25" t="b">
        <f t="shared" si="257"/>
        <v>1</v>
      </c>
    </row>
    <row r="5416" spans="6:42" x14ac:dyDescent="0.3">
      <c r="F5416" s="24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5" t="str">
        <f t="shared" si="258"/>
        <v>Small</v>
      </c>
      <c r="Q5416" s="24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5" t="str">
        <f t="shared" si="256"/>
        <v>Below Par</v>
      </c>
      <c r="AP5416" s="25" t="b">
        <f t="shared" si="257"/>
        <v>1</v>
      </c>
    </row>
    <row r="5417" spans="6:42" x14ac:dyDescent="0.3">
      <c r="F5417" s="24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5" t="str">
        <f t="shared" si="258"/>
        <v>Small</v>
      </c>
      <c r="Q5417" s="24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5" t="str">
        <f t="shared" si="256"/>
        <v>Below Par</v>
      </c>
      <c r="AP5417" s="25" t="b">
        <f t="shared" si="257"/>
        <v>1</v>
      </c>
    </row>
    <row r="5418" spans="6:42" x14ac:dyDescent="0.3">
      <c r="F5418" s="24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5" t="str">
        <f t="shared" si="258"/>
        <v>Small</v>
      </c>
      <c r="Q5418" s="24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5" t="str">
        <f t="shared" si="256"/>
        <v>Below Par</v>
      </c>
      <c r="AP5418" s="25" t="b">
        <f t="shared" si="257"/>
        <v>1</v>
      </c>
    </row>
    <row r="5419" spans="6:42" x14ac:dyDescent="0.3">
      <c r="F5419" s="24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5" t="str">
        <f t="shared" si="258"/>
        <v>Small</v>
      </c>
      <c r="Q5419" s="24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5" t="str">
        <f t="shared" si="256"/>
        <v>Below Par</v>
      </c>
      <c r="AP5419" s="25" t="b">
        <f t="shared" si="257"/>
        <v>1</v>
      </c>
    </row>
    <row r="5420" spans="6:42" x14ac:dyDescent="0.3">
      <c r="F5420" s="24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5" t="str">
        <f t="shared" si="258"/>
        <v>Small</v>
      </c>
      <c r="Q5420" s="24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5" t="str">
        <f t="shared" si="256"/>
        <v>Below Par</v>
      </c>
      <c r="AP5420" s="25" t="b">
        <f t="shared" si="257"/>
        <v>1</v>
      </c>
    </row>
    <row r="5421" spans="6:42" x14ac:dyDescent="0.3">
      <c r="F5421" s="24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5" t="str">
        <f t="shared" si="258"/>
        <v>Small</v>
      </c>
      <c r="Q5421" s="24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5" t="str">
        <f t="shared" si="256"/>
        <v>Below Par</v>
      </c>
      <c r="AP5421" s="25" t="b">
        <f t="shared" si="257"/>
        <v>1</v>
      </c>
    </row>
    <row r="5422" spans="6:42" x14ac:dyDescent="0.3">
      <c r="F5422" s="24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5" t="str">
        <f t="shared" si="258"/>
        <v>Small</v>
      </c>
      <c r="Q5422" s="24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5" t="str">
        <f t="shared" si="256"/>
        <v>Average</v>
      </c>
      <c r="AP5422" s="25" t="b">
        <f t="shared" si="257"/>
        <v>1</v>
      </c>
    </row>
    <row r="5423" spans="6:42" x14ac:dyDescent="0.3">
      <c r="F5423" s="24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5" t="str">
        <f t="shared" si="258"/>
        <v>Large</v>
      </c>
      <c r="Q5423" s="24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5" t="str">
        <f t="shared" si="256"/>
        <v>Below Par</v>
      </c>
      <c r="AP5423" s="25" t="b">
        <f t="shared" si="257"/>
        <v>1</v>
      </c>
    </row>
    <row r="5424" spans="6:42" x14ac:dyDescent="0.3">
      <c r="F5424" s="24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5" t="str">
        <f t="shared" si="258"/>
        <v>Small</v>
      </c>
      <c r="Q5424" s="24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5" t="str">
        <f t="shared" si="256"/>
        <v>Below Par</v>
      </c>
      <c r="AP5424" s="25" t="b">
        <f t="shared" si="257"/>
        <v>1</v>
      </c>
    </row>
    <row r="5425" spans="6:42" x14ac:dyDescent="0.3">
      <c r="F5425" s="24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5" t="str">
        <f t="shared" si="258"/>
        <v>Small</v>
      </c>
      <c r="Q5425" s="24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5" t="str">
        <f t="shared" si="256"/>
        <v>Below Par</v>
      </c>
      <c r="AP5425" s="25" t="b">
        <f t="shared" si="257"/>
        <v>1</v>
      </c>
    </row>
    <row r="5426" spans="6:42" x14ac:dyDescent="0.3">
      <c r="F5426" s="24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5" t="str">
        <f t="shared" si="258"/>
        <v>Small</v>
      </c>
      <c r="Q5426" s="24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5" t="str">
        <f t="shared" si="256"/>
        <v>Below Par</v>
      </c>
      <c r="AP5426" s="25" t="b">
        <f t="shared" si="257"/>
        <v>1</v>
      </c>
    </row>
    <row r="5427" spans="6:42" x14ac:dyDescent="0.3">
      <c r="F5427" s="24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5" t="str">
        <f t="shared" si="258"/>
        <v>Small</v>
      </c>
      <c r="Q5427" s="24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5" t="str">
        <f t="shared" si="256"/>
        <v>Par</v>
      </c>
      <c r="AP5427" s="25" t="b">
        <f t="shared" si="257"/>
        <v>1</v>
      </c>
    </row>
    <row r="5428" spans="6:42" x14ac:dyDescent="0.3">
      <c r="F5428" s="24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5" t="str">
        <f t="shared" si="258"/>
        <v>Small</v>
      </c>
      <c r="Q5428" s="24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5" t="str">
        <f t="shared" si="256"/>
        <v>Below Par</v>
      </c>
      <c r="AP5428" s="25" t="b">
        <f t="shared" si="257"/>
        <v>1</v>
      </c>
    </row>
    <row r="5429" spans="6:42" x14ac:dyDescent="0.3">
      <c r="F5429" s="24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5" t="str">
        <f t="shared" si="258"/>
        <v>Small</v>
      </c>
      <c r="Q5429" s="24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5" t="str">
        <f t="shared" si="256"/>
        <v>Below Par</v>
      </c>
      <c r="AP5429" s="25" t="b">
        <f t="shared" si="257"/>
        <v>1</v>
      </c>
    </row>
    <row r="5430" spans="6:42" x14ac:dyDescent="0.3">
      <c r="F5430" s="24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5" t="str">
        <f t="shared" si="258"/>
        <v>Small</v>
      </c>
      <c r="Q5430" s="24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5" t="str">
        <f t="shared" si="256"/>
        <v>Below Par</v>
      </c>
      <c r="AP5430" s="25" t="b">
        <f t="shared" si="257"/>
        <v>1</v>
      </c>
    </row>
    <row r="5431" spans="6:42" x14ac:dyDescent="0.3">
      <c r="F5431" s="24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5" t="str">
        <f t="shared" si="258"/>
        <v>Small</v>
      </c>
      <c r="Q5431" s="24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5" t="str">
        <f t="shared" si="256"/>
        <v>Below Par</v>
      </c>
      <c r="AP5431" s="25" t="b">
        <f t="shared" si="257"/>
        <v>1</v>
      </c>
    </row>
    <row r="5432" spans="6:42" x14ac:dyDescent="0.3">
      <c r="F5432" s="24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5" t="str">
        <f t="shared" si="258"/>
        <v>Small</v>
      </c>
      <c r="Q5432" s="24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5" t="str">
        <f t="shared" si="256"/>
        <v>Below Par</v>
      </c>
      <c r="AP5432" s="25" t="b">
        <f t="shared" si="257"/>
        <v>1</v>
      </c>
    </row>
    <row r="5433" spans="6:42" x14ac:dyDescent="0.3">
      <c r="F5433" s="24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5" t="str">
        <f t="shared" si="258"/>
        <v>Small</v>
      </c>
      <c r="Q5433" s="24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5" t="str">
        <f t="shared" si="256"/>
        <v>Below Par</v>
      </c>
      <c r="AP5433" s="25" t="b">
        <f t="shared" si="257"/>
        <v>1</v>
      </c>
    </row>
    <row r="5434" spans="6:42" x14ac:dyDescent="0.3">
      <c r="F5434" s="24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5" t="str">
        <f t="shared" si="258"/>
        <v>Small</v>
      </c>
      <c r="Q5434" s="24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5" t="str">
        <f t="shared" si="256"/>
        <v>Below Par</v>
      </c>
      <c r="AP5434" s="25" t="b">
        <f t="shared" si="257"/>
        <v>1</v>
      </c>
    </row>
    <row r="5435" spans="6:42" x14ac:dyDescent="0.3">
      <c r="F5435" s="24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5" t="str">
        <f t="shared" si="258"/>
        <v>Small</v>
      </c>
      <c r="Q5435" s="24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5" t="str">
        <f t="shared" si="256"/>
        <v>Below Par</v>
      </c>
      <c r="AP5435" s="25" t="b">
        <f t="shared" si="257"/>
        <v>1</v>
      </c>
    </row>
    <row r="5436" spans="6:42" x14ac:dyDescent="0.3">
      <c r="F5436" s="24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5" t="str">
        <f t="shared" si="258"/>
        <v>Small</v>
      </c>
      <c r="Q5436" s="24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5" t="str">
        <f t="shared" si="256"/>
        <v>Below Par</v>
      </c>
      <c r="AP5436" s="25" t="b">
        <f t="shared" si="257"/>
        <v>1</v>
      </c>
    </row>
    <row r="5437" spans="6:42" x14ac:dyDescent="0.3">
      <c r="F5437" s="24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5" t="str">
        <f t="shared" si="258"/>
        <v>Small</v>
      </c>
      <c r="Q5437" s="24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5" t="str">
        <f t="shared" si="256"/>
        <v>Below Par</v>
      </c>
      <c r="AP5437" s="25" t="b">
        <f t="shared" si="257"/>
        <v>1</v>
      </c>
    </row>
    <row r="5438" spans="6:42" x14ac:dyDescent="0.3">
      <c r="F5438" s="24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5" t="str">
        <f t="shared" si="258"/>
        <v>Small</v>
      </c>
      <c r="Q5438" s="24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5" t="str">
        <f t="shared" si="256"/>
        <v>Below Par</v>
      </c>
      <c r="AP5438" s="25" t="b">
        <f t="shared" si="257"/>
        <v>1</v>
      </c>
    </row>
    <row r="5439" spans="6:42" x14ac:dyDescent="0.3">
      <c r="F5439" s="24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5" t="str">
        <f t="shared" si="258"/>
        <v>Small</v>
      </c>
      <c r="Q5439" s="24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5" t="str">
        <f t="shared" si="256"/>
        <v>Below Par</v>
      </c>
      <c r="AP5439" s="25" t="b">
        <f t="shared" si="257"/>
        <v>1</v>
      </c>
    </row>
    <row r="5440" spans="6:42" x14ac:dyDescent="0.3">
      <c r="F5440" s="24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5" t="str">
        <f t="shared" si="258"/>
        <v>Small</v>
      </c>
      <c r="Q5440" s="24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5" t="str">
        <f t="shared" si="256"/>
        <v>Average</v>
      </c>
      <c r="AP5440" s="25" t="b">
        <f t="shared" si="257"/>
        <v>1</v>
      </c>
    </row>
    <row r="5441" spans="6:42" x14ac:dyDescent="0.3">
      <c r="F5441" s="24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5" t="str">
        <f t="shared" si="258"/>
        <v>Large</v>
      </c>
      <c r="Q5441" s="24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5" t="str">
        <f t="shared" si="256"/>
        <v>Below Par</v>
      </c>
      <c r="AP5441" s="25" t="b">
        <f t="shared" si="257"/>
        <v>1</v>
      </c>
    </row>
    <row r="5442" spans="6:42" x14ac:dyDescent="0.3">
      <c r="F5442" s="24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5" t="str">
        <f t="shared" si="258"/>
        <v>Small</v>
      </c>
      <c r="Q5442" s="24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5" t="str">
        <f t="shared" si="256"/>
        <v>Below Par</v>
      </c>
      <c r="AP5442" s="25" t="b">
        <f t="shared" si="257"/>
        <v>1</v>
      </c>
    </row>
    <row r="5443" spans="6:42" x14ac:dyDescent="0.3">
      <c r="F5443" s="24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5" t="str">
        <f t="shared" si="258"/>
        <v>Small</v>
      </c>
      <c r="Q5443" s="24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5" t="str">
        <f t="shared" si="256"/>
        <v>Below Par</v>
      </c>
      <c r="AP5443" s="25" t="b">
        <f t="shared" si="257"/>
        <v>1</v>
      </c>
    </row>
    <row r="5444" spans="6:42" x14ac:dyDescent="0.3">
      <c r="F5444" s="24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5" t="str">
        <f t="shared" si="258"/>
        <v>Small</v>
      </c>
      <c r="Q5444" s="24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5" t="str">
        <f t="shared" si="256"/>
        <v>Below Par</v>
      </c>
      <c r="AP5444" s="25" t="b">
        <f t="shared" si="257"/>
        <v>1</v>
      </c>
    </row>
    <row r="5445" spans="6:42" x14ac:dyDescent="0.3">
      <c r="F5445" s="24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5" t="str">
        <f t="shared" si="258"/>
        <v>Small</v>
      </c>
      <c r="Q5445" s="24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5" t="str">
        <f t="shared" si="256"/>
        <v>Below Par</v>
      </c>
      <c r="AP5445" s="25" t="b">
        <f t="shared" si="257"/>
        <v>1</v>
      </c>
    </row>
    <row r="5446" spans="6:42" x14ac:dyDescent="0.3">
      <c r="F5446" s="24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5" t="str">
        <f t="shared" si="258"/>
        <v>Small</v>
      </c>
      <c r="Q5446" s="24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5" t="str">
        <f t="shared" si="256"/>
        <v>Below Par</v>
      </c>
      <c r="AP5446" s="25" t="b">
        <f t="shared" si="257"/>
        <v>1</v>
      </c>
    </row>
    <row r="5447" spans="6:42" x14ac:dyDescent="0.3">
      <c r="F5447" s="24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5" t="str">
        <f t="shared" si="258"/>
        <v>Small</v>
      </c>
      <c r="Q5447" s="24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5" t="str">
        <f t="shared" si="256"/>
        <v>Below Par</v>
      </c>
      <c r="AP5447" s="25" t="b">
        <f t="shared" si="257"/>
        <v>1</v>
      </c>
    </row>
    <row r="5448" spans="6:42" x14ac:dyDescent="0.3">
      <c r="F5448" s="24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5" t="str">
        <f t="shared" si="258"/>
        <v>Small</v>
      </c>
      <c r="Q5448" s="24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5" t="str">
        <f t="shared" si="256"/>
        <v>Below Par</v>
      </c>
      <c r="AP5448" s="25" t="b">
        <f t="shared" si="257"/>
        <v>1</v>
      </c>
    </row>
    <row r="5449" spans="6:42" x14ac:dyDescent="0.3">
      <c r="F5449" s="24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5" t="str">
        <f t="shared" si="258"/>
        <v>Small</v>
      </c>
      <c r="Q5449" s="24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5" t="str">
        <f t="shared" si="256"/>
        <v>Below Par</v>
      </c>
      <c r="AP5449" s="25" t="b">
        <f t="shared" si="257"/>
        <v>1</v>
      </c>
    </row>
    <row r="5450" spans="6:42" x14ac:dyDescent="0.3">
      <c r="F5450" s="24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5" t="str">
        <f t="shared" si="258"/>
        <v>Small</v>
      </c>
      <c r="Q5450" s="24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5" t="str">
        <f t="shared" si="256"/>
        <v>Par</v>
      </c>
      <c r="AP5450" s="25" t="b">
        <f t="shared" si="257"/>
        <v>1</v>
      </c>
    </row>
    <row r="5451" spans="6:42" x14ac:dyDescent="0.3">
      <c r="F5451" s="24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5" t="str">
        <f t="shared" si="258"/>
        <v>Small</v>
      </c>
      <c r="Q5451" s="24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5" t="str">
        <f t="shared" si="256"/>
        <v>Below Par</v>
      </c>
      <c r="AP5451" s="25" t="b">
        <f t="shared" si="257"/>
        <v>1</v>
      </c>
    </row>
    <row r="5452" spans="6:42" x14ac:dyDescent="0.3">
      <c r="F5452" s="24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5" t="str">
        <f t="shared" si="258"/>
        <v>Small</v>
      </c>
      <c r="Q5452" s="24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5" t="str">
        <f t="shared" ref="V5452:V5515" si="259">IF(U5452&gt;=$X$80,$Y$80,IF(U5452&gt;=$X$79,$Y$79,IF(U5452&gt;=$X$78,$Y$78,IF(U5452&gt;=$X$77,$Y$77,$Y$76))))</f>
        <v>Below Par</v>
      </c>
      <c r="AP5452" s="25" t="b">
        <f t="shared" ref="AP5452:AP5515" si="260">VLOOKUP(U5452,$X$76:$Y$80,2)=V5452</f>
        <v>1</v>
      </c>
    </row>
    <row r="5453" spans="6:42" x14ac:dyDescent="0.3">
      <c r="F5453" s="24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5" t="str">
        <f t="shared" si="258"/>
        <v>Small</v>
      </c>
      <c r="Q5453" s="24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5" t="str">
        <f t="shared" si="259"/>
        <v>Below Par</v>
      </c>
      <c r="AP5453" s="25" t="b">
        <f t="shared" si="260"/>
        <v>1</v>
      </c>
    </row>
    <row r="5454" spans="6:42" x14ac:dyDescent="0.3">
      <c r="F5454" s="24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5" t="str">
        <f t="shared" ref="K5454:K5517" si="261">IF(J5454&gt;=$M$79,"Large","Small")</f>
        <v>Small</v>
      </c>
      <c r="Q5454" s="24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5" t="str">
        <f t="shared" si="259"/>
        <v>Below Par</v>
      </c>
      <c r="AP5454" s="25" t="b">
        <f t="shared" si="260"/>
        <v>1</v>
      </c>
    </row>
    <row r="5455" spans="6:42" x14ac:dyDescent="0.3">
      <c r="F5455" s="24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5" t="str">
        <f t="shared" si="261"/>
        <v>Small</v>
      </c>
      <c r="Q5455" s="24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5" t="str">
        <f t="shared" si="259"/>
        <v>Below Par</v>
      </c>
      <c r="AP5455" s="25" t="b">
        <f t="shared" si="260"/>
        <v>1</v>
      </c>
    </row>
    <row r="5456" spans="6:42" x14ac:dyDescent="0.3">
      <c r="F5456" s="24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5" t="str">
        <f t="shared" si="261"/>
        <v>Small</v>
      </c>
      <c r="Q5456" s="24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5" t="str">
        <f t="shared" si="259"/>
        <v>Below Par</v>
      </c>
      <c r="AP5456" s="25" t="b">
        <f t="shared" si="260"/>
        <v>1</v>
      </c>
    </row>
    <row r="5457" spans="6:42" x14ac:dyDescent="0.3">
      <c r="F5457" s="24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5" t="str">
        <f t="shared" si="261"/>
        <v>Small</v>
      </c>
      <c r="Q5457" s="24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5" t="str">
        <f t="shared" si="259"/>
        <v>Below Par</v>
      </c>
      <c r="AP5457" s="25" t="b">
        <f t="shared" si="260"/>
        <v>1</v>
      </c>
    </row>
    <row r="5458" spans="6:42" x14ac:dyDescent="0.3">
      <c r="F5458" s="24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5" t="str">
        <f t="shared" si="261"/>
        <v>Small</v>
      </c>
      <c r="Q5458" s="24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5" t="str">
        <f t="shared" si="259"/>
        <v>Below Par</v>
      </c>
      <c r="AP5458" s="25" t="b">
        <f t="shared" si="260"/>
        <v>1</v>
      </c>
    </row>
    <row r="5459" spans="6:42" x14ac:dyDescent="0.3">
      <c r="F5459" s="24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5" t="str">
        <f t="shared" si="261"/>
        <v>Small</v>
      </c>
      <c r="Q5459" s="24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5" t="str">
        <f t="shared" si="259"/>
        <v>Below Par</v>
      </c>
      <c r="AP5459" s="25" t="b">
        <f t="shared" si="260"/>
        <v>1</v>
      </c>
    </row>
    <row r="5460" spans="6:42" x14ac:dyDescent="0.3">
      <c r="F5460" s="24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5" t="str">
        <f t="shared" si="261"/>
        <v>Small</v>
      </c>
      <c r="Q5460" s="24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5" t="str">
        <f t="shared" si="259"/>
        <v>Below Par</v>
      </c>
      <c r="AP5460" s="25" t="b">
        <f t="shared" si="260"/>
        <v>1</v>
      </c>
    </row>
    <row r="5461" spans="6:42" x14ac:dyDescent="0.3">
      <c r="F5461" s="24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5" t="str">
        <f t="shared" si="261"/>
        <v>Small</v>
      </c>
      <c r="Q5461" s="24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5" t="str">
        <f t="shared" si="259"/>
        <v>Below Par</v>
      </c>
      <c r="AP5461" s="25" t="b">
        <f t="shared" si="260"/>
        <v>1</v>
      </c>
    </row>
    <row r="5462" spans="6:42" x14ac:dyDescent="0.3">
      <c r="F5462" s="24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5" t="str">
        <f t="shared" si="261"/>
        <v>Small</v>
      </c>
      <c r="Q5462" s="24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5" t="str">
        <f t="shared" si="259"/>
        <v>Below Par</v>
      </c>
      <c r="AP5462" s="25" t="b">
        <f t="shared" si="260"/>
        <v>1</v>
      </c>
    </row>
    <row r="5463" spans="6:42" x14ac:dyDescent="0.3">
      <c r="F5463" s="24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5" t="str">
        <f t="shared" si="261"/>
        <v>Small</v>
      </c>
      <c r="Q5463" s="24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5" t="str">
        <f t="shared" si="259"/>
        <v>Below Par</v>
      </c>
      <c r="AP5463" s="25" t="b">
        <f t="shared" si="260"/>
        <v>1</v>
      </c>
    </row>
    <row r="5464" spans="6:42" x14ac:dyDescent="0.3">
      <c r="F5464" s="24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5" t="str">
        <f t="shared" si="261"/>
        <v>Small</v>
      </c>
      <c r="Q5464" s="24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5" t="str">
        <f t="shared" si="259"/>
        <v>Below Par</v>
      </c>
      <c r="AP5464" s="25" t="b">
        <f t="shared" si="260"/>
        <v>1</v>
      </c>
    </row>
    <row r="5465" spans="6:42" x14ac:dyDescent="0.3">
      <c r="F5465" s="24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5" t="str">
        <f t="shared" si="261"/>
        <v>Small</v>
      </c>
      <c r="Q5465" s="24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5" t="str">
        <f t="shared" si="259"/>
        <v>Below Par</v>
      </c>
      <c r="AP5465" s="25" t="b">
        <f t="shared" si="260"/>
        <v>1</v>
      </c>
    </row>
    <row r="5466" spans="6:42" x14ac:dyDescent="0.3">
      <c r="F5466" s="24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5" t="str">
        <f t="shared" si="261"/>
        <v>Small</v>
      </c>
      <c r="Q5466" s="24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5" t="str">
        <f t="shared" si="259"/>
        <v>Below Par</v>
      </c>
      <c r="AP5466" s="25" t="b">
        <f t="shared" si="260"/>
        <v>1</v>
      </c>
    </row>
    <row r="5467" spans="6:42" x14ac:dyDescent="0.3">
      <c r="F5467" s="24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5" t="str">
        <f t="shared" si="261"/>
        <v>Small</v>
      </c>
      <c r="Q5467" s="24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5" t="str">
        <f t="shared" si="259"/>
        <v>Below Par</v>
      </c>
      <c r="AP5467" s="25" t="b">
        <f t="shared" si="260"/>
        <v>1</v>
      </c>
    </row>
    <row r="5468" spans="6:42" x14ac:dyDescent="0.3">
      <c r="F5468" s="24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5" t="str">
        <f t="shared" si="261"/>
        <v>Small</v>
      </c>
      <c r="Q5468" s="24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5" t="str">
        <f t="shared" si="259"/>
        <v>Below Par</v>
      </c>
      <c r="AP5468" s="25" t="b">
        <f t="shared" si="260"/>
        <v>1</v>
      </c>
    </row>
    <row r="5469" spans="6:42" x14ac:dyDescent="0.3">
      <c r="F5469" s="24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5" t="str">
        <f t="shared" si="261"/>
        <v>Small</v>
      </c>
      <c r="Q5469" s="24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5" t="str">
        <f t="shared" si="259"/>
        <v>Par</v>
      </c>
      <c r="AP5469" s="25" t="b">
        <f t="shared" si="260"/>
        <v>1</v>
      </c>
    </row>
    <row r="5470" spans="6:42" x14ac:dyDescent="0.3">
      <c r="F5470" s="24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5" t="str">
        <f t="shared" si="261"/>
        <v>Small</v>
      </c>
      <c r="Q5470" s="24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5" t="str">
        <f t="shared" si="259"/>
        <v>Below Par</v>
      </c>
      <c r="AP5470" s="25" t="b">
        <f t="shared" si="260"/>
        <v>1</v>
      </c>
    </row>
    <row r="5471" spans="6:42" x14ac:dyDescent="0.3">
      <c r="F5471" s="24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5" t="str">
        <f t="shared" si="261"/>
        <v>Small</v>
      </c>
      <c r="Q5471" s="24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5" t="str">
        <f t="shared" si="259"/>
        <v>Below Par</v>
      </c>
      <c r="AP5471" s="25" t="b">
        <f t="shared" si="260"/>
        <v>1</v>
      </c>
    </row>
    <row r="5472" spans="6:42" x14ac:dyDescent="0.3">
      <c r="F5472" s="24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5" t="str">
        <f t="shared" si="261"/>
        <v>Small</v>
      </c>
      <c r="Q5472" s="24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5" t="str">
        <f t="shared" si="259"/>
        <v>Below Par</v>
      </c>
      <c r="AP5472" s="25" t="b">
        <f t="shared" si="260"/>
        <v>1</v>
      </c>
    </row>
    <row r="5473" spans="6:42" x14ac:dyDescent="0.3">
      <c r="F5473" s="24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5" t="str">
        <f t="shared" si="261"/>
        <v>Small</v>
      </c>
      <c r="Q5473" s="24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5" t="str">
        <f t="shared" si="259"/>
        <v>Below Par</v>
      </c>
      <c r="AP5473" s="25" t="b">
        <f t="shared" si="260"/>
        <v>1</v>
      </c>
    </row>
    <row r="5474" spans="6:42" x14ac:dyDescent="0.3">
      <c r="F5474" s="24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5" t="str">
        <f t="shared" si="261"/>
        <v>Small</v>
      </c>
      <c r="Q5474" s="24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5" t="str">
        <f t="shared" si="259"/>
        <v>Below Par</v>
      </c>
      <c r="AP5474" s="25" t="b">
        <f t="shared" si="260"/>
        <v>1</v>
      </c>
    </row>
    <row r="5475" spans="6:42" x14ac:dyDescent="0.3">
      <c r="F5475" s="24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5" t="str">
        <f t="shared" si="261"/>
        <v>Small</v>
      </c>
      <c r="Q5475" s="24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5" t="str">
        <f t="shared" si="259"/>
        <v>Below Par</v>
      </c>
      <c r="AP5475" s="25" t="b">
        <f t="shared" si="260"/>
        <v>1</v>
      </c>
    </row>
    <row r="5476" spans="6:42" x14ac:dyDescent="0.3">
      <c r="F5476" s="24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5" t="str">
        <f t="shared" si="261"/>
        <v>Small</v>
      </c>
      <c r="Q5476" s="24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5" t="str">
        <f t="shared" si="259"/>
        <v>Below Par</v>
      </c>
      <c r="AP5476" s="25" t="b">
        <f t="shared" si="260"/>
        <v>1</v>
      </c>
    </row>
    <row r="5477" spans="6:42" x14ac:dyDescent="0.3">
      <c r="F5477" s="24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5" t="str">
        <f t="shared" si="261"/>
        <v>Small</v>
      </c>
      <c r="Q5477" s="24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5" t="str">
        <f t="shared" si="259"/>
        <v>Below Par</v>
      </c>
      <c r="AP5477" s="25" t="b">
        <f t="shared" si="260"/>
        <v>1</v>
      </c>
    </row>
    <row r="5478" spans="6:42" x14ac:dyDescent="0.3">
      <c r="F5478" s="24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5" t="str">
        <f t="shared" si="261"/>
        <v>Small</v>
      </c>
      <c r="Q5478" s="24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5" t="str">
        <f t="shared" si="259"/>
        <v>Below Par</v>
      </c>
      <c r="AP5478" s="25" t="b">
        <f t="shared" si="260"/>
        <v>1</v>
      </c>
    </row>
    <row r="5479" spans="6:42" x14ac:dyDescent="0.3">
      <c r="F5479" s="24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5" t="str">
        <f t="shared" si="261"/>
        <v>Small</v>
      </c>
      <c r="Q5479" s="24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5" t="str">
        <f t="shared" si="259"/>
        <v>Below Par</v>
      </c>
      <c r="AP5479" s="25" t="b">
        <f t="shared" si="260"/>
        <v>1</v>
      </c>
    </row>
    <row r="5480" spans="6:42" x14ac:dyDescent="0.3">
      <c r="F5480" s="24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5" t="str">
        <f t="shared" si="261"/>
        <v>Small</v>
      </c>
      <c r="Q5480" s="24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5" t="str">
        <f t="shared" si="259"/>
        <v>Below Par</v>
      </c>
      <c r="AP5480" s="25" t="b">
        <f t="shared" si="260"/>
        <v>1</v>
      </c>
    </row>
    <row r="5481" spans="6:42" x14ac:dyDescent="0.3">
      <c r="F5481" s="24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5" t="str">
        <f t="shared" si="261"/>
        <v>Small</v>
      </c>
      <c r="Q5481" s="24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5" t="str">
        <f t="shared" si="259"/>
        <v>Average</v>
      </c>
      <c r="AP5481" s="25" t="b">
        <f t="shared" si="260"/>
        <v>1</v>
      </c>
    </row>
    <row r="5482" spans="6:42" x14ac:dyDescent="0.3">
      <c r="F5482" s="24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5" t="str">
        <f t="shared" si="261"/>
        <v>Large</v>
      </c>
      <c r="Q5482" s="24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5" t="str">
        <f t="shared" si="259"/>
        <v>Below Par</v>
      </c>
      <c r="AP5482" s="25" t="b">
        <f t="shared" si="260"/>
        <v>1</v>
      </c>
    </row>
    <row r="5483" spans="6:42" x14ac:dyDescent="0.3">
      <c r="F5483" s="24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5" t="str">
        <f t="shared" si="261"/>
        <v>Small</v>
      </c>
      <c r="Q5483" s="24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5" t="str">
        <f t="shared" si="259"/>
        <v>Below Par</v>
      </c>
      <c r="AP5483" s="25" t="b">
        <f t="shared" si="260"/>
        <v>1</v>
      </c>
    </row>
    <row r="5484" spans="6:42" x14ac:dyDescent="0.3">
      <c r="F5484" s="24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5" t="str">
        <f t="shared" si="261"/>
        <v>Small</v>
      </c>
      <c r="Q5484" s="24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5" t="str">
        <f t="shared" si="259"/>
        <v>Below Par</v>
      </c>
      <c r="AP5484" s="25" t="b">
        <f t="shared" si="260"/>
        <v>1</v>
      </c>
    </row>
    <row r="5485" spans="6:42" x14ac:dyDescent="0.3">
      <c r="F5485" s="24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5" t="str">
        <f t="shared" si="261"/>
        <v>Small</v>
      </c>
      <c r="Q5485" s="24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5" t="str">
        <f t="shared" si="259"/>
        <v>Below Par</v>
      </c>
      <c r="AP5485" s="25" t="b">
        <f t="shared" si="260"/>
        <v>1</v>
      </c>
    </row>
    <row r="5486" spans="6:42" x14ac:dyDescent="0.3">
      <c r="F5486" s="24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5" t="str">
        <f t="shared" si="261"/>
        <v>Small</v>
      </c>
      <c r="Q5486" s="24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5" t="str">
        <f t="shared" si="259"/>
        <v>Below Par</v>
      </c>
      <c r="AP5486" s="25" t="b">
        <f t="shared" si="260"/>
        <v>1</v>
      </c>
    </row>
    <row r="5487" spans="6:42" x14ac:dyDescent="0.3">
      <c r="F5487" s="24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5" t="str">
        <f t="shared" si="261"/>
        <v>Small</v>
      </c>
      <c r="Q5487" s="24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5" t="str">
        <f t="shared" si="259"/>
        <v>Average</v>
      </c>
      <c r="AP5487" s="25" t="b">
        <f t="shared" si="260"/>
        <v>1</v>
      </c>
    </row>
    <row r="5488" spans="6:42" x14ac:dyDescent="0.3">
      <c r="F5488" s="24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5" t="str">
        <f t="shared" si="261"/>
        <v>Large</v>
      </c>
      <c r="Q5488" s="24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5" t="str">
        <f t="shared" si="259"/>
        <v>Average</v>
      </c>
      <c r="AP5488" s="25" t="b">
        <f t="shared" si="260"/>
        <v>1</v>
      </c>
    </row>
    <row r="5489" spans="6:42" x14ac:dyDescent="0.3">
      <c r="F5489" s="24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5" t="str">
        <f t="shared" si="261"/>
        <v>Large</v>
      </c>
      <c r="Q5489" s="24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5" t="str">
        <f t="shared" si="259"/>
        <v>Below Par</v>
      </c>
      <c r="AP5489" s="25" t="b">
        <f t="shared" si="260"/>
        <v>1</v>
      </c>
    </row>
    <row r="5490" spans="6:42" x14ac:dyDescent="0.3">
      <c r="F5490" s="24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5" t="str">
        <f t="shared" si="261"/>
        <v>Small</v>
      </c>
      <c r="Q5490" s="24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5" t="str">
        <f t="shared" si="259"/>
        <v>Below Par</v>
      </c>
      <c r="AP5490" s="25" t="b">
        <f t="shared" si="260"/>
        <v>1</v>
      </c>
    </row>
    <row r="5491" spans="6:42" x14ac:dyDescent="0.3">
      <c r="F5491" s="24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5" t="str">
        <f t="shared" si="261"/>
        <v>Small</v>
      </c>
      <c r="Q5491" s="24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5" t="str">
        <f t="shared" si="259"/>
        <v>Below Par</v>
      </c>
      <c r="AP5491" s="25" t="b">
        <f t="shared" si="260"/>
        <v>1</v>
      </c>
    </row>
    <row r="5492" spans="6:42" x14ac:dyDescent="0.3">
      <c r="F5492" s="24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5" t="str">
        <f t="shared" si="261"/>
        <v>Small</v>
      </c>
      <c r="Q5492" s="24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5" t="str">
        <f t="shared" si="259"/>
        <v>Below Par</v>
      </c>
      <c r="AP5492" s="25" t="b">
        <f t="shared" si="260"/>
        <v>1</v>
      </c>
    </row>
    <row r="5493" spans="6:42" x14ac:dyDescent="0.3">
      <c r="F5493" s="24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5" t="str">
        <f t="shared" si="261"/>
        <v>Small</v>
      </c>
      <c r="Q5493" s="24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5" t="str">
        <f t="shared" si="259"/>
        <v>Below Par</v>
      </c>
      <c r="AP5493" s="25" t="b">
        <f t="shared" si="260"/>
        <v>1</v>
      </c>
    </row>
    <row r="5494" spans="6:42" x14ac:dyDescent="0.3">
      <c r="F5494" s="24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5" t="str">
        <f t="shared" si="261"/>
        <v>Small</v>
      </c>
      <c r="Q5494" s="24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5" t="str">
        <f t="shared" si="259"/>
        <v>Below Par</v>
      </c>
      <c r="AP5494" s="25" t="b">
        <f t="shared" si="260"/>
        <v>1</v>
      </c>
    </row>
    <row r="5495" spans="6:42" x14ac:dyDescent="0.3">
      <c r="F5495" s="24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5" t="str">
        <f t="shared" si="261"/>
        <v>Small</v>
      </c>
      <c r="Q5495" s="24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5" t="str">
        <f t="shared" si="259"/>
        <v>Average</v>
      </c>
      <c r="AP5495" s="25" t="b">
        <f t="shared" si="260"/>
        <v>1</v>
      </c>
    </row>
    <row r="5496" spans="6:42" x14ac:dyDescent="0.3">
      <c r="F5496" s="24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5" t="str">
        <f t="shared" si="261"/>
        <v>Large</v>
      </c>
      <c r="Q5496" s="24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5" t="str">
        <f t="shared" si="259"/>
        <v>Below Par</v>
      </c>
      <c r="AP5496" s="25" t="b">
        <f t="shared" si="260"/>
        <v>1</v>
      </c>
    </row>
    <row r="5497" spans="6:42" x14ac:dyDescent="0.3">
      <c r="F5497" s="24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5" t="str">
        <f t="shared" si="261"/>
        <v>Small</v>
      </c>
      <c r="Q5497" s="24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5" t="str">
        <f t="shared" si="259"/>
        <v>Below Par</v>
      </c>
      <c r="AP5497" s="25" t="b">
        <f t="shared" si="260"/>
        <v>1</v>
      </c>
    </row>
    <row r="5498" spans="6:42" x14ac:dyDescent="0.3">
      <c r="F5498" s="24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5" t="str">
        <f t="shared" si="261"/>
        <v>Small</v>
      </c>
      <c r="Q5498" s="24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5" t="str">
        <f t="shared" si="259"/>
        <v>Below Par</v>
      </c>
      <c r="AP5498" s="25" t="b">
        <f t="shared" si="260"/>
        <v>1</v>
      </c>
    </row>
    <row r="5499" spans="6:42" x14ac:dyDescent="0.3">
      <c r="F5499" s="24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5" t="str">
        <f t="shared" si="261"/>
        <v>Small</v>
      </c>
      <c r="Q5499" s="24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5" t="str">
        <f t="shared" si="259"/>
        <v>Below Par</v>
      </c>
      <c r="AP5499" s="25" t="b">
        <f t="shared" si="260"/>
        <v>1</v>
      </c>
    </row>
    <row r="5500" spans="6:42" x14ac:dyDescent="0.3">
      <c r="F5500" s="24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5" t="str">
        <f t="shared" si="261"/>
        <v>Small</v>
      </c>
      <c r="Q5500" s="24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5" t="str">
        <f t="shared" si="259"/>
        <v>Below Par</v>
      </c>
      <c r="AP5500" s="25" t="b">
        <f t="shared" si="260"/>
        <v>1</v>
      </c>
    </row>
    <row r="5501" spans="6:42" x14ac:dyDescent="0.3">
      <c r="F5501" s="24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5" t="str">
        <f t="shared" si="261"/>
        <v>Small</v>
      </c>
      <c r="Q5501" s="24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5" t="str">
        <f t="shared" si="259"/>
        <v>Below Par</v>
      </c>
      <c r="AP5501" s="25" t="b">
        <f t="shared" si="260"/>
        <v>1</v>
      </c>
    </row>
    <row r="5502" spans="6:42" x14ac:dyDescent="0.3">
      <c r="F5502" s="24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5" t="str">
        <f t="shared" si="261"/>
        <v>Small</v>
      </c>
      <c r="Q5502" s="24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5" t="str">
        <f t="shared" si="259"/>
        <v>Below Par</v>
      </c>
      <c r="AP5502" s="25" t="b">
        <f t="shared" si="260"/>
        <v>1</v>
      </c>
    </row>
    <row r="5503" spans="6:42" x14ac:dyDescent="0.3">
      <c r="F5503" s="24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5" t="str">
        <f t="shared" si="261"/>
        <v>Small</v>
      </c>
      <c r="Q5503" s="24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5" t="str">
        <f t="shared" si="259"/>
        <v>Below Par</v>
      </c>
      <c r="AP5503" s="25" t="b">
        <f t="shared" si="260"/>
        <v>1</v>
      </c>
    </row>
    <row r="5504" spans="6:42" x14ac:dyDescent="0.3">
      <c r="F5504" s="24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5" t="str">
        <f t="shared" si="261"/>
        <v>Small</v>
      </c>
      <c r="Q5504" s="24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5" t="str">
        <f t="shared" si="259"/>
        <v>Below Par</v>
      </c>
      <c r="AP5504" s="25" t="b">
        <f t="shared" si="260"/>
        <v>1</v>
      </c>
    </row>
    <row r="5505" spans="6:42" x14ac:dyDescent="0.3">
      <c r="F5505" s="24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5" t="str">
        <f t="shared" si="261"/>
        <v>Small</v>
      </c>
      <c r="Q5505" s="24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5" t="str">
        <f t="shared" si="259"/>
        <v>Below Par</v>
      </c>
      <c r="AP5505" s="25" t="b">
        <f t="shared" si="260"/>
        <v>1</v>
      </c>
    </row>
    <row r="5506" spans="6:42" x14ac:dyDescent="0.3">
      <c r="F5506" s="24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5" t="str">
        <f t="shared" si="261"/>
        <v>Small</v>
      </c>
      <c r="Q5506" s="24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5" t="str">
        <f t="shared" si="259"/>
        <v>Below Par</v>
      </c>
      <c r="AP5506" s="25" t="b">
        <f t="shared" si="260"/>
        <v>1</v>
      </c>
    </row>
    <row r="5507" spans="6:42" x14ac:dyDescent="0.3">
      <c r="F5507" s="24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5" t="str">
        <f t="shared" si="261"/>
        <v>Small</v>
      </c>
      <c r="Q5507" s="24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5" t="str">
        <f t="shared" si="259"/>
        <v>Below Par</v>
      </c>
      <c r="AP5507" s="25" t="b">
        <f t="shared" si="260"/>
        <v>1</v>
      </c>
    </row>
    <row r="5508" spans="6:42" x14ac:dyDescent="0.3">
      <c r="F5508" s="24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5" t="str">
        <f t="shared" si="261"/>
        <v>Small</v>
      </c>
      <c r="Q5508" s="24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5" t="str">
        <f t="shared" si="259"/>
        <v>Below Par</v>
      </c>
      <c r="AP5508" s="25" t="b">
        <f t="shared" si="260"/>
        <v>1</v>
      </c>
    </row>
    <row r="5509" spans="6:42" x14ac:dyDescent="0.3">
      <c r="F5509" s="24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5" t="str">
        <f t="shared" si="261"/>
        <v>Small</v>
      </c>
      <c r="Q5509" s="24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5" t="str">
        <f t="shared" si="259"/>
        <v>Below Par</v>
      </c>
      <c r="AP5509" s="25" t="b">
        <f t="shared" si="260"/>
        <v>1</v>
      </c>
    </row>
    <row r="5510" spans="6:42" x14ac:dyDescent="0.3">
      <c r="F5510" s="24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5" t="str">
        <f t="shared" si="261"/>
        <v>Small</v>
      </c>
      <c r="Q5510" s="24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5" t="str">
        <f t="shared" si="259"/>
        <v>Below Par</v>
      </c>
      <c r="AP5510" s="25" t="b">
        <f t="shared" si="260"/>
        <v>1</v>
      </c>
    </row>
    <row r="5511" spans="6:42" x14ac:dyDescent="0.3">
      <c r="F5511" s="24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5" t="str">
        <f t="shared" si="261"/>
        <v>Small</v>
      </c>
      <c r="Q5511" s="24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5" t="str">
        <f t="shared" si="259"/>
        <v>Below Par</v>
      </c>
      <c r="AP5511" s="25" t="b">
        <f t="shared" si="260"/>
        <v>1</v>
      </c>
    </row>
    <row r="5512" spans="6:42" x14ac:dyDescent="0.3">
      <c r="F5512" s="24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5" t="str">
        <f t="shared" si="261"/>
        <v>Small</v>
      </c>
      <c r="Q5512" s="24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5" t="str">
        <f t="shared" si="259"/>
        <v>Below Par</v>
      </c>
      <c r="AP5512" s="25" t="b">
        <f t="shared" si="260"/>
        <v>1</v>
      </c>
    </row>
    <row r="5513" spans="6:42" x14ac:dyDescent="0.3">
      <c r="F5513" s="24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5" t="str">
        <f t="shared" si="261"/>
        <v>Small</v>
      </c>
      <c r="Q5513" s="24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5" t="str">
        <f t="shared" si="259"/>
        <v>Below Par</v>
      </c>
      <c r="AP5513" s="25" t="b">
        <f t="shared" si="260"/>
        <v>1</v>
      </c>
    </row>
    <row r="5514" spans="6:42" x14ac:dyDescent="0.3">
      <c r="F5514" s="24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5" t="str">
        <f t="shared" si="261"/>
        <v>Small</v>
      </c>
      <c r="Q5514" s="24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5" t="str">
        <f t="shared" si="259"/>
        <v>Below Par</v>
      </c>
      <c r="AP5514" s="25" t="b">
        <f t="shared" si="260"/>
        <v>1</v>
      </c>
    </row>
    <row r="5515" spans="6:42" x14ac:dyDescent="0.3">
      <c r="F5515" s="24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5" t="str">
        <f t="shared" si="261"/>
        <v>Small</v>
      </c>
      <c r="Q5515" s="24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5" t="str">
        <f t="shared" si="259"/>
        <v>Below Par</v>
      </c>
      <c r="AP5515" s="25" t="b">
        <f t="shared" si="260"/>
        <v>1</v>
      </c>
    </row>
    <row r="5516" spans="6:42" x14ac:dyDescent="0.3">
      <c r="F5516" s="24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5" t="str">
        <f t="shared" si="261"/>
        <v>Small</v>
      </c>
      <c r="Q5516" s="24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5" t="str">
        <f t="shared" ref="V5516:V5579" si="262">IF(U5516&gt;=$X$80,$Y$80,IF(U5516&gt;=$X$79,$Y$79,IF(U5516&gt;=$X$78,$Y$78,IF(U5516&gt;=$X$77,$Y$77,$Y$76))))</f>
        <v>Below Par</v>
      </c>
      <c r="AP5516" s="25" t="b">
        <f t="shared" ref="AP5516:AP5579" si="263">VLOOKUP(U5516,$X$76:$Y$80,2)=V5516</f>
        <v>1</v>
      </c>
    </row>
    <row r="5517" spans="6:42" x14ac:dyDescent="0.3">
      <c r="F5517" s="24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5" t="str">
        <f t="shared" si="261"/>
        <v>Small</v>
      </c>
      <c r="Q5517" s="24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5" t="str">
        <f t="shared" si="262"/>
        <v>Below Par</v>
      </c>
      <c r="AP5517" s="25" t="b">
        <f t="shared" si="263"/>
        <v>1</v>
      </c>
    </row>
    <row r="5518" spans="6:42" x14ac:dyDescent="0.3">
      <c r="F5518" s="24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5" t="str">
        <f t="shared" ref="K5518:K5581" si="264">IF(J5518&gt;=$M$79,"Large","Small")</f>
        <v>Small</v>
      </c>
      <c r="Q5518" s="24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5" t="str">
        <f t="shared" si="262"/>
        <v>Below Par</v>
      </c>
      <c r="AP5518" s="25" t="b">
        <f t="shared" si="263"/>
        <v>1</v>
      </c>
    </row>
    <row r="5519" spans="6:42" x14ac:dyDescent="0.3">
      <c r="F5519" s="24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5" t="str">
        <f t="shared" si="264"/>
        <v>Small</v>
      </c>
      <c r="Q5519" s="24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5" t="str">
        <f t="shared" si="262"/>
        <v>Below Par</v>
      </c>
      <c r="AP5519" s="25" t="b">
        <f t="shared" si="263"/>
        <v>1</v>
      </c>
    </row>
    <row r="5520" spans="6:42" x14ac:dyDescent="0.3">
      <c r="F5520" s="24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5" t="str">
        <f t="shared" si="264"/>
        <v>Small</v>
      </c>
      <c r="Q5520" s="24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5" t="str">
        <f t="shared" si="262"/>
        <v>Par</v>
      </c>
      <c r="AP5520" s="25" t="b">
        <f t="shared" si="263"/>
        <v>1</v>
      </c>
    </row>
    <row r="5521" spans="6:42" x14ac:dyDescent="0.3">
      <c r="F5521" s="24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5" t="str">
        <f t="shared" si="264"/>
        <v>Small</v>
      </c>
      <c r="Q5521" s="24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5" t="str">
        <f t="shared" si="262"/>
        <v>Below Par</v>
      </c>
      <c r="AP5521" s="25" t="b">
        <f t="shared" si="263"/>
        <v>1</v>
      </c>
    </row>
    <row r="5522" spans="6:42" x14ac:dyDescent="0.3">
      <c r="F5522" s="24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5" t="str">
        <f t="shared" si="264"/>
        <v>Small</v>
      </c>
      <c r="Q5522" s="24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5" t="str">
        <f t="shared" si="262"/>
        <v>Above Average</v>
      </c>
      <c r="AP5522" s="25" t="b">
        <f t="shared" si="263"/>
        <v>1</v>
      </c>
    </row>
    <row r="5523" spans="6:42" x14ac:dyDescent="0.3">
      <c r="F5523" s="24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5" t="str">
        <f t="shared" si="264"/>
        <v>Large</v>
      </c>
      <c r="Q5523" s="24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5" t="str">
        <f t="shared" si="262"/>
        <v>Below Par</v>
      </c>
      <c r="AP5523" s="25" t="b">
        <f t="shared" si="263"/>
        <v>1</v>
      </c>
    </row>
    <row r="5524" spans="6:42" x14ac:dyDescent="0.3">
      <c r="F5524" s="24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5" t="str">
        <f t="shared" si="264"/>
        <v>Small</v>
      </c>
      <c r="Q5524" s="24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5" t="str">
        <f t="shared" si="262"/>
        <v>Below Par</v>
      </c>
      <c r="AP5524" s="25" t="b">
        <f t="shared" si="263"/>
        <v>1</v>
      </c>
    </row>
    <row r="5525" spans="6:42" x14ac:dyDescent="0.3">
      <c r="F5525" s="24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5" t="str">
        <f t="shared" si="264"/>
        <v>Small</v>
      </c>
      <c r="Q5525" s="24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5" t="str">
        <f t="shared" si="262"/>
        <v>Below Par</v>
      </c>
      <c r="AP5525" s="25" t="b">
        <f t="shared" si="263"/>
        <v>1</v>
      </c>
    </row>
    <row r="5526" spans="6:42" x14ac:dyDescent="0.3">
      <c r="F5526" s="24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5" t="str">
        <f t="shared" si="264"/>
        <v>Small</v>
      </c>
      <c r="Q5526" s="24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5" t="str">
        <f t="shared" si="262"/>
        <v>Below Par</v>
      </c>
      <c r="AP5526" s="25" t="b">
        <f t="shared" si="263"/>
        <v>1</v>
      </c>
    </row>
    <row r="5527" spans="6:42" x14ac:dyDescent="0.3">
      <c r="F5527" s="24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5" t="str">
        <f t="shared" si="264"/>
        <v>Small</v>
      </c>
      <c r="Q5527" s="24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5" t="str">
        <f t="shared" si="262"/>
        <v>Below Par</v>
      </c>
      <c r="AP5527" s="25" t="b">
        <f t="shared" si="263"/>
        <v>1</v>
      </c>
    </row>
    <row r="5528" spans="6:42" x14ac:dyDescent="0.3">
      <c r="F5528" s="24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5" t="str">
        <f t="shared" si="264"/>
        <v>Small</v>
      </c>
      <c r="Q5528" s="24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5" t="str">
        <f t="shared" si="262"/>
        <v>Below Par</v>
      </c>
      <c r="AP5528" s="25" t="b">
        <f t="shared" si="263"/>
        <v>1</v>
      </c>
    </row>
    <row r="5529" spans="6:42" x14ac:dyDescent="0.3">
      <c r="F5529" s="24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5" t="str">
        <f t="shared" si="264"/>
        <v>Small</v>
      </c>
      <c r="Q5529" s="24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5" t="str">
        <f t="shared" si="262"/>
        <v>Below Par</v>
      </c>
      <c r="AP5529" s="25" t="b">
        <f t="shared" si="263"/>
        <v>1</v>
      </c>
    </row>
    <row r="5530" spans="6:42" x14ac:dyDescent="0.3">
      <c r="F5530" s="24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5" t="str">
        <f t="shared" si="264"/>
        <v>Small</v>
      </c>
      <c r="Q5530" s="24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5" t="str">
        <f t="shared" si="262"/>
        <v>Below Par</v>
      </c>
      <c r="AP5530" s="25" t="b">
        <f t="shared" si="263"/>
        <v>1</v>
      </c>
    </row>
    <row r="5531" spans="6:42" x14ac:dyDescent="0.3">
      <c r="F5531" s="24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5" t="str">
        <f t="shared" si="264"/>
        <v>Small</v>
      </c>
      <c r="Q5531" s="24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5" t="str">
        <f t="shared" si="262"/>
        <v>Below Par</v>
      </c>
      <c r="AP5531" s="25" t="b">
        <f t="shared" si="263"/>
        <v>1</v>
      </c>
    </row>
    <row r="5532" spans="6:42" x14ac:dyDescent="0.3">
      <c r="F5532" s="24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5" t="str">
        <f t="shared" si="264"/>
        <v>Small</v>
      </c>
      <c r="Q5532" s="24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5" t="str">
        <f t="shared" si="262"/>
        <v>Below Par</v>
      </c>
      <c r="AP5532" s="25" t="b">
        <f t="shared" si="263"/>
        <v>1</v>
      </c>
    </row>
    <row r="5533" spans="6:42" x14ac:dyDescent="0.3">
      <c r="F5533" s="24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5" t="str">
        <f t="shared" si="264"/>
        <v>Small</v>
      </c>
      <c r="Q5533" s="24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5" t="str">
        <f t="shared" si="262"/>
        <v>Below Par</v>
      </c>
      <c r="AP5533" s="25" t="b">
        <f t="shared" si="263"/>
        <v>1</v>
      </c>
    </row>
    <row r="5534" spans="6:42" x14ac:dyDescent="0.3">
      <c r="F5534" s="24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5" t="str">
        <f t="shared" si="264"/>
        <v>Small</v>
      </c>
      <c r="Q5534" s="24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5" t="str">
        <f t="shared" si="262"/>
        <v>Below Par</v>
      </c>
      <c r="AP5534" s="25" t="b">
        <f t="shared" si="263"/>
        <v>1</v>
      </c>
    </row>
    <row r="5535" spans="6:42" x14ac:dyDescent="0.3">
      <c r="F5535" s="24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5" t="str">
        <f t="shared" si="264"/>
        <v>Small</v>
      </c>
      <c r="Q5535" s="24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5" t="str">
        <f t="shared" si="262"/>
        <v>Average</v>
      </c>
      <c r="AP5535" s="25" t="b">
        <f t="shared" si="263"/>
        <v>1</v>
      </c>
    </row>
    <row r="5536" spans="6:42" x14ac:dyDescent="0.3">
      <c r="F5536" s="24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5" t="str">
        <f t="shared" si="264"/>
        <v>Large</v>
      </c>
      <c r="Q5536" s="24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5" t="str">
        <f t="shared" si="262"/>
        <v>Below Par</v>
      </c>
      <c r="AP5536" s="25" t="b">
        <f t="shared" si="263"/>
        <v>1</v>
      </c>
    </row>
    <row r="5537" spans="6:42" x14ac:dyDescent="0.3">
      <c r="F5537" s="24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5" t="str">
        <f t="shared" si="264"/>
        <v>Small</v>
      </c>
      <c r="Q5537" s="24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5" t="str">
        <f t="shared" si="262"/>
        <v>Below Par</v>
      </c>
      <c r="AP5537" s="25" t="b">
        <f t="shared" si="263"/>
        <v>1</v>
      </c>
    </row>
    <row r="5538" spans="6:42" x14ac:dyDescent="0.3">
      <c r="F5538" s="24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5" t="str">
        <f t="shared" si="264"/>
        <v>Small</v>
      </c>
      <c r="Q5538" s="24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5" t="str">
        <f t="shared" si="262"/>
        <v>Below Par</v>
      </c>
      <c r="AP5538" s="25" t="b">
        <f t="shared" si="263"/>
        <v>1</v>
      </c>
    </row>
    <row r="5539" spans="6:42" x14ac:dyDescent="0.3">
      <c r="F5539" s="24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5" t="str">
        <f t="shared" si="264"/>
        <v>Small</v>
      </c>
      <c r="Q5539" s="24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5" t="str">
        <f t="shared" si="262"/>
        <v>Below Par</v>
      </c>
      <c r="AP5539" s="25" t="b">
        <f t="shared" si="263"/>
        <v>1</v>
      </c>
    </row>
    <row r="5540" spans="6:42" x14ac:dyDescent="0.3">
      <c r="F5540" s="24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5" t="str">
        <f t="shared" si="264"/>
        <v>Small</v>
      </c>
      <c r="Q5540" s="24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5" t="str">
        <f t="shared" si="262"/>
        <v>Below Par</v>
      </c>
      <c r="AP5540" s="25" t="b">
        <f t="shared" si="263"/>
        <v>1</v>
      </c>
    </row>
    <row r="5541" spans="6:42" x14ac:dyDescent="0.3">
      <c r="F5541" s="24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5" t="str">
        <f t="shared" si="264"/>
        <v>Small</v>
      </c>
      <c r="Q5541" s="24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5" t="str">
        <f t="shared" si="262"/>
        <v>Below Par</v>
      </c>
      <c r="AP5541" s="25" t="b">
        <f t="shared" si="263"/>
        <v>1</v>
      </c>
    </row>
    <row r="5542" spans="6:42" x14ac:dyDescent="0.3">
      <c r="F5542" s="24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5" t="str">
        <f t="shared" si="264"/>
        <v>Small</v>
      </c>
      <c r="Q5542" s="24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5" t="str">
        <f t="shared" si="262"/>
        <v>Below Par</v>
      </c>
      <c r="AP5542" s="25" t="b">
        <f t="shared" si="263"/>
        <v>1</v>
      </c>
    </row>
    <row r="5543" spans="6:42" x14ac:dyDescent="0.3">
      <c r="F5543" s="24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5" t="str">
        <f t="shared" si="264"/>
        <v>Small</v>
      </c>
      <c r="Q5543" s="24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5" t="str">
        <f t="shared" si="262"/>
        <v>Below Par</v>
      </c>
      <c r="AP5543" s="25" t="b">
        <f t="shared" si="263"/>
        <v>1</v>
      </c>
    </row>
    <row r="5544" spans="6:42" x14ac:dyDescent="0.3">
      <c r="F5544" s="24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5" t="str">
        <f t="shared" si="264"/>
        <v>Small</v>
      </c>
      <c r="Q5544" s="24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5" t="str">
        <f t="shared" si="262"/>
        <v>Below Par</v>
      </c>
      <c r="AP5544" s="25" t="b">
        <f t="shared" si="263"/>
        <v>1</v>
      </c>
    </row>
    <row r="5545" spans="6:42" x14ac:dyDescent="0.3">
      <c r="F5545" s="24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5" t="str">
        <f t="shared" si="264"/>
        <v>Small</v>
      </c>
      <c r="Q5545" s="24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5" t="str">
        <f t="shared" si="262"/>
        <v>Below Par</v>
      </c>
      <c r="AP5545" s="25" t="b">
        <f t="shared" si="263"/>
        <v>1</v>
      </c>
    </row>
    <row r="5546" spans="6:42" x14ac:dyDescent="0.3">
      <c r="F5546" s="24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5" t="str">
        <f t="shared" si="264"/>
        <v>Small</v>
      </c>
      <c r="Q5546" s="24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5" t="str">
        <f t="shared" si="262"/>
        <v>Below Par</v>
      </c>
      <c r="AP5546" s="25" t="b">
        <f t="shared" si="263"/>
        <v>1</v>
      </c>
    </row>
    <row r="5547" spans="6:42" x14ac:dyDescent="0.3">
      <c r="F5547" s="24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5" t="str">
        <f t="shared" si="264"/>
        <v>Small</v>
      </c>
      <c r="Q5547" s="24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5" t="str">
        <f t="shared" si="262"/>
        <v>Below Par</v>
      </c>
      <c r="AP5547" s="25" t="b">
        <f t="shared" si="263"/>
        <v>1</v>
      </c>
    </row>
    <row r="5548" spans="6:42" x14ac:dyDescent="0.3">
      <c r="F5548" s="24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5" t="str">
        <f t="shared" si="264"/>
        <v>Small</v>
      </c>
      <c r="Q5548" s="24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5" t="str">
        <f t="shared" si="262"/>
        <v>Below Par</v>
      </c>
      <c r="AP5548" s="25" t="b">
        <f t="shared" si="263"/>
        <v>1</v>
      </c>
    </row>
    <row r="5549" spans="6:42" x14ac:dyDescent="0.3">
      <c r="F5549" s="24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5" t="str">
        <f t="shared" si="264"/>
        <v>Small</v>
      </c>
      <c r="Q5549" s="24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5" t="str">
        <f t="shared" si="262"/>
        <v>Below Par</v>
      </c>
      <c r="AP5549" s="25" t="b">
        <f t="shared" si="263"/>
        <v>1</v>
      </c>
    </row>
    <row r="5550" spans="6:42" x14ac:dyDescent="0.3">
      <c r="F5550" s="24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5" t="str">
        <f t="shared" si="264"/>
        <v>Small</v>
      </c>
      <c r="Q5550" s="24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5" t="str">
        <f t="shared" si="262"/>
        <v>Below Par</v>
      </c>
      <c r="AP5550" s="25" t="b">
        <f t="shared" si="263"/>
        <v>1</v>
      </c>
    </row>
    <row r="5551" spans="6:42" x14ac:dyDescent="0.3">
      <c r="F5551" s="24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5" t="str">
        <f t="shared" si="264"/>
        <v>Small</v>
      </c>
      <c r="Q5551" s="24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5" t="str">
        <f t="shared" si="262"/>
        <v>Below Par</v>
      </c>
      <c r="AP5551" s="25" t="b">
        <f t="shared" si="263"/>
        <v>1</v>
      </c>
    </row>
    <row r="5552" spans="6:42" x14ac:dyDescent="0.3">
      <c r="F5552" s="24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5" t="str">
        <f t="shared" si="264"/>
        <v>Small</v>
      </c>
      <c r="Q5552" s="24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5" t="str">
        <f t="shared" si="262"/>
        <v>Below Par</v>
      </c>
      <c r="AP5552" s="25" t="b">
        <f t="shared" si="263"/>
        <v>1</v>
      </c>
    </row>
    <row r="5553" spans="6:42" x14ac:dyDescent="0.3">
      <c r="F5553" s="24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5" t="str">
        <f t="shared" si="264"/>
        <v>Small</v>
      </c>
      <c r="Q5553" s="24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5" t="str">
        <f t="shared" si="262"/>
        <v>Below Par</v>
      </c>
      <c r="AP5553" s="25" t="b">
        <f t="shared" si="263"/>
        <v>1</v>
      </c>
    </row>
    <row r="5554" spans="6:42" x14ac:dyDescent="0.3">
      <c r="F5554" s="24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5" t="str">
        <f t="shared" si="264"/>
        <v>Small</v>
      </c>
      <c r="Q5554" s="24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5" t="str">
        <f t="shared" si="262"/>
        <v>Below Par</v>
      </c>
      <c r="AP5554" s="25" t="b">
        <f t="shared" si="263"/>
        <v>1</v>
      </c>
    </row>
    <row r="5555" spans="6:42" x14ac:dyDescent="0.3">
      <c r="F5555" s="24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5" t="str">
        <f t="shared" si="264"/>
        <v>Small</v>
      </c>
      <c r="Q5555" s="24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5" t="str">
        <f t="shared" si="262"/>
        <v>Below Par</v>
      </c>
      <c r="AP5555" s="25" t="b">
        <f t="shared" si="263"/>
        <v>1</v>
      </c>
    </row>
    <row r="5556" spans="6:42" x14ac:dyDescent="0.3">
      <c r="F5556" s="24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5" t="str">
        <f t="shared" si="264"/>
        <v>Small</v>
      </c>
      <c r="Q5556" s="24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5" t="str">
        <f t="shared" si="262"/>
        <v>Below Par</v>
      </c>
      <c r="AP5556" s="25" t="b">
        <f t="shared" si="263"/>
        <v>1</v>
      </c>
    </row>
    <row r="5557" spans="6:42" x14ac:dyDescent="0.3">
      <c r="F5557" s="24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5" t="str">
        <f t="shared" si="264"/>
        <v>Small</v>
      </c>
      <c r="Q5557" s="24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5" t="str">
        <f t="shared" si="262"/>
        <v>Below Par</v>
      </c>
      <c r="AP5557" s="25" t="b">
        <f t="shared" si="263"/>
        <v>1</v>
      </c>
    </row>
    <row r="5558" spans="6:42" x14ac:dyDescent="0.3">
      <c r="F5558" s="24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5" t="str">
        <f t="shared" si="264"/>
        <v>Small</v>
      </c>
      <c r="Q5558" s="24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5" t="str">
        <f t="shared" si="262"/>
        <v>Par</v>
      </c>
      <c r="AP5558" s="25" t="b">
        <f t="shared" si="263"/>
        <v>1</v>
      </c>
    </row>
    <row r="5559" spans="6:42" x14ac:dyDescent="0.3">
      <c r="F5559" s="24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5" t="str">
        <f t="shared" si="264"/>
        <v>Small</v>
      </c>
      <c r="Q5559" s="24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5" t="str">
        <f t="shared" si="262"/>
        <v>Below Par</v>
      </c>
      <c r="AP5559" s="25" t="b">
        <f t="shared" si="263"/>
        <v>1</v>
      </c>
    </row>
    <row r="5560" spans="6:42" x14ac:dyDescent="0.3">
      <c r="F5560" s="24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5" t="str">
        <f t="shared" si="264"/>
        <v>Small</v>
      </c>
      <c r="Q5560" s="24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5" t="str">
        <f t="shared" si="262"/>
        <v>Below Par</v>
      </c>
      <c r="AP5560" s="25" t="b">
        <f t="shared" si="263"/>
        <v>1</v>
      </c>
    </row>
    <row r="5561" spans="6:42" x14ac:dyDescent="0.3">
      <c r="F5561" s="24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5" t="str">
        <f t="shared" si="264"/>
        <v>Small</v>
      </c>
      <c r="Q5561" s="24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5" t="str">
        <f t="shared" si="262"/>
        <v>Below Par</v>
      </c>
      <c r="AP5561" s="25" t="b">
        <f t="shared" si="263"/>
        <v>1</v>
      </c>
    </row>
    <row r="5562" spans="6:42" x14ac:dyDescent="0.3">
      <c r="F5562" s="24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5" t="str">
        <f t="shared" si="264"/>
        <v>Small</v>
      </c>
      <c r="Q5562" s="24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5" t="str">
        <f t="shared" si="262"/>
        <v>Below Par</v>
      </c>
      <c r="AP5562" s="25" t="b">
        <f t="shared" si="263"/>
        <v>1</v>
      </c>
    </row>
    <row r="5563" spans="6:42" x14ac:dyDescent="0.3">
      <c r="F5563" s="24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5" t="str">
        <f t="shared" si="264"/>
        <v>Small</v>
      </c>
      <c r="Q5563" s="24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5" t="str">
        <f t="shared" si="262"/>
        <v>Below Par</v>
      </c>
      <c r="AP5563" s="25" t="b">
        <f t="shared" si="263"/>
        <v>1</v>
      </c>
    </row>
    <row r="5564" spans="6:42" x14ac:dyDescent="0.3">
      <c r="F5564" s="24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5" t="str">
        <f t="shared" si="264"/>
        <v>Small</v>
      </c>
      <c r="Q5564" s="24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5" t="str">
        <f t="shared" si="262"/>
        <v>Below Par</v>
      </c>
      <c r="AP5564" s="25" t="b">
        <f t="shared" si="263"/>
        <v>1</v>
      </c>
    </row>
    <row r="5565" spans="6:42" x14ac:dyDescent="0.3">
      <c r="F5565" s="24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5" t="str">
        <f t="shared" si="264"/>
        <v>Small</v>
      </c>
      <c r="Q5565" s="24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5" t="str">
        <f t="shared" si="262"/>
        <v>Below Par</v>
      </c>
      <c r="AP5565" s="25" t="b">
        <f t="shared" si="263"/>
        <v>1</v>
      </c>
    </row>
    <row r="5566" spans="6:42" x14ac:dyDescent="0.3">
      <c r="F5566" s="24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5" t="str">
        <f t="shared" si="264"/>
        <v>Small</v>
      </c>
      <c r="Q5566" s="24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5" t="str">
        <f t="shared" si="262"/>
        <v>Below Par</v>
      </c>
      <c r="AP5566" s="25" t="b">
        <f t="shared" si="263"/>
        <v>1</v>
      </c>
    </row>
    <row r="5567" spans="6:42" x14ac:dyDescent="0.3">
      <c r="F5567" s="24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5" t="str">
        <f t="shared" si="264"/>
        <v>Small</v>
      </c>
      <c r="Q5567" s="24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5" t="str">
        <f t="shared" si="262"/>
        <v>Below Par</v>
      </c>
      <c r="AP5567" s="25" t="b">
        <f t="shared" si="263"/>
        <v>1</v>
      </c>
    </row>
    <row r="5568" spans="6:42" x14ac:dyDescent="0.3">
      <c r="F5568" s="24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5" t="str">
        <f t="shared" si="264"/>
        <v>Small</v>
      </c>
      <c r="Q5568" s="24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5" t="str">
        <f t="shared" si="262"/>
        <v>Below Par</v>
      </c>
      <c r="AP5568" s="25" t="b">
        <f t="shared" si="263"/>
        <v>1</v>
      </c>
    </row>
    <row r="5569" spans="6:42" x14ac:dyDescent="0.3">
      <c r="F5569" s="24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5" t="str">
        <f t="shared" si="264"/>
        <v>Small</v>
      </c>
      <c r="Q5569" s="24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5" t="str">
        <f t="shared" si="262"/>
        <v>Below Par</v>
      </c>
      <c r="AP5569" s="25" t="b">
        <f t="shared" si="263"/>
        <v>1</v>
      </c>
    </row>
    <row r="5570" spans="6:42" x14ac:dyDescent="0.3">
      <c r="F5570" s="24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5" t="str">
        <f t="shared" si="264"/>
        <v>Small</v>
      </c>
      <c r="Q5570" s="24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5" t="str">
        <f t="shared" si="262"/>
        <v>Below Par</v>
      </c>
      <c r="AP5570" s="25" t="b">
        <f t="shared" si="263"/>
        <v>1</v>
      </c>
    </row>
    <row r="5571" spans="6:42" x14ac:dyDescent="0.3">
      <c r="F5571" s="24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5" t="str">
        <f t="shared" si="264"/>
        <v>Small</v>
      </c>
      <c r="Q5571" s="24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5" t="str">
        <f t="shared" si="262"/>
        <v>Below Par</v>
      </c>
      <c r="AP5571" s="25" t="b">
        <f t="shared" si="263"/>
        <v>1</v>
      </c>
    </row>
    <row r="5572" spans="6:42" x14ac:dyDescent="0.3">
      <c r="F5572" s="24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5" t="str">
        <f t="shared" si="264"/>
        <v>Small</v>
      </c>
      <c r="Q5572" s="24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5" t="str">
        <f t="shared" si="262"/>
        <v>Below Par</v>
      </c>
      <c r="AP5572" s="25" t="b">
        <f t="shared" si="263"/>
        <v>1</v>
      </c>
    </row>
    <row r="5573" spans="6:42" x14ac:dyDescent="0.3">
      <c r="F5573" s="24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5" t="str">
        <f t="shared" si="264"/>
        <v>Small</v>
      </c>
      <c r="Q5573" s="24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5" t="str">
        <f t="shared" si="262"/>
        <v>Below Par</v>
      </c>
      <c r="AP5573" s="25" t="b">
        <f t="shared" si="263"/>
        <v>1</v>
      </c>
    </row>
    <row r="5574" spans="6:42" x14ac:dyDescent="0.3">
      <c r="F5574" s="24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5" t="str">
        <f t="shared" si="264"/>
        <v>Small</v>
      </c>
      <c r="Q5574" s="24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5" t="str">
        <f t="shared" si="262"/>
        <v>Below Par</v>
      </c>
      <c r="AP5574" s="25" t="b">
        <f t="shared" si="263"/>
        <v>1</v>
      </c>
    </row>
    <row r="5575" spans="6:42" x14ac:dyDescent="0.3">
      <c r="F5575" s="24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5" t="str">
        <f t="shared" si="264"/>
        <v>Small</v>
      </c>
      <c r="Q5575" s="24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5" t="str">
        <f t="shared" si="262"/>
        <v>Below Par</v>
      </c>
      <c r="AP5575" s="25" t="b">
        <f t="shared" si="263"/>
        <v>1</v>
      </c>
    </row>
    <row r="5576" spans="6:42" x14ac:dyDescent="0.3">
      <c r="F5576" s="24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5" t="str">
        <f t="shared" si="264"/>
        <v>Small</v>
      </c>
      <c r="Q5576" s="24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5" t="str">
        <f t="shared" si="262"/>
        <v>Below Par</v>
      </c>
      <c r="AP5576" s="25" t="b">
        <f t="shared" si="263"/>
        <v>1</v>
      </c>
    </row>
    <row r="5577" spans="6:42" x14ac:dyDescent="0.3">
      <c r="F5577" s="24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5" t="str">
        <f t="shared" si="264"/>
        <v>Small</v>
      </c>
      <c r="Q5577" s="24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5" t="str">
        <f t="shared" si="262"/>
        <v>Below Par</v>
      </c>
      <c r="AP5577" s="25" t="b">
        <f t="shared" si="263"/>
        <v>1</v>
      </c>
    </row>
    <row r="5578" spans="6:42" x14ac:dyDescent="0.3">
      <c r="F5578" s="24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5" t="str">
        <f t="shared" si="264"/>
        <v>Small</v>
      </c>
      <c r="Q5578" s="24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5" t="str">
        <f t="shared" si="262"/>
        <v>Below Par</v>
      </c>
      <c r="AP5578" s="25" t="b">
        <f t="shared" si="263"/>
        <v>1</v>
      </c>
    </row>
    <row r="5579" spans="6:42" x14ac:dyDescent="0.3">
      <c r="F5579" s="24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5" t="str">
        <f t="shared" si="264"/>
        <v>Small</v>
      </c>
      <c r="Q5579" s="24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5" t="str">
        <f t="shared" si="262"/>
        <v>Below Par</v>
      </c>
      <c r="AP5579" s="25" t="b">
        <f t="shared" si="263"/>
        <v>1</v>
      </c>
    </row>
    <row r="5580" spans="6:42" x14ac:dyDescent="0.3">
      <c r="F5580" s="24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5" t="str">
        <f t="shared" si="264"/>
        <v>Small</v>
      </c>
      <c r="Q5580" s="24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5" t="str">
        <f t="shared" ref="V5580:V5643" si="265">IF(U5580&gt;=$X$80,$Y$80,IF(U5580&gt;=$X$79,$Y$79,IF(U5580&gt;=$X$78,$Y$78,IF(U5580&gt;=$X$77,$Y$77,$Y$76))))</f>
        <v>Below Par</v>
      </c>
      <c r="AP5580" s="25" t="b">
        <f t="shared" ref="AP5580:AP5643" si="266">VLOOKUP(U5580,$X$76:$Y$80,2)=V5580</f>
        <v>1</v>
      </c>
    </row>
    <row r="5581" spans="6:42" x14ac:dyDescent="0.3">
      <c r="F5581" s="24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5" t="str">
        <f t="shared" si="264"/>
        <v>Small</v>
      </c>
      <c r="Q5581" s="24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5" t="str">
        <f t="shared" si="265"/>
        <v>Par</v>
      </c>
      <c r="AP5581" s="25" t="b">
        <f t="shared" si="266"/>
        <v>1</v>
      </c>
    </row>
    <row r="5582" spans="6:42" x14ac:dyDescent="0.3">
      <c r="F5582" s="24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5" t="str">
        <f t="shared" ref="K5582:K5645" si="267">IF(J5582&gt;=$M$79,"Large","Small")</f>
        <v>Small</v>
      </c>
      <c r="Q5582" s="24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5" t="str">
        <f t="shared" si="265"/>
        <v>Below Par</v>
      </c>
      <c r="AP5582" s="25" t="b">
        <f t="shared" si="266"/>
        <v>1</v>
      </c>
    </row>
    <row r="5583" spans="6:42" x14ac:dyDescent="0.3">
      <c r="F5583" s="24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5" t="str">
        <f t="shared" si="267"/>
        <v>Small</v>
      </c>
      <c r="Q5583" s="24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5" t="str">
        <f t="shared" si="265"/>
        <v>Below Par</v>
      </c>
      <c r="AP5583" s="25" t="b">
        <f t="shared" si="266"/>
        <v>1</v>
      </c>
    </row>
    <row r="5584" spans="6:42" x14ac:dyDescent="0.3">
      <c r="F5584" s="24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5" t="str">
        <f t="shared" si="267"/>
        <v>Small</v>
      </c>
      <c r="Q5584" s="24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5" t="str">
        <f t="shared" si="265"/>
        <v>Below Par</v>
      </c>
      <c r="AP5584" s="25" t="b">
        <f t="shared" si="266"/>
        <v>1</v>
      </c>
    </row>
    <row r="5585" spans="6:42" x14ac:dyDescent="0.3">
      <c r="F5585" s="24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5" t="str">
        <f t="shared" si="267"/>
        <v>Small</v>
      </c>
      <c r="Q5585" s="24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5" t="str">
        <f t="shared" si="265"/>
        <v>Below Par</v>
      </c>
      <c r="AP5585" s="25" t="b">
        <f t="shared" si="266"/>
        <v>1</v>
      </c>
    </row>
    <row r="5586" spans="6:42" x14ac:dyDescent="0.3">
      <c r="F5586" s="24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5" t="str">
        <f t="shared" si="267"/>
        <v>Small</v>
      </c>
      <c r="Q5586" s="24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5" t="str">
        <f t="shared" si="265"/>
        <v>Below Par</v>
      </c>
      <c r="AP5586" s="25" t="b">
        <f t="shared" si="266"/>
        <v>1</v>
      </c>
    </row>
    <row r="5587" spans="6:42" x14ac:dyDescent="0.3">
      <c r="F5587" s="24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5" t="str">
        <f t="shared" si="267"/>
        <v>Small</v>
      </c>
      <c r="Q5587" s="24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5" t="str">
        <f t="shared" si="265"/>
        <v>Below Par</v>
      </c>
      <c r="AP5587" s="25" t="b">
        <f t="shared" si="266"/>
        <v>1</v>
      </c>
    </row>
    <row r="5588" spans="6:42" x14ac:dyDescent="0.3">
      <c r="F5588" s="24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5" t="str">
        <f t="shared" si="267"/>
        <v>Small</v>
      </c>
      <c r="Q5588" s="24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5" t="str">
        <f t="shared" si="265"/>
        <v>Average</v>
      </c>
      <c r="AP5588" s="25" t="b">
        <f t="shared" si="266"/>
        <v>1</v>
      </c>
    </row>
    <row r="5589" spans="6:42" x14ac:dyDescent="0.3">
      <c r="F5589" s="24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5" t="str">
        <f t="shared" si="267"/>
        <v>Large</v>
      </c>
      <c r="Q5589" s="24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5" t="str">
        <f t="shared" si="265"/>
        <v>Below Par</v>
      </c>
      <c r="AP5589" s="25" t="b">
        <f t="shared" si="266"/>
        <v>1</v>
      </c>
    </row>
    <row r="5590" spans="6:42" x14ac:dyDescent="0.3">
      <c r="F5590" s="24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5" t="str">
        <f t="shared" si="267"/>
        <v>Small</v>
      </c>
      <c r="Q5590" s="24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5" t="str">
        <f t="shared" si="265"/>
        <v>Below Par</v>
      </c>
      <c r="AP5590" s="25" t="b">
        <f t="shared" si="266"/>
        <v>1</v>
      </c>
    </row>
    <row r="5591" spans="6:42" x14ac:dyDescent="0.3">
      <c r="F5591" s="24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5" t="str">
        <f t="shared" si="267"/>
        <v>Small</v>
      </c>
      <c r="Q5591" s="24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5" t="str">
        <f t="shared" si="265"/>
        <v>Average</v>
      </c>
      <c r="AP5591" s="25" t="b">
        <f t="shared" si="266"/>
        <v>1</v>
      </c>
    </row>
    <row r="5592" spans="6:42" x14ac:dyDescent="0.3">
      <c r="F5592" s="24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5" t="str">
        <f t="shared" si="267"/>
        <v>Large</v>
      </c>
      <c r="Q5592" s="24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5" t="str">
        <f t="shared" si="265"/>
        <v>Below Par</v>
      </c>
      <c r="AP5592" s="25" t="b">
        <f t="shared" si="266"/>
        <v>1</v>
      </c>
    </row>
    <row r="5593" spans="6:42" x14ac:dyDescent="0.3">
      <c r="F5593" s="24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5" t="str">
        <f t="shared" si="267"/>
        <v>Small</v>
      </c>
      <c r="Q5593" s="24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5" t="str">
        <f t="shared" si="265"/>
        <v>Below Par</v>
      </c>
      <c r="AP5593" s="25" t="b">
        <f t="shared" si="266"/>
        <v>1</v>
      </c>
    </row>
    <row r="5594" spans="6:42" x14ac:dyDescent="0.3">
      <c r="F5594" s="24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5" t="str">
        <f t="shared" si="267"/>
        <v>Small</v>
      </c>
      <c r="Q5594" s="24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5" t="str">
        <f t="shared" si="265"/>
        <v>Average</v>
      </c>
      <c r="AP5594" s="25" t="b">
        <f t="shared" si="266"/>
        <v>1</v>
      </c>
    </row>
    <row r="5595" spans="6:42" x14ac:dyDescent="0.3">
      <c r="F5595" s="24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5" t="str">
        <f t="shared" si="267"/>
        <v>Large</v>
      </c>
      <c r="Q5595" s="24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5" t="str">
        <f t="shared" si="265"/>
        <v>Below Par</v>
      </c>
      <c r="AP5595" s="25" t="b">
        <f t="shared" si="266"/>
        <v>1</v>
      </c>
    </row>
    <row r="5596" spans="6:42" x14ac:dyDescent="0.3">
      <c r="F5596" s="24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5" t="str">
        <f t="shared" si="267"/>
        <v>Small</v>
      </c>
      <c r="Q5596" s="24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5" t="str">
        <f t="shared" si="265"/>
        <v>Below Par</v>
      </c>
      <c r="AP5596" s="25" t="b">
        <f t="shared" si="266"/>
        <v>1</v>
      </c>
    </row>
    <row r="5597" spans="6:42" x14ac:dyDescent="0.3">
      <c r="F5597" s="24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5" t="str">
        <f t="shared" si="267"/>
        <v>Small</v>
      </c>
      <c r="Q5597" s="24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5" t="str">
        <f t="shared" si="265"/>
        <v>Below Par</v>
      </c>
      <c r="AP5597" s="25" t="b">
        <f t="shared" si="266"/>
        <v>1</v>
      </c>
    </row>
    <row r="5598" spans="6:42" x14ac:dyDescent="0.3">
      <c r="F5598" s="24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5" t="str">
        <f t="shared" si="267"/>
        <v>Small</v>
      </c>
      <c r="Q5598" s="24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5" t="str">
        <f t="shared" si="265"/>
        <v>Below Par</v>
      </c>
      <c r="AP5598" s="25" t="b">
        <f t="shared" si="266"/>
        <v>1</v>
      </c>
    </row>
    <row r="5599" spans="6:42" x14ac:dyDescent="0.3">
      <c r="F5599" s="24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5" t="str">
        <f t="shared" si="267"/>
        <v>Small</v>
      </c>
      <c r="Q5599" s="24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5" t="str">
        <f t="shared" si="265"/>
        <v>Below Par</v>
      </c>
      <c r="AP5599" s="25" t="b">
        <f t="shared" si="266"/>
        <v>1</v>
      </c>
    </row>
    <row r="5600" spans="6:42" x14ac:dyDescent="0.3">
      <c r="F5600" s="24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5" t="str">
        <f t="shared" si="267"/>
        <v>Small</v>
      </c>
      <c r="Q5600" s="24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5" t="str">
        <f t="shared" si="265"/>
        <v>Below Par</v>
      </c>
      <c r="AP5600" s="25" t="b">
        <f t="shared" si="266"/>
        <v>1</v>
      </c>
    </row>
    <row r="5601" spans="6:42" x14ac:dyDescent="0.3">
      <c r="F5601" s="24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5" t="str">
        <f t="shared" si="267"/>
        <v>Small</v>
      </c>
      <c r="Q5601" s="24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5" t="str">
        <f t="shared" si="265"/>
        <v>Below Par</v>
      </c>
      <c r="AP5601" s="25" t="b">
        <f t="shared" si="266"/>
        <v>1</v>
      </c>
    </row>
    <row r="5602" spans="6:42" x14ac:dyDescent="0.3">
      <c r="F5602" s="24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5" t="str">
        <f t="shared" si="267"/>
        <v>Small</v>
      </c>
      <c r="Q5602" s="24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5" t="str">
        <f t="shared" si="265"/>
        <v>Average</v>
      </c>
      <c r="AP5602" s="25" t="b">
        <f t="shared" si="266"/>
        <v>1</v>
      </c>
    </row>
    <row r="5603" spans="6:42" x14ac:dyDescent="0.3">
      <c r="F5603" s="24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5" t="str">
        <f t="shared" si="267"/>
        <v>Large</v>
      </c>
      <c r="Q5603" s="24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5" t="str">
        <f t="shared" si="265"/>
        <v>Below Par</v>
      </c>
      <c r="AP5603" s="25" t="b">
        <f t="shared" si="266"/>
        <v>1</v>
      </c>
    </row>
    <row r="5604" spans="6:42" x14ac:dyDescent="0.3">
      <c r="F5604" s="24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5" t="str">
        <f t="shared" si="267"/>
        <v>Small</v>
      </c>
      <c r="Q5604" s="24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5" t="str">
        <f t="shared" si="265"/>
        <v>Below Par</v>
      </c>
      <c r="AP5604" s="25" t="b">
        <f t="shared" si="266"/>
        <v>1</v>
      </c>
    </row>
    <row r="5605" spans="6:42" x14ac:dyDescent="0.3">
      <c r="F5605" s="24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5" t="str">
        <f t="shared" si="267"/>
        <v>Small</v>
      </c>
      <c r="Q5605" s="24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5" t="str">
        <f t="shared" si="265"/>
        <v>Below Par</v>
      </c>
      <c r="AP5605" s="25" t="b">
        <f t="shared" si="266"/>
        <v>1</v>
      </c>
    </row>
    <row r="5606" spans="6:42" x14ac:dyDescent="0.3">
      <c r="F5606" s="24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5" t="str">
        <f t="shared" si="267"/>
        <v>Small</v>
      </c>
      <c r="Q5606" s="24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5" t="str">
        <f t="shared" si="265"/>
        <v>Below Par</v>
      </c>
      <c r="AP5606" s="25" t="b">
        <f t="shared" si="266"/>
        <v>1</v>
      </c>
    </row>
    <row r="5607" spans="6:42" x14ac:dyDescent="0.3">
      <c r="F5607" s="24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5" t="str">
        <f t="shared" si="267"/>
        <v>Small</v>
      </c>
      <c r="Q5607" s="24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5" t="str">
        <f t="shared" si="265"/>
        <v>Below Par</v>
      </c>
      <c r="AP5607" s="25" t="b">
        <f t="shared" si="266"/>
        <v>1</v>
      </c>
    </row>
    <row r="5608" spans="6:42" x14ac:dyDescent="0.3">
      <c r="F5608" s="24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5" t="str">
        <f t="shared" si="267"/>
        <v>Small</v>
      </c>
      <c r="Q5608" s="24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5" t="str">
        <f t="shared" si="265"/>
        <v>Below Par</v>
      </c>
      <c r="AP5608" s="25" t="b">
        <f t="shared" si="266"/>
        <v>1</v>
      </c>
    </row>
    <row r="5609" spans="6:42" x14ac:dyDescent="0.3">
      <c r="F5609" s="24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5" t="str">
        <f t="shared" si="267"/>
        <v>Small</v>
      </c>
      <c r="Q5609" s="24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5" t="str">
        <f t="shared" si="265"/>
        <v>Below Par</v>
      </c>
      <c r="AP5609" s="25" t="b">
        <f t="shared" si="266"/>
        <v>1</v>
      </c>
    </row>
    <row r="5610" spans="6:42" x14ac:dyDescent="0.3">
      <c r="F5610" s="24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5" t="str">
        <f t="shared" si="267"/>
        <v>Small</v>
      </c>
      <c r="Q5610" s="24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5" t="str">
        <f t="shared" si="265"/>
        <v>Below Par</v>
      </c>
      <c r="AP5610" s="25" t="b">
        <f t="shared" si="266"/>
        <v>1</v>
      </c>
    </row>
    <row r="5611" spans="6:42" x14ac:dyDescent="0.3">
      <c r="F5611" s="24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5" t="str">
        <f t="shared" si="267"/>
        <v>Small</v>
      </c>
      <c r="Q5611" s="24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5" t="str">
        <f t="shared" si="265"/>
        <v>Below Par</v>
      </c>
      <c r="AP5611" s="25" t="b">
        <f t="shared" si="266"/>
        <v>1</v>
      </c>
    </row>
    <row r="5612" spans="6:42" x14ac:dyDescent="0.3">
      <c r="F5612" s="24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5" t="str">
        <f t="shared" si="267"/>
        <v>Small</v>
      </c>
      <c r="Q5612" s="24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5" t="str">
        <f t="shared" si="265"/>
        <v>Below Par</v>
      </c>
      <c r="AP5612" s="25" t="b">
        <f t="shared" si="266"/>
        <v>1</v>
      </c>
    </row>
    <row r="5613" spans="6:42" x14ac:dyDescent="0.3">
      <c r="F5613" s="24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5" t="str">
        <f t="shared" si="267"/>
        <v>Small</v>
      </c>
      <c r="Q5613" s="24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5" t="str">
        <f t="shared" si="265"/>
        <v>Below Par</v>
      </c>
      <c r="AP5613" s="25" t="b">
        <f t="shared" si="266"/>
        <v>1</v>
      </c>
    </row>
    <row r="5614" spans="6:42" x14ac:dyDescent="0.3">
      <c r="F5614" s="24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5" t="str">
        <f t="shared" si="267"/>
        <v>Small</v>
      </c>
      <c r="Q5614" s="24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5" t="str">
        <f t="shared" si="265"/>
        <v>Average</v>
      </c>
      <c r="AP5614" s="25" t="b">
        <f t="shared" si="266"/>
        <v>1</v>
      </c>
    </row>
    <row r="5615" spans="6:42" x14ac:dyDescent="0.3">
      <c r="F5615" s="24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5" t="str">
        <f t="shared" si="267"/>
        <v>Large</v>
      </c>
      <c r="Q5615" s="24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5" t="str">
        <f t="shared" si="265"/>
        <v>Below Par</v>
      </c>
      <c r="AP5615" s="25" t="b">
        <f t="shared" si="266"/>
        <v>1</v>
      </c>
    </row>
    <row r="5616" spans="6:42" x14ac:dyDescent="0.3">
      <c r="F5616" s="24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5" t="str">
        <f t="shared" si="267"/>
        <v>Small</v>
      </c>
      <c r="Q5616" s="24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5" t="str">
        <f t="shared" si="265"/>
        <v>Below Par</v>
      </c>
      <c r="AP5616" s="25" t="b">
        <f t="shared" si="266"/>
        <v>1</v>
      </c>
    </row>
    <row r="5617" spans="6:42" x14ac:dyDescent="0.3">
      <c r="F5617" s="24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5" t="str">
        <f t="shared" si="267"/>
        <v>Small</v>
      </c>
      <c r="Q5617" s="24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5" t="str">
        <f t="shared" si="265"/>
        <v>Below Par</v>
      </c>
      <c r="AP5617" s="25" t="b">
        <f t="shared" si="266"/>
        <v>1</v>
      </c>
    </row>
    <row r="5618" spans="6:42" x14ac:dyDescent="0.3">
      <c r="F5618" s="24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5" t="str">
        <f t="shared" si="267"/>
        <v>Small</v>
      </c>
      <c r="Q5618" s="24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5" t="str">
        <f t="shared" si="265"/>
        <v>Below Par</v>
      </c>
      <c r="AP5618" s="25" t="b">
        <f t="shared" si="266"/>
        <v>1</v>
      </c>
    </row>
    <row r="5619" spans="6:42" x14ac:dyDescent="0.3">
      <c r="F5619" s="24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5" t="str">
        <f t="shared" si="267"/>
        <v>Small</v>
      </c>
      <c r="Q5619" s="24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5" t="str">
        <f t="shared" si="265"/>
        <v>Below Par</v>
      </c>
      <c r="AP5619" s="25" t="b">
        <f t="shared" si="266"/>
        <v>1</v>
      </c>
    </row>
    <row r="5620" spans="6:42" x14ac:dyDescent="0.3">
      <c r="F5620" s="24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5" t="str">
        <f t="shared" si="267"/>
        <v>Small</v>
      </c>
      <c r="Q5620" s="24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5" t="str">
        <f t="shared" si="265"/>
        <v>Below Par</v>
      </c>
      <c r="AP5620" s="25" t="b">
        <f t="shared" si="266"/>
        <v>1</v>
      </c>
    </row>
    <row r="5621" spans="6:42" x14ac:dyDescent="0.3">
      <c r="F5621" s="24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5" t="str">
        <f t="shared" si="267"/>
        <v>Small</v>
      </c>
      <c r="Q5621" s="24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5" t="str">
        <f t="shared" si="265"/>
        <v>Below Par</v>
      </c>
      <c r="AP5621" s="25" t="b">
        <f t="shared" si="266"/>
        <v>1</v>
      </c>
    </row>
    <row r="5622" spans="6:42" x14ac:dyDescent="0.3">
      <c r="F5622" s="24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5" t="str">
        <f t="shared" si="267"/>
        <v>Small</v>
      </c>
      <c r="Q5622" s="24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5" t="str">
        <f t="shared" si="265"/>
        <v>Below Par</v>
      </c>
      <c r="AP5622" s="25" t="b">
        <f t="shared" si="266"/>
        <v>1</v>
      </c>
    </row>
    <row r="5623" spans="6:42" x14ac:dyDescent="0.3">
      <c r="F5623" s="24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5" t="str">
        <f t="shared" si="267"/>
        <v>Small</v>
      </c>
      <c r="Q5623" s="24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5" t="str">
        <f t="shared" si="265"/>
        <v>Below Par</v>
      </c>
      <c r="AP5623" s="25" t="b">
        <f t="shared" si="266"/>
        <v>1</v>
      </c>
    </row>
    <row r="5624" spans="6:42" x14ac:dyDescent="0.3">
      <c r="F5624" s="24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5" t="str">
        <f t="shared" si="267"/>
        <v>Small</v>
      </c>
      <c r="Q5624" s="24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5" t="str">
        <f t="shared" si="265"/>
        <v>Below Par</v>
      </c>
      <c r="AP5624" s="25" t="b">
        <f t="shared" si="266"/>
        <v>1</v>
      </c>
    </row>
    <row r="5625" spans="6:42" x14ac:dyDescent="0.3">
      <c r="F5625" s="24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5" t="str">
        <f t="shared" si="267"/>
        <v>Small</v>
      </c>
      <c r="Q5625" s="24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5" t="str">
        <f t="shared" si="265"/>
        <v>Below Par</v>
      </c>
      <c r="AP5625" s="25" t="b">
        <f t="shared" si="266"/>
        <v>1</v>
      </c>
    </row>
    <row r="5626" spans="6:42" x14ac:dyDescent="0.3">
      <c r="F5626" s="24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5" t="str">
        <f t="shared" si="267"/>
        <v>Small</v>
      </c>
      <c r="Q5626" s="24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5" t="str">
        <f t="shared" si="265"/>
        <v>Below Par</v>
      </c>
      <c r="AP5626" s="25" t="b">
        <f t="shared" si="266"/>
        <v>1</v>
      </c>
    </row>
    <row r="5627" spans="6:42" x14ac:dyDescent="0.3">
      <c r="F5627" s="24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5" t="str">
        <f t="shared" si="267"/>
        <v>Small</v>
      </c>
      <c r="Q5627" s="24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5" t="str">
        <f t="shared" si="265"/>
        <v>Below Par</v>
      </c>
      <c r="AP5627" s="25" t="b">
        <f t="shared" si="266"/>
        <v>1</v>
      </c>
    </row>
    <row r="5628" spans="6:42" x14ac:dyDescent="0.3">
      <c r="F5628" s="24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5" t="str">
        <f t="shared" si="267"/>
        <v>Small</v>
      </c>
      <c r="Q5628" s="24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5" t="str">
        <f t="shared" si="265"/>
        <v>Below Par</v>
      </c>
      <c r="AP5628" s="25" t="b">
        <f t="shared" si="266"/>
        <v>1</v>
      </c>
    </row>
    <row r="5629" spans="6:42" x14ac:dyDescent="0.3">
      <c r="F5629" s="24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5" t="str">
        <f t="shared" si="267"/>
        <v>Small</v>
      </c>
      <c r="Q5629" s="24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5" t="str">
        <f t="shared" si="265"/>
        <v>Below Par</v>
      </c>
      <c r="AP5629" s="25" t="b">
        <f t="shared" si="266"/>
        <v>1</v>
      </c>
    </row>
    <row r="5630" spans="6:42" x14ac:dyDescent="0.3">
      <c r="F5630" s="24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5" t="str">
        <f t="shared" si="267"/>
        <v>Small</v>
      </c>
      <c r="Q5630" s="24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5" t="str">
        <f t="shared" si="265"/>
        <v>Below Par</v>
      </c>
      <c r="AP5630" s="25" t="b">
        <f t="shared" si="266"/>
        <v>1</v>
      </c>
    </row>
    <row r="5631" spans="6:42" x14ac:dyDescent="0.3">
      <c r="F5631" s="24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5" t="str">
        <f t="shared" si="267"/>
        <v>Small</v>
      </c>
      <c r="Q5631" s="24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5" t="str">
        <f t="shared" si="265"/>
        <v>Below Par</v>
      </c>
      <c r="AP5631" s="25" t="b">
        <f t="shared" si="266"/>
        <v>1</v>
      </c>
    </row>
    <row r="5632" spans="6:42" x14ac:dyDescent="0.3">
      <c r="F5632" s="24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5" t="str">
        <f t="shared" si="267"/>
        <v>Small</v>
      </c>
      <c r="Q5632" s="24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5" t="str">
        <f t="shared" si="265"/>
        <v>Below Par</v>
      </c>
      <c r="AP5632" s="25" t="b">
        <f t="shared" si="266"/>
        <v>1</v>
      </c>
    </row>
    <row r="5633" spans="6:42" x14ac:dyDescent="0.3">
      <c r="F5633" s="24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5" t="str">
        <f t="shared" si="267"/>
        <v>Small</v>
      </c>
      <c r="Q5633" s="24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5" t="str">
        <f t="shared" si="265"/>
        <v>Below Par</v>
      </c>
      <c r="AP5633" s="25" t="b">
        <f t="shared" si="266"/>
        <v>1</v>
      </c>
    </row>
    <row r="5634" spans="6:42" x14ac:dyDescent="0.3">
      <c r="F5634" s="24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5" t="str">
        <f t="shared" si="267"/>
        <v>Small</v>
      </c>
      <c r="Q5634" s="24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5" t="str">
        <f t="shared" si="265"/>
        <v>Below Par</v>
      </c>
      <c r="AP5634" s="25" t="b">
        <f t="shared" si="266"/>
        <v>1</v>
      </c>
    </row>
    <row r="5635" spans="6:42" x14ac:dyDescent="0.3">
      <c r="F5635" s="24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5" t="str">
        <f t="shared" si="267"/>
        <v>Small</v>
      </c>
      <c r="Q5635" s="24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5" t="str">
        <f t="shared" si="265"/>
        <v>Below Par</v>
      </c>
      <c r="AP5635" s="25" t="b">
        <f t="shared" si="266"/>
        <v>1</v>
      </c>
    </row>
    <row r="5636" spans="6:42" x14ac:dyDescent="0.3">
      <c r="F5636" s="24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5" t="str">
        <f t="shared" si="267"/>
        <v>Small</v>
      </c>
      <c r="Q5636" s="24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5" t="str">
        <f t="shared" si="265"/>
        <v>Below Par</v>
      </c>
      <c r="AP5636" s="25" t="b">
        <f t="shared" si="266"/>
        <v>1</v>
      </c>
    </row>
    <row r="5637" spans="6:42" x14ac:dyDescent="0.3">
      <c r="F5637" s="24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5" t="str">
        <f t="shared" si="267"/>
        <v>Small</v>
      </c>
      <c r="Q5637" s="24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5" t="str">
        <f t="shared" si="265"/>
        <v>Average</v>
      </c>
      <c r="AP5637" s="25" t="b">
        <f t="shared" si="266"/>
        <v>1</v>
      </c>
    </row>
    <row r="5638" spans="6:42" x14ac:dyDescent="0.3">
      <c r="F5638" s="24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5" t="str">
        <f t="shared" si="267"/>
        <v>Large</v>
      </c>
      <c r="Q5638" s="24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5" t="str">
        <f t="shared" si="265"/>
        <v>Below Par</v>
      </c>
      <c r="AP5638" s="25" t="b">
        <f t="shared" si="266"/>
        <v>1</v>
      </c>
    </row>
    <row r="5639" spans="6:42" x14ac:dyDescent="0.3">
      <c r="F5639" s="24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5" t="str">
        <f t="shared" si="267"/>
        <v>Small</v>
      </c>
      <c r="Q5639" s="24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5" t="str">
        <f t="shared" si="265"/>
        <v>Below Par</v>
      </c>
      <c r="AP5639" s="25" t="b">
        <f t="shared" si="266"/>
        <v>1</v>
      </c>
    </row>
    <row r="5640" spans="6:42" x14ac:dyDescent="0.3">
      <c r="F5640" s="24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5" t="str">
        <f t="shared" si="267"/>
        <v>Small</v>
      </c>
      <c r="Q5640" s="24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5" t="str">
        <f t="shared" si="265"/>
        <v>Below Par</v>
      </c>
      <c r="AP5640" s="25" t="b">
        <f t="shared" si="266"/>
        <v>1</v>
      </c>
    </row>
    <row r="5641" spans="6:42" x14ac:dyDescent="0.3">
      <c r="F5641" s="24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5" t="str">
        <f t="shared" si="267"/>
        <v>Small</v>
      </c>
      <c r="Q5641" s="24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5" t="str">
        <f t="shared" si="265"/>
        <v>Below Par</v>
      </c>
      <c r="AP5641" s="25" t="b">
        <f t="shared" si="266"/>
        <v>1</v>
      </c>
    </row>
    <row r="5642" spans="6:42" x14ac:dyDescent="0.3">
      <c r="F5642" s="24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5" t="str">
        <f t="shared" si="267"/>
        <v>Small</v>
      </c>
      <c r="Q5642" s="24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5" t="str">
        <f t="shared" si="265"/>
        <v>Below Par</v>
      </c>
      <c r="AP5642" s="25" t="b">
        <f t="shared" si="266"/>
        <v>1</v>
      </c>
    </row>
    <row r="5643" spans="6:42" x14ac:dyDescent="0.3">
      <c r="F5643" s="24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5" t="str">
        <f t="shared" si="267"/>
        <v>Small</v>
      </c>
      <c r="Q5643" s="24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5" t="str">
        <f t="shared" si="265"/>
        <v>Below Par</v>
      </c>
      <c r="AP5643" s="25" t="b">
        <f t="shared" si="266"/>
        <v>1</v>
      </c>
    </row>
    <row r="5644" spans="6:42" x14ac:dyDescent="0.3">
      <c r="F5644" s="24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5" t="str">
        <f t="shared" si="267"/>
        <v>Small</v>
      </c>
      <c r="Q5644" s="24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5" t="str">
        <f t="shared" ref="V5644:V5707" si="268">IF(U5644&gt;=$X$80,$Y$80,IF(U5644&gt;=$X$79,$Y$79,IF(U5644&gt;=$X$78,$Y$78,IF(U5644&gt;=$X$77,$Y$77,$Y$76))))</f>
        <v>Below Par</v>
      </c>
      <c r="AP5644" s="25" t="b">
        <f t="shared" ref="AP5644:AP5707" si="269">VLOOKUP(U5644,$X$76:$Y$80,2)=V5644</f>
        <v>1</v>
      </c>
    </row>
    <row r="5645" spans="6:42" x14ac:dyDescent="0.3">
      <c r="F5645" s="24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5" t="str">
        <f t="shared" si="267"/>
        <v>Small</v>
      </c>
      <c r="Q5645" s="24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5" t="str">
        <f t="shared" si="268"/>
        <v>Below Par</v>
      </c>
      <c r="AP5645" s="25" t="b">
        <f t="shared" si="269"/>
        <v>1</v>
      </c>
    </row>
    <row r="5646" spans="6:42" x14ac:dyDescent="0.3">
      <c r="F5646" s="24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5" t="str">
        <f t="shared" ref="K5646:K5709" si="270">IF(J5646&gt;=$M$79,"Large","Small")</f>
        <v>Small</v>
      </c>
      <c r="Q5646" s="24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5" t="str">
        <f t="shared" si="268"/>
        <v>Below Par</v>
      </c>
      <c r="AP5646" s="25" t="b">
        <f t="shared" si="269"/>
        <v>1</v>
      </c>
    </row>
    <row r="5647" spans="6:42" x14ac:dyDescent="0.3">
      <c r="F5647" s="24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5" t="str">
        <f t="shared" si="270"/>
        <v>Small</v>
      </c>
      <c r="Q5647" s="24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5" t="str">
        <f t="shared" si="268"/>
        <v>Below Par</v>
      </c>
      <c r="AP5647" s="25" t="b">
        <f t="shared" si="269"/>
        <v>1</v>
      </c>
    </row>
    <row r="5648" spans="6:42" x14ac:dyDescent="0.3">
      <c r="F5648" s="24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5" t="str">
        <f t="shared" si="270"/>
        <v>Small</v>
      </c>
      <c r="Q5648" s="24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5" t="str">
        <f t="shared" si="268"/>
        <v>Below Par</v>
      </c>
      <c r="AP5648" s="25" t="b">
        <f t="shared" si="269"/>
        <v>1</v>
      </c>
    </row>
    <row r="5649" spans="6:42" x14ac:dyDescent="0.3">
      <c r="F5649" s="24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5" t="str">
        <f t="shared" si="270"/>
        <v>Small</v>
      </c>
      <c r="Q5649" s="24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5" t="str">
        <f t="shared" si="268"/>
        <v>Below Par</v>
      </c>
      <c r="AP5649" s="25" t="b">
        <f t="shared" si="269"/>
        <v>1</v>
      </c>
    </row>
    <row r="5650" spans="6:42" x14ac:dyDescent="0.3">
      <c r="F5650" s="24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5" t="str">
        <f t="shared" si="270"/>
        <v>Small</v>
      </c>
      <c r="Q5650" s="24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5" t="str">
        <f t="shared" si="268"/>
        <v>Below Par</v>
      </c>
      <c r="AP5650" s="25" t="b">
        <f t="shared" si="269"/>
        <v>1</v>
      </c>
    </row>
    <row r="5651" spans="6:42" x14ac:dyDescent="0.3">
      <c r="F5651" s="24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5" t="str">
        <f t="shared" si="270"/>
        <v>Small</v>
      </c>
      <c r="Q5651" s="24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5" t="str">
        <f t="shared" si="268"/>
        <v>Below Par</v>
      </c>
      <c r="AP5651" s="25" t="b">
        <f t="shared" si="269"/>
        <v>1</v>
      </c>
    </row>
    <row r="5652" spans="6:42" x14ac:dyDescent="0.3">
      <c r="F5652" s="24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5" t="str">
        <f t="shared" si="270"/>
        <v>Small</v>
      </c>
      <c r="Q5652" s="24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5" t="str">
        <f t="shared" si="268"/>
        <v>Below Par</v>
      </c>
      <c r="AP5652" s="25" t="b">
        <f t="shared" si="269"/>
        <v>1</v>
      </c>
    </row>
    <row r="5653" spans="6:42" x14ac:dyDescent="0.3">
      <c r="F5653" s="24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5" t="str">
        <f t="shared" si="270"/>
        <v>Small</v>
      </c>
      <c r="Q5653" s="24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5" t="str">
        <f t="shared" si="268"/>
        <v>Below Par</v>
      </c>
      <c r="AP5653" s="25" t="b">
        <f t="shared" si="269"/>
        <v>1</v>
      </c>
    </row>
    <row r="5654" spans="6:42" x14ac:dyDescent="0.3">
      <c r="F5654" s="24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5" t="str">
        <f t="shared" si="270"/>
        <v>Small</v>
      </c>
      <c r="Q5654" s="24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5" t="str">
        <f t="shared" si="268"/>
        <v>Par</v>
      </c>
      <c r="AP5654" s="25" t="b">
        <f t="shared" si="269"/>
        <v>1</v>
      </c>
    </row>
    <row r="5655" spans="6:42" x14ac:dyDescent="0.3">
      <c r="F5655" s="24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5" t="str">
        <f t="shared" si="270"/>
        <v>Small</v>
      </c>
      <c r="Q5655" s="24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5" t="str">
        <f t="shared" si="268"/>
        <v>Below Par</v>
      </c>
      <c r="AP5655" s="25" t="b">
        <f t="shared" si="269"/>
        <v>1</v>
      </c>
    </row>
    <row r="5656" spans="6:42" x14ac:dyDescent="0.3">
      <c r="F5656" s="24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5" t="str">
        <f t="shared" si="270"/>
        <v>Small</v>
      </c>
      <c r="Q5656" s="24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5" t="str">
        <f t="shared" si="268"/>
        <v>Below Par</v>
      </c>
      <c r="AP5656" s="25" t="b">
        <f t="shared" si="269"/>
        <v>1</v>
      </c>
    </row>
    <row r="5657" spans="6:42" x14ac:dyDescent="0.3">
      <c r="F5657" s="24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5" t="str">
        <f t="shared" si="270"/>
        <v>Small</v>
      </c>
      <c r="Q5657" s="24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5" t="str">
        <f t="shared" si="268"/>
        <v>Below Par</v>
      </c>
      <c r="AP5657" s="25" t="b">
        <f t="shared" si="269"/>
        <v>1</v>
      </c>
    </row>
    <row r="5658" spans="6:42" x14ac:dyDescent="0.3">
      <c r="F5658" s="24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5" t="str">
        <f t="shared" si="270"/>
        <v>Small</v>
      </c>
      <c r="Q5658" s="24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5" t="str">
        <f t="shared" si="268"/>
        <v>Below Par</v>
      </c>
      <c r="AP5658" s="25" t="b">
        <f t="shared" si="269"/>
        <v>1</v>
      </c>
    </row>
    <row r="5659" spans="6:42" x14ac:dyDescent="0.3">
      <c r="F5659" s="24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5" t="str">
        <f t="shared" si="270"/>
        <v>Small</v>
      </c>
      <c r="Q5659" s="24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5" t="str">
        <f t="shared" si="268"/>
        <v>Below Par</v>
      </c>
      <c r="AP5659" s="25" t="b">
        <f t="shared" si="269"/>
        <v>1</v>
      </c>
    </row>
    <row r="5660" spans="6:42" x14ac:dyDescent="0.3">
      <c r="F5660" s="24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5" t="str">
        <f t="shared" si="270"/>
        <v>Small</v>
      </c>
      <c r="Q5660" s="24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5" t="str">
        <f t="shared" si="268"/>
        <v>Below Par</v>
      </c>
      <c r="AP5660" s="25" t="b">
        <f t="shared" si="269"/>
        <v>1</v>
      </c>
    </row>
    <row r="5661" spans="6:42" x14ac:dyDescent="0.3">
      <c r="F5661" s="24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5" t="str">
        <f t="shared" si="270"/>
        <v>Small</v>
      </c>
      <c r="Q5661" s="24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5" t="str">
        <f t="shared" si="268"/>
        <v>Excellent</v>
      </c>
      <c r="AP5661" s="25" t="b">
        <f t="shared" si="269"/>
        <v>1</v>
      </c>
    </row>
    <row r="5662" spans="6:42" x14ac:dyDescent="0.3">
      <c r="F5662" s="24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5" t="str">
        <f t="shared" si="270"/>
        <v>Large</v>
      </c>
      <c r="Q5662" s="24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5" t="str">
        <f t="shared" si="268"/>
        <v>Below Par</v>
      </c>
      <c r="AP5662" s="25" t="b">
        <f t="shared" si="269"/>
        <v>1</v>
      </c>
    </row>
    <row r="5663" spans="6:42" x14ac:dyDescent="0.3">
      <c r="F5663" s="24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5" t="str">
        <f t="shared" si="270"/>
        <v>Small</v>
      </c>
      <c r="Q5663" s="24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5" t="str">
        <f t="shared" si="268"/>
        <v>Below Par</v>
      </c>
      <c r="AP5663" s="25" t="b">
        <f t="shared" si="269"/>
        <v>1</v>
      </c>
    </row>
    <row r="5664" spans="6:42" x14ac:dyDescent="0.3">
      <c r="F5664" s="24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5" t="str">
        <f t="shared" si="270"/>
        <v>Small</v>
      </c>
      <c r="Q5664" s="24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5" t="str">
        <f t="shared" si="268"/>
        <v>Average</v>
      </c>
      <c r="AP5664" s="25" t="b">
        <f t="shared" si="269"/>
        <v>1</v>
      </c>
    </row>
    <row r="5665" spans="6:42" x14ac:dyDescent="0.3">
      <c r="F5665" s="24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5" t="str">
        <f t="shared" si="270"/>
        <v>Large</v>
      </c>
      <c r="Q5665" s="24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5" t="str">
        <f t="shared" si="268"/>
        <v>Average</v>
      </c>
      <c r="AP5665" s="25" t="b">
        <f t="shared" si="269"/>
        <v>1</v>
      </c>
    </row>
    <row r="5666" spans="6:42" x14ac:dyDescent="0.3">
      <c r="F5666" s="24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5" t="str">
        <f t="shared" si="270"/>
        <v>Large</v>
      </c>
      <c r="Q5666" s="24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5" t="str">
        <f t="shared" si="268"/>
        <v>Below Par</v>
      </c>
      <c r="AP5666" s="25" t="b">
        <f t="shared" si="269"/>
        <v>1</v>
      </c>
    </row>
    <row r="5667" spans="6:42" x14ac:dyDescent="0.3">
      <c r="F5667" s="24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5" t="str">
        <f t="shared" si="270"/>
        <v>Small</v>
      </c>
      <c r="Q5667" s="24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5" t="str">
        <f t="shared" si="268"/>
        <v>Below Par</v>
      </c>
      <c r="AP5667" s="25" t="b">
        <f t="shared" si="269"/>
        <v>1</v>
      </c>
    </row>
    <row r="5668" spans="6:42" x14ac:dyDescent="0.3">
      <c r="F5668" s="24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5" t="str">
        <f t="shared" si="270"/>
        <v>Small</v>
      </c>
      <c r="Q5668" s="24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5" t="str">
        <f t="shared" si="268"/>
        <v>Below Par</v>
      </c>
      <c r="AP5668" s="25" t="b">
        <f t="shared" si="269"/>
        <v>1</v>
      </c>
    </row>
    <row r="5669" spans="6:42" x14ac:dyDescent="0.3">
      <c r="F5669" s="24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5" t="str">
        <f t="shared" si="270"/>
        <v>Small</v>
      </c>
      <c r="Q5669" s="24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5" t="str">
        <f t="shared" si="268"/>
        <v>Below Par</v>
      </c>
      <c r="AP5669" s="25" t="b">
        <f t="shared" si="269"/>
        <v>1</v>
      </c>
    </row>
    <row r="5670" spans="6:42" x14ac:dyDescent="0.3">
      <c r="F5670" s="24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5" t="str">
        <f t="shared" si="270"/>
        <v>Small</v>
      </c>
      <c r="Q5670" s="24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5" t="str">
        <f t="shared" si="268"/>
        <v>Below Par</v>
      </c>
      <c r="AP5670" s="25" t="b">
        <f t="shared" si="269"/>
        <v>1</v>
      </c>
    </row>
    <row r="5671" spans="6:42" x14ac:dyDescent="0.3">
      <c r="F5671" s="24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5" t="str">
        <f t="shared" si="270"/>
        <v>Small</v>
      </c>
      <c r="Q5671" s="24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5" t="str">
        <f t="shared" si="268"/>
        <v>Below Par</v>
      </c>
      <c r="AP5671" s="25" t="b">
        <f t="shared" si="269"/>
        <v>1</v>
      </c>
    </row>
    <row r="5672" spans="6:42" x14ac:dyDescent="0.3">
      <c r="F5672" s="24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5" t="str">
        <f t="shared" si="270"/>
        <v>Small</v>
      </c>
      <c r="Q5672" s="24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5" t="str">
        <f t="shared" si="268"/>
        <v>Below Par</v>
      </c>
      <c r="AP5672" s="25" t="b">
        <f t="shared" si="269"/>
        <v>1</v>
      </c>
    </row>
    <row r="5673" spans="6:42" x14ac:dyDescent="0.3">
      <c r="F5673" s="24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5" t="str">
        <f t="shared" si="270"/>
        <v>Small</v>
      </c>
      <c r="Q5673" s="24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5" t="str">
        <f t="shared" si="268"/>
        <v>Below Par</v>
      </c>
      <c r="AP5673" s="25" t="b">
        <f t="shared" si="269"/>
        <v>1</v>
      </c>
    </row>
    <row r="5674" spans="6:42" x14ac:dyDescent="0.3">
      <c r="F5674" s="24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5" t="str">
        <f t="shared" si="270"/>
        <v>Small</v>
      </c>
      <c r="Q5674" s="24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5" t="str">
        <f t="shared" si="268"/>
        <v>Below Par</v>
      </c>
      <c r="AP5674" s="25" t="b">
        <f t="shared" si="269"/>
        <v>1</v>
      </c>
    </row>
    <row r="5675" spans="6:42" x14ac:dyDescent="0.3">
      <c r="F5675" s="24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5" t="str">
        <f t="shared" si="270"/>
        <v>Small</v>
      </c>
      <c r="Q5675" s="24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5" t="str">
        <f t="shared" si="268"/>
        <v>Below Par</v>
      </c>
      <c r="AP5675" s="25" t="b">
        <f t="shared" si="269"/>
        <v>1</v>
      </c>
    </row>
    <row r="5676" spans="6:42" x14ac:dyDescent="0.3">
      <c r="F5676" s="24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5" t="str">
        <f t="shared" si="270"/>
        <v>Small</v>
      </c>
      <c r="Q5676" s="24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5" t="str">
        <f t="shared" si="268"/>
        <v>Below Par</v>
      </c>
      <c r="AP5676" s="25" t="b">
        <f t="shared" si="269"/>
        <v>1</v>
      </c>
    </row>
    <row r="5677" spans="6:42" x14ac:dyDescent="0.3">
      <c r="F5677" s="24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5" t="str">
        <f t="shared" si="270"/>
        <v>Small</v>
      </c>
      <c r="Q5677" s="24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5" t="str">
        <f t="shared" si="268"/>
        <v>Below Par</v>
      </c>
      <c r="AP5677" s="25" t="b">
        <f t="shared" si="269"/>
        <v>1</v>
      </c>
    </row>
    <row r="5678" spans="6:42" x14ac:dyDescent="0.3">
      <c r="F5678" s="24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5" t="str">
        <f t="shared" si="270"/>
        <v>Small</v>
      </c>
      <c r="Q5678" s="24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5" t="str">
        <f t="shared" si="268"/>
        <v>Below Par</v>
      </c>
      <c r="AP5678" s="25" t="b">
        <f t="shared" si="269"/>
        <v>1</v>
      </c>
    </row>
    <row r="5679" spans="6:42" x14ac:dyDescent="0.3">
      <c r="F5679" s="24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5" t="str">
        <f t="shared" si="270"/>
        <v>Small</v>
      </c>
      <c r="Q5679" s="24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5" t="str">
        <f t="shared" si="268"/>
        <v>Below Par</v>
      </c>
      <c r="AP5679" s="25" t="b">
        <f t="shared" si="269"/>
        <v>1</v>
      </c>
    </row>
    <row r="5680" spans="6:42" x14ac:dyDescent="0.3">
      <c r="F5680" s="24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5" t="str">
        <f t="shared" si="270"/>
        <v>Small</v>
      </c>
      <c r="Q5680" s="24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5" t="str">
        <f t="shared" si="268"/>
        <v>Average</v>
      </c>
      <c r="AP5680" s="25" t="b">
        <f t="shared" si="269"/>
        <v>1</v>
      </c>
    </row>
    <row r="5681" spans="6:42" x14ac:dyDescent="0.3">
      <c r="F5681" s="24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5" t="str">
        <f t="shared" si="270"/>
        <v>Large</v>
      </c>
      <c r="Q5681" s="24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5" t="str">
        <f t="shared" si="268"/>
        <v>Below Par</v>
      </c>
      <c r="AP5681" s="25" t="b">
        <f t="shared" si="269"/>
        <v>1</v>
      </c>
    </row>
    <row r="5682" spans="6:42" x14ac:dyDescent="0.3">
      <c r="F5682" s="24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5" t="str">
        <f t="shared" si="270"/>
        <v>Small</v>
      </c>
      <c r="Q5682" s="24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5" t="str">
        <f t="shared" si="268"/>
        <v>Below Par</v>
      </c>
      <c r="AP5682" s="25" t="b">
        <f t="shared" si="269"/>
        <v>1</v>
      </c>
    </row>
    <row r="5683" spans="6:42" x14ac:dyDescent="0.3">
      <c r="F5683" s="24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5" t="str">
        <f t="shared" si="270"/>
        <v>Small</v>
      </c>
      <c r="Q5683" s="24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5" t="str">
        <f t="shared" si="268"/>
        <v>Below Par</v>
      </c>
      <c r="AP5683" s="25" t="b">
        <f t="shared" si="269"/>
        <v>1</v>
      </c>
    </row>
    <row r="5684" spans="6:42" x14ac:dyDescent="0.3">
      <c r="F5684" s="24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5" t="str">
        <f t="shared" si="270"/>
        <v>Small</v>
      </c>
      <c r="Q5684" s="24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5" t="str">
        <f t="shared" si="268"/>
        <v>Below Par</v>
      </c>
      <c r="AP5684" s="25" t="b">
        <f t="shared" si="269"/>
        <v>1</v>
      </c>
    </row>
    <row r="5685" spans="6:42" x14ac:dyDescent="0.3">
      <c r="F5685" s="24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5" t="str">
        <f t="shared" si="270"/>
        <v>Small</v>
      </c>
      <c r="Q5685" s="24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5" t="str">
        <f t="shared" si="268"/>
        <v>Below Par</v>
      </c>
      <c r="AP5685" s="25" t="b">
        <f t="shared" si="269"/>
        <v>1</v>
      </c>
    </row>
    <row r="5686" spans="6:42" x14ac:dyDescent="0.3">
      <c r="F5686" s="24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5" t="str">
        <f t="shared" si="270"/>
        <v>Small</v>
      </c>
      <c r="Q5686" s="24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5" t="str">
        <f t="shared" si="268"/>
        <v>Below Par</v>
      </c>
      <c r="AP5686" s="25" t="b">
        <f t="shared" si="269"/>
        <v>1</v>
      </c>
    </row>
    <row r="5687" spans="6:42" x14ac:dyDescent="0.3">
      <c r="F5687" s="24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5" t="str">
        <f t="shared" si="270"/>
        <v>Small</v>
      </c>
      <c r="Q5687" s="24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5" t="str">
        <f t="shared" si="268"/>
        <v>Below Par</v>
      </c>
      <c r="AP5687" s="25" t="b">
        <f t="shared" si="269"/>
        <v>1</v>
      </c>
    </row>
    <row r="5688" spans="6:42" x14ac:dyDescent="0.3">
      <c r="F5688" s="24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5" t="str">
        <f t="shared" si="270"/>
        <v>Small</v>
      </c>
      <c r="Q5688" s="24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5" t="str">
        <f t="shared" si="268"/>
        <v>Below Par</v>
      </c>
      <c r="AP5688" s="25" t="b">
        <f t="shared" si="269"/>
        <v>1</v>
      </c>
    </row>
    <row r="5689" spans="6:42" x14ac:dyDescent="0.3">
      <c r="F5689" s="24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5" t="str">
        <f t="shared" si="270"/>
        <v>Small</v>
      </c>
      <c r="Q5689" s="24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5" t="str">
        <f t="shared" si="268"/>
        <v>Below Par</v>
      </c>
      <c r="AP5689" s="25" t="b">
        <f t="shared" si="269"/>
        <v>1</v>
      </c>
    </row>
    <row r="5690" spans="6:42" x14ac:dyDescent="0.3">
      <c r="F5690" s="24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5" t="str">
        <f t="shared" si="270"/>
        <v>Small</v>
      </c>
      <c r="Q5690" s="24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5" t="str">
        <f t="shared" si="268"/>
        <v>Average</v>
      </c>
      <c r="AP5690" s="25" t="b">
        <f t="shared" si="269"/>
        <v>1</v>
      </c>
    </row>
    <row r="5691" spans="6:42" x14ac:dyDescent="0.3">
      <c r="F5691" s="24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5" t="str">
        <f t="shared" si="270"/>
        <v>Large</v>
      </c>
      <c r="Q5691" s="24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5" t="str">
        <f t="shared" si="268"/>
        <v>Excellent</v>
      </c>
      <c r="AP5691" s="25" t="b">
        <f t="shared" si="269"/>
        <v>1</v>
      </c>
    </row>
    <row r="5692" spans="6:42" x14ac:dyDescent="0.3">
      <c r="F5692" s="24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5" t="str">
        <f t="shared" si="270"/>
        <v>Large</v>
      </c>
      <c r="Q5692" s="24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5" t="str">
        <f t="shared" si="268"/>
        <v>Below Par</v>
      </c>
      <c r="AP5692" s="25" t="b">
        <f t="shared" si="269"/>
        <v>1</v>
      </c>
    </row>
    <row r="5693" spans="6:42" x14ac:dyDescent="0.3">
      <c r="F5693" s="24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5" t="str">
        <f t="shared" si="270"/>
        <v>Small</v>
      </c>
      <c r="Q5693" s="24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5" t="str">
        <f t="shared" si="268"/>
        <v>Below Par</v>
      </c>
      <c r="AP5693" s="25" t="b">
        <f t="shared" si="269"/>
        <v>1</v>
      </c>
    </row>
    <row r="5694" spans="6:42" x14ac:dyDescent="0.3">
      <c r="F5694" s="24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5" t="str">
        <f t="shared" si="270"/>
        <v>Small</v>
      </c>
      <c r="Q5694" s="24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5" t="str">
        <f t="shared" si="268"/>
        <v>Below Par</v>
      </c>
      <c r="AP5694" s="25" t="b">
        <f t="shared" si="269"/>
        <v>1</v>
      </c>
    </row>
    <row r="5695" spans="6:42" x14ac:dyDescent="0.3">
      <c r="F5695" s="24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5" t="str">
        <f t="shared" si="270"/>
        <v>Small</v>
      </c>
      <c r="Q5695" s="24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5" t="str">
        <f t="shared" si="268"/>
        <v>Average</v>
      </c>
      <c r="AP5695" s="25" t="b">
        <f t="shared" si="269"/>
        <v>1</v>
      </c>
    </row>
    <row r="5696" spans="6:42" x14ac:dyDescent="0.3">
      <c r="F5696" s="24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5" t="str">
        <f t="shared" si="270"/>
        <v>Large</v>
      </c>
      <c r="Q5696" s="24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5" t="str">
        <f t="shared" si="268"/>
        <v>Below Par</v>
      </c>
      <c r="AP5696" s="25" t="b">
        <f t="shared" si="269"/>
        <v>1</v>
      </c>
    </row>
    <row r="5697" spans="6:42" x14ac:dyDescent="0.3">
      <c r="F5697" s="24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5" t="str">
        <f t="shared" si="270"/>
        <v>Small</v>
      </c>
      <c r="Q5697" s="24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5" t="str">
        <f t="shared" si="268"/>
        <v>Average</v>
      </c>
      <c r="AP5697" s="25" t="b">
        <f t="shared" si="269"/>
        <v>1</v>
      </c>
    </row>
    <row r="5698" spans="6:42" x14ac:dyDescent="0.3">
      <c r="F5698" s="24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5" t="str">
        <f t="shared" si="270"/>
        <v>Large</v>
      </c>
      <c r="Q5698" s="24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5" t="str">
        <f t="shared" si="268"/>
        <v>Below Par</v>
      </c>
      <c r="AP5698" s="25" t="b">
        <f t="shared" si="269"/>
        <v>1</v>
      </c>
    </row>
    <row r="5699" spans="6:42" x14ac:dyDescent="0.3">
      <c r="F5699" s="24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5" t="str">
        <f t="shared" si="270"/>
        <v>Small</v>
      </c>
      <c r="Q5699" s="24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5" t="str">
        <f t="shared" si="268"/>
        <v>Below Par</v>
      </c>
      <c r="AP5699" s="25" t="b">
        <f t="shared" si="269"/>
        <v>1</v>
      </c>
    </row>
    <row r="5700" spans="6:42" x14ac:dyDescent="0.3">
      <c r="F5700" s="24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5" t="str">
        <f t="shared" si="270"/>
        <v>Small</v>
      </c>
      <c r="Q5700" s="24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5" t="str">
        <f t="shared" si="268"/>
        <v>Below Par</v>
      </c>
      <c r="AP5700" s="25" t="b">
        <f t="shared" si="269"/>
        <v>1</v>
      </c>
    </row>
    <row r="5701" spans="6:42" x14ac:dyDescent="0.3">
      <c r="F5701" s="24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5" t="str">
        <f t="shared" si="270"/>
        <v>Small</v>
      </c>
      <c r="Q5701" s="24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5" t="str">
        <f t="shared" si="268"/>
        <v>Below Par</v>
      </c>
      <c r="AP5701" s="25" t="b">
        <f t="shared" si="269"/>
        <v>1</v>
      </c>
    </row>
    <row r="5702" spans="6:42" x14ac:dyDescent="0.3">
      <c r="F5702" s="24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5" t="str">
        <f t="shared" si="270"/>
        <v>Small</v>
      </c>
      <c r="Q5702" s="24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5" t="str">
        <f t="shared" si="268"/>
        <v>Below Par</v>
      </c>
      <c r="AP5702" s="25" t="b">
        <f t="shared" si="269"/>
        <v>1</v>
      </c>
    </row>
    <row r="5703" spans="6:42" x14ac:dyDescent="0.3">
      <c r="F5703" s="24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5" t="str">
        <f t="shared" si="270"/>
        <v>Small</v>
      </c>
      <c r="Q5703" s="24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5" t="str">
        <f t="shared" si="268"/>
        <v>Below Par</v>
      </c>
      <c r="AP5703" s="25" t="b">
        <f t="shared" si="269"/>
        <v>1</v>
      </c>
    </row>
    <row r="5704" spans="6:42" x14ac:dyDescent="0.3">
      <c r="F5704" s="24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5" t="str">
        <f t="shared" si="270"/>
        <v>Small</v>
      </c>
      <c r="Q5704" s="24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5" t="str">
        <f t="shared" si="268"/>
        <v>Average</v>
      </c>
      <c r="AP5704" s="25" t="b">
        <f t="shared" si="269"/>
        <v>1</v>
      </c>
    </row>
    <row r="5705" spans="6:42" x14ac:dyDescent="0.3">
      <c r="F5705" s="24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5" t="str">
        <f t="shared" si="270"/>
        <v>Large</v>
      </c>
      <c r="Q5705" s="24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5" t="str">
        <f t="shared" si="268"/>
        <v>Below Par</v>
      </c>
      <c r="AP5705" s="25" t="b">
        <f t="shared" si="269"/>
        <v>1</v>
      </c>
    </row>
    <row r="5706" spans="6:42" x14ac:dyDescent="0.3">
      <c r="F5706" s="24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5" t="str">
        <f t="shared" si="270"/>
        <v>Small</v>
      </c>
      <c r="Q5706" s="24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5" t="str">
        <f t="shared" si="268"/>
        <v>Below Par</v>
      </c>
      <c r="AP5706" s="25" t="b">
        <f t="shared" si="269"/>
        <v>1</v>
      </c>
    </row>
    <row r="5707" spans="6:42" x14ac:dyDescent="0.3">
      <c r="F5707" s="24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5" t="str">
        <f t="shared" si="270"/>
        <v>Small</v>
      </c>
      <c r="Q5707" s="24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5" t="str">
        <f t="shared" si="268"/>
        <v>Below Par</v>
      </c>
      <c r="AP5707" s="25" t="b">
        <f t="shared" si="269"/>
        <v>1</v>
      </c>
    </row>
    <row r="5708" spans="6:42" x14ac:dyDescent="0.3">
      <c r="F5708" s="24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5" t="str">
        <f t="shared" si="270"/>
        <v>Small</v>
      </c>
      <c r="Q5708" s="24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5" t="str">
        <f t="shared" ref="V5708:V5771" si="271">IF(U5708&gt;=$X$80,$Y$80,IF(U5708&gt;=$X$79,$Y$79,IF(U5708&gt;=$X$78,$Y$78,IF(U5708&gt;=$X$77,$Y$77,$Y$76))))</f>
        <v>Below Par</v>
      </c>
      <c r="AP5708" s="25" t="b">
        <f t="shared" ref="AP5708:AP5771" si="272">VLOOKUP(U5708,$X$76:$Y$80,2)=V5708</f>
        <v>1</v>
      </c>
    </row>
    <row r="5709" spans="6:42" x14ac:dyDescent="0.3">
      <c r="F5709" s="24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5" t="str">
        <f t="shared" si="270"/>
        <v>Small</v>
      </c>
      <c r="Q5709" s="24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5" t="str">
        <f t="shared" si="271"/>
        <v>Below Par</v>
      </c>
      <c r="AP5709" s="25" t="b">
        <f t="shared" si="272"/>
        <v>1</v>
      </c>
    </row>
    <row r="5710" spans="6:42" x14ac:dyDescent="0.3">
      <c r="F5710" s="24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5" t="str">
        <f t="shared" ref="K5710:K5773" si="273">IF(J5710&gt;=$M$79,"Large","Small")</f>
        <v>Small</v>
      </c>
      <c r="Q5710" s="24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5" t="str">
        <f t="shared" si="271"/>
        <v>Below Par</v>
      </c>
      <c r="AP5710" s="25" t="b">
        <f t="shared" si="272"/>
        <v>1</v>
      </c>
    </row>
    <row r="5711" spans="6:42" x14ac:dyDescent="0.3">
      <c r="F5711" s="24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5" t="str">
        <f t="shared" si="273"/>
        <v>Small</v>
      </c>
      <c r="Q5711" s="24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5" t="str">
        <f t="shared" si="271"/>
        <v>Below Par</v>
      </c>
      <c r="AP5711" s="25" t="b">
        <f t="shared" si="272"/>
        <v>1</v>
      </c>
    </row>
    <row r="5712" spans="6:42" x14ac:dyDescent="0.3">
      <c r="F5712" s="24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5" t="str">
        <f t="shared" si="273"/>
        <v>Small</v>
      </c>
      <c r="Q5712" s="24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5" t="str">
        <f t="shared" si="271"/>
        <v>Below Par</v>
      </c>
      <c r="AP5712" s="25" t="b">
        <f t="shared" si="272"/>
        <v>1</v>
      </c>
    </row>
    <row r="5713" spans="6:42" x14ac:dyDescent="0.3">
      <c r="F5713" s="24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5" t="str">
        <f t="shared" si="273"/>
        <v>Small</v>
      </c>
      <c r="Q5713" s="24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5" t="str">
        <f t="shared" si="271"/>
        <v>Below Par</v>
      </c>
      <c r="AP5713" s="25" t="b">
        <f t="shared" si="272"/>
        <v>1</v>
      </c>
    </row>
    <row r="5714" spans="6:42" x14ac:dyDescent="0.3">
      <c r="F5714" s="24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5" t="str">
        <f t="shared" si="273"/>
        <v>Small</v>
      </c>
      <c r="Q5714" s="24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5" t="str">
        <f t="shared" si="271"/>
        <v>Below Par</v>
      </c>
      <c r="AP5714" s="25" t="b">
        <f t="shared" si="272"/>
        <v>1</v>
      </c>
    </row>
    <row r="5715" spans="6:42" x14ac:dyDescent="0.3">
      <c r="F5715" s="24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5" t="str">
        <f t="shared" si="273"/>
        <v>Small</v>
      </c>
      <c r="Q5715" s="24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5" t="str">
        <f t="shared" si="271"/>
        <v>Below Par</v>
      </c>
      <c r="AP5715" s="25" t="b">
        <f t="shared" si="272"/>
        <v>1</v>
      </c>
    </row>
    <row r="5716" spans="6:42" x14ac:dyDescent="0.3">
      <c r="F5716" s="24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5" t="str">
        <f t="shared" si="273"/>
        <v>Small</v>
      </c>
      <c r="Q5716" s="24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5" t="str">
        <f t="shared" si="271"/>
        <v>Below Par</v>
      </c>
      <c r="AP5716" s="25" t="b">
        <f t="shared" si="272"/>
        <v>1</v>
      </c>
    </row>
    <row r="5717" spans="6:42" x14ac:dyDescent="0.3">
      <c r="F5717" s="24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5" t="str">
        <f t="shared" si="273"/>
        <v>Small</v>
      </c>
      <c r="Q5717" s="24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5" t="str">
        <f t="shared" si="271"/>
        <v>Below Par</v>
      </c>
      <c r="AP5717" s="25" t="b">
        <f t="shared" si="272"/>
        <v>1</v>
      </c>
    </row>
    <row r="5718" spans="6:42" x14ac:dyDescent="0.3">
      <c r="F5718" s="24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5" t="str">
        <f t="shared" si="273"/>
        <v>Small</v>
      </c>
      <c r="Q5718" s="24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5" t="str">
        <f t="shared" si="271"/>
        <v>Below Par</v>
      </c>
      <c r="AP5718" s="25" t="b">
        <f t="shared" si="272"/>
        <v>1</v>
      </c>
    </row>
    <row r="5719" spans="6:42" x14ac:dyDescent="0.3">
      <c r="F5719" s="24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5" t="str">
        <f t="shared" si="273"/>
        <v>Small</v>
      </c>
      <c r="Q5719" s="24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5" t="str">
        <f t="shared" si="271"/>
        <v>Below Par</v>
      </c>
      <c r="AP5719" s="25" t="b">
        <f t="shared" si="272"/>
        <v>1</v>
      </c>
    </row>
    <row r="5720" spans="6:42" x14ac:dyDescent="0.3">
      <c r="F5720" s="24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5" t="str">
        <f t="shared" si="273"/>
        <v>Small</v>
      </c>
      <c r="Q5720" s="24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5" t="str">
        <f t="shared" si="271"/>
        <v>Below Par</v>
      </c>
      <c r="AP5720" s="25" t="b">
        <f t="shared" si="272"/>
        <v>1</v>
      </c>
    </row>
    <row r="5721" spans="6:42" x14ac:dyDescent="0.3">
      <c r="F5721" s="24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5" t="str">
        <f t="shared" si="273"/>
        <v>Small</v>
      </c>
      <c r="Q5721" s="24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5" t="str">
        <f t="shared" si="271"/>
        <v>Below Par</v>
      </c>
      <c r="AP5721" s="25" t="b">
        <f t="shared" si="272"/>
        <v>1</v>
      </c>
    </row>
    <row r="5722" spans="6:42" x14ac:dyDescent="0.3">
      <c r="F5722" s="24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5" t="str">
        <f t="shared" si="273"/>
        <v>Small</v>
      </c>
      <c r="Q5722" s="24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5" t="str">
        <f t="shared" si="271"/>
        <v>Below Par</v>
      </c>
      <c r="AP5722" s="25" t="b">
        <f t="shared" si="272"/>
        <v>1</v>
      </c>
    </row>
    <row r="5723" spans="6:42" x14ac:dyDescent="0.3">
      <c r="F5723" s="24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5" t="str">
        <f t="shared" si="273"/>
        <v>Small</v>
      </c>
      <c r="Q5723" s="24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5" t="str">
        <f t="shared" si="271"/>
        <v>Below Par</v>
      </c>
      <c r="AP5723" s="25" t="b">
        <f t="shared" si="272"/>
        <v>1</v>
      </c>
    </row>
    <row r="5724" spans="6:42" x14ac:dyDescent="0.3">
      <c r="F5724" s="24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5" t="str">
        <f t="shared" si="273"/>
        <v>Small</v>
      </c>
      <c r="Q5724" s="24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5" t="str">
        <f t="shared" si="271"/>
        <v>Average</v>
      </c>
      <c r="AP5724" s="25" t="b">
        <f t="shared" si="272"/>
        <v>1</v>
      </c>
    </row>
    <row r="5725" spans="6:42" x14ac:dyDescent="0.3">
      <c r="F5725" s="24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5" t="str">
        <f t="shared" si="273"/>
        <v>Large</v>
      </c>
      <c r="Q5725" s="24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5" t="str">
        <f t="shared" si="271"/>
        <v>Below Par</v>
      </c>
      <c r="AP5725" s="25" t="b">
        <f t="shared" si="272"/>
        <v>1</v>
      </c>
    </row>
    <row r="5726" spans="6:42" x14ac:dyDescent="0.3">
      <c r="F5726" s="24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5" t="str">
        <f t="shared" si="273"/>
        <v>Small</v>
      </c>
      <c r="Q5726" s="24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5" t="str">
        <f t="shared" si="271"/>
        <v>Below Par</v>
      </c>
      <c r="AP5726" s="25" t="b">
        <f t="shared" si="272"/>
        <v>1</v>
      </c>
    </row>
    <row r="5727" spans="6:42" x14ac:dyDescent="0.3">
      <c r="F5727" s="24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5" t="str">
        <f t="shared" si="273"/>
        <v>Small</v>
      </c>
      <c r="Q5727" s="24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5" t="str">
        <f t="shared" si="271"/>
        <v>Below Par</v>
      </c>
      <c r="AP5727" s="25" t="b">
        <f t="shared" si="272"/>
        <v>1</v>
      </c>
    </row>
    <row r="5728" spans="6:42" x14ac:dyDescent="0.3">
      <c r="F5728" s="24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5" t="str">
        <f t="shared" si="273"/>
        <v>Small</v>
      </c>
      <c r="Q5728" s="24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5" t="str">
        <f t="shared" si="271"/>
        <v>Average</v>
      </c>
      <c r="AP5728" s="25" t="b">
        <f t="shared" si="272"/>
        <v>1</v>
      </c>
    </row>
    <row r="5729" spans="6:42" x14ac:dyDescent="0.3">
      <c r="F5729" s="24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5" t="str">
        <f t="shared" si="273"/>
        <v>Large</v>
      </c>
      <c r="Q5729" s="24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5" t="str">
        <f t="shared" si="271"/>
        <v>Below Par</v>
      </c>
      <c r="AP5729" s="25" t="b">
        <f t="shared" si="272"/>
        <v>1</v>
      </c>
    </row>
    <row r="5730" spans="6:42" x14ac:dyDescent="0.3">
      <c r="F5730" s="24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5" t="str">
        <f t="shared" si="273"/>
        <v>Small</v>
      </c>
      <c r="Q5730" s="24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5" t="str">
        <f t="shared" si="271"/>
        <v>Below Par</v>
      </c>
      <c r="AP5730" s="25" t="b">
        <f t="shared" si="272"/>
        <v>1</v>
      </c>
    </row>
    <row r="5731" spans="6:42" x14ac:dyDescent="0.3">
      <c r="F5731" s="24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5" t="str">
        <f t="shared" si="273"/>
        <v>Small</v>
      </c>
      <c r="Q5731" s="24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5" t="str">
        <f t="shared" si="271"/>
        <v>Below Par</v>
      </c>
      <c r="AP5731" s="25" t="b">
        <f t="shared" si="272"/>
        <v>1</v>
      </c>
    </row>
    <row r="5732" spans="6:42" x14ac:dyDescent="0.3">
      <c r="F5732" s="24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5" t="str">
        <f t="shared" si="273"/>
        <v>Small</v>
      </c>
      <c r="Q5732" s="24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5" t="str">
        <f t="shared" si="271"/>
        <v>Below Par</v>
      </c>
      <c r="AP5732" s="25" t="b">
        <f t="shared" si="272"/>
        <v>1</v>
      </c>
    </row>
    <row r="5733" spans="6:42" x14ac:dyDescent="0.3">
      <c r="F5733" s="24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5" t="str">
        <f t="shared" si="273"/>
        <v>Small</v>
      </c>
      <c r="Q5733" s="24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5" t="str">
        <f t="shared" si="271"/>
        <v>Below Par</v>
      </c>
      <c r="AP5733" s="25" t="b">
        <f t="shared" si="272"/>
        <v>1</v>
      </c>
    </row>
    <row r="5734" spans="6:42" x14ac:dyDescent="0.3">
      <c r="F5734" s="24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5" t="str">
        <f t="shared" si="273"/>
        <v>Small</v>
      </c>
      <c r="Q5734" s="24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5" t="str">
        <f t="shared" si="271"/>
        <v>Below Par</v>
      </c>
      <c r="AP5734" s="25" t="b">
        <f t="shared" si="272"/>
        <v>1</v>
      </c>
    </row>
    <row r="5735" spans="6:42" x14ac:dyDescent="0.3">
      <c r="F5735" s="24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5" t="str">
        <f t="shared" si="273"/>
        <v>Small</v>
      </c>
      <c r="Q5735" s="24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5" t="str">
        <f t="shared" si="271"/>
        <v>Below Par</v>
      </c>
      <c r="AP5735" s="25" t="b">
        <f t="shared" si="272"/>
        <v>1</v>
      </c>
    </row>
    <row r="5736" spans="6:42" x14ac:dyDescent="0.3">
      <c r="F5736" s="24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5" t="str">
        <f t="shared" si="273"/>
        <v>Small</v>
      </c>
      <c r="Q5736" s="24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5" t="str">
        <f t="shared" si="271"/>
        <v>Below Par</v>
      </c>
      <c r="AP5736" s="25" t="b">
        <f t="shared" si="272"/>
        <v>1</v>
      </c>
    </row>
    <row r="5737" spans="6:42" x14ac:dyDescent="0.3">
      <c r="F5737" s="24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5" t="str">
        <f t="shared" si="273"/>
        <v>Small</v>
      </c>
      <c r="Q5737" s="24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5" t="str">
        <f t="shared" si="271"/>
        <v>Below Par</v>
      </c>
      <c r="AP5737" s="25" t="b">
        <f t="shared" si="272"/>
        <v>1</v>
      </c>
    </row>
    <row r="5738" spans="6:42" x14ac:dyDescent="0.3">
      <c r="F5738" s="24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5" t="str">
        <f t="shared" si="273"/>
        <v>Small</v>
      </c>
      <c r="Q5738" s="24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5" t="str">
        <f t="shared" si="271"/>
        <v>Below Par</v>
      </c>
      <c r="AP5738" s="25" t="b">
        <f t="shared" si="272"/>
        <v>1</v>
      </c>
    </row>
    <row r="5739" spans="6:42" x14ac:dyDescent="0.3">
      <c r="F5739" s="24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5" t="str">
        <f t="shared" si="273"/>
        <v>Small</v>
      </c>
      <c r="Q5739" s="24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5" t="str">
        <f t="shared" si="271"/>
        <v>Below Par</v>
      </c>
      <c r="AP5739" s="25" t="b">
        <f t="shared" si="272"/>
        <v>1</v>
      </c>
    </row>
    <row r="5740" spans="6:42" x14ac:dyDescent="0.3">
      <c r="F5740" s="24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5" t="str">
        <f t="shared" si="273"/>
        <v>Small</v>
      </c>
      <c r="Q5740" s="24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5" t="str">
        <f t="shared" si="271"/>
        <v>Below Par</v>
      </c>
      <c r="AP5740" s="25" t="b">
        <f t="shared" si="272"/>
        <v>1</v>
      </c>
    </row>
    <row r="5741" spans="6:42" x14ac:dyDescent="0.3">
      <c r="F5741" s="24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5" t="str">
        <f t="shared" si="273"/>
        <v>Small</v>
      </c>
      <c r="Q5741" s="24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5" t="str">
        <f t="shared" si="271"/>
        <v>Average</v>
      </c>
      <c r="AP5741" s="25" t="b">
        <f t="shared" si="272"/>
        <v>1</v>
      </c>
    </row>
    <row r="5742" spans="6:42" x14ac:dyDescent="0.3">
      <c r="F5742" s="24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5" t="str">
        <f t="shared" si="273"/>
        <v>Large</v>
      </c>
      <c r="Q5742" s="24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5" t="str">
        <f t="shared" si="271"/>
        <v>Below Par</v>
      </c>
      <c r="AP5742" s="25" t="b">
        <f t="shared" si="272"/>
        <v>1</v>
      </c>
    </row>
    <row r="5743" spans="6:42" x14ac:dyDescent="0.3">
      <c r="F5743" s="24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5" t="str">
        <f t="shared" si="273"/>
        <v>Small</v>
      </c>
      <c r="Q5743" s="24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5" t="str">
        <f t="shared" si="271"/>
        <v>Below Par</v>
      </c>
      <c r="AP5743" s="25" t="b">
        <f t="shared" si="272"/>
        <v>1</v>
      </c>
    </row>
    <row r="5744" spans="6:42" x14ac:dyDescent="0.3">
      <c r="F5744" s="24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5" t="str">
        <f t="shared" si="273"/>
        <v>Small</v>
      </c>
      <c r="Q5744" s="24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5" t="str">
        <f t="shared" si="271"/>
        <v>Below Par</v>
      </c>
      <c r="AP5744" s="25" t="b">
        <f t="shared" si="272"/>
        <v>1</v>
      </c>
    </row>
    <row r="5745" spans="6:42" x14ac:dyDescent="0.3">
      <c r="F5745" s="24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5" t="str">
        <f t="shared" si="273"/>
        <v>Small</v>
      </c>
      <c r="Q5745" s="24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5" t="str">
        <f t="shared" si="271"/>
        <v>Below Par</v>
      </c>
      <c r="AP5745" s="25" t="b">
        <f t="shared" si="272"/>
        <v>1</v>
      </c>
    </row>
    <row r="5746" spans="6:42" x14ac:dyDescent="0.3">
      <c r="F5746" s="24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5" t="str">
        <f t="shared" si="273"/>
        <v>Small</v>
      </c>
      <c r="Q5746" s="24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5" t="str">
        <f t="shared" si="271"/>
        <v>Below Par</v>
      </c>
      <c r="AP5746" s="25" t="b">
        <f t="shared" si="272"/>
        <v>1</v>
      </c>
    </row>
    <row r="5747" spans="6:42" x14ac:dyDescent="0.3">
      <c r="F5747" s="24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5" t="str">
        <f t="shared" si="273"/>
        <v>Small</v>
      </c>
      <c r="Q5747" s="24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5" t="str">
        <f t="shared" si="271"/>
        <v>Below Par</v>
      </c>
      <c r="AP5747" s="25" t="b">
        <f t="shared" si="272"/>
        <v>1</v>
      </c>
    </row>
    <row r="5748" spans="6:42" x14ac:dyDescent="0.3">
      <c r="F5748" s="24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5" t="str">
        <f t="shared" si="273"/>
        <v>Small</v>
      </c>
      <c r="Q5748" s="24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5" t="str">
        <f t="shared" si="271"/>
        <v>Below Par</v>
      </c>
      <c r="AP5748" s="25" t="b">
        <f t="shared" si="272"/>
        <v>1</v>
      </c>
    </row>
    <row r="5749" spans="6:42" x14ac:dyDescent="0.3">
      <c r="F5749" s="24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5" t="str">
        <f t="shared" si="273"/>
        <v>Small</v>
      </c>
      <c r="Q5749" s="24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5" t="str">
        <f t="shared" si="271"/>
        <v>Below Par</v>
      </c>
      <c r="AP5749" s="25" t="b">
        <f t="shared" si="272"/>
        <v>1</v>
      </c>
    </row>
    <row r="5750" spans="6:42" x14ac:dyDescent="0.3">
      <c r="F5750" s="24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5" t="str">
        <f t="shared" si="273"/>
        <v>Small</v>
      </c>
      <c r="Q5750" s="24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5" t="str">
        <f t="shared" si="271"/>
        <v>Average</v>
      </c>
      <c r="AP5750" s="25" t="b">
        <f t="shared" si="272"/>
        <v>1</v>
      </c>
    </row>
    <row r="5751" spans="6:42" x14ac:dyDescent="0.3">
      <c r="F5751" s="24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5" t="str">
        <f t="shared" si="273"/>
        <v>Large</v>
      </c>
      <c r="Q5751" s="24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5" t="str">
        <f t="shared" si="271"/>
        <v>Below Par</v>
      </c>
      <c r="AP5751" s="25" t="b">
        <f t="shared" si="272"/>
        <v>1</v>
      </c>
    </row>
    <row r="5752" spans="6:42" x14ac:dyDescent="0.3">
      <c r="F5752" s="24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5" t="str">
        <f t="shared" si="273"/>
        <v>Small</v>
      </c>
      <c r="Q5752" s="24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5" t="str">
        <f t="shared" si="271"/>
        <v>Below Par</v>
      </c>
      <c r="AP5752" s="25" t="b">
        <f t="shared" si="272"/>
        <v>1</v>
      </c>
    </row>
    <row r="5753" spans="6:42" x14ac:dyDescent="0.3">
      <c r="F5753" s="24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5" t="str">
        <f t="shared" si="273"/>
        <v>Small</v>
      </c>
      <c r="Q5753" s="24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5" t="str">
        <f t="shared" si="271"/>
        <v>Below Par</v>
      </c>
      <c r="AP5753" s="25" t="b">
        <f t="shared" si="272"/>
        <v>1</v>
      </c>
    </row>
    <row r="5754" spans="6:42" x14ac:dyDescent="0.3">
      <c r="F5754" s="24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5" t="str">
        <f t="shared" si="273"/>
        <v>Small</v>
      </c>
      <c r="Q5754" s="24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5" t="str">
        <f t="shared" si="271"/>
        <v>Below Par</v>
      </c>
      <c r="AP5754" s="25" t="b">
        <f t="shared" si="272"/>
        <v>1</v>
      </c>
    </row>
    <row r="5755" spans="6:42" x14ac:dyDescent="0.3">
      <c r="F5755" s="24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5" t="str">
        <f t="shared" si="273"/>
        <v>Small</v>
      </c>
      <c r="Q5755" s="24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5" t="str">
        <f t="shared" si="271"/>
        <v>Below Par</v>
      </c>
      <c r="AP5755" s="25" t="b">
        <f t="shared" si="272"/>
        <v>1</v>
      </c>
    </row>
    <row r="5756" spans="6:42" x14ac:dyDescent="0.3">
      <c r="F5756" s="24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5" t="str">
        <f t="shared" si="273"/>
        <v>Small</v>
      </c>
      <c r="Q5756" s="24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5" t="str">
        <f t="shared" si="271"/>
        <v>Below Par</v>
      </c>
      <c r="AP5756" s="25" t="b">
        <f t="shared" si="272"/>
        <v>1</v>
      </c>
    </row>
    <row r="5757" spans="6:42" x14ac:dyDescent="0.3">
      <c r="F5757" s="24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5" t="str">
        <f t="shared" si="273"/>
        <v>Small</v>
      </c>
      <c r="Q5757" s="24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5" t="str">
        <f t="shared" si="271"/>
        <v>Below Par</v>
      </c>
      <c r="AP5757" s="25" t="b">
        <f t="shared" si="272"/>
        <v>1</v>
      </c>
    </row>
    <row r="5758" spans="6:42" x14ac:dyDescent="0.3">
      <c r="F5758" s="24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5" t="str">
        <f t="shared" si="273"/>
        <v>Small</v>
      </c>
      <c r="Q5758" s="24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5" t="str">
        <f t="shared" si="271"/>
        <v>Below Par</v>
      </c>
      <c r="AP5758" s="25" t="b">
        <f t="shared" si="272"/>
        <v>1</v>
      </c>
    </row>
    <row r="5759" spans="6:42" x14ac:dyDescent="0.3">
      <c r="F5759" s="24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5" t="str">
        <f t="shared" si="273"/>
        <v>Small</v>
      </c>
      <c r="Q5759" s="24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5" t="str">
        <f t="shared" si="271"/>
        <v>Above Average</v>
      </c>
      <c r="AP5759" s="25" t="b">
        <f t="shared" si="272"/>
        <v>1</v>
      </c>
    </row>
    <row r="5760" spans="6:42" x14ac:dyDescent="0.3">
      <c r="F5760" s="24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5" t="str">
        <f t="shared" si="273"/>
        <v>Large</v>
      </c>
      <c r="Q5760" s="24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5" t="str">
        <f t="shared" si="271"/>
        <v>Below Par</v>
      </c>
      <c r="AP5760" s="25" t="b">
        <f t="shared" si="272"/>
        <v>1</v>
      </c>
    </row>
    <row r="5761" spans="6:42" x14ac:dyDescent="0.3">
      <c r="F5761" s="24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5" t="str">
        <f t="shared" si="273"/>
        <v>Small</v>
      </c>
      <c r="Q5761" s="24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5" t="str">
        <f t="shared" si="271"/>
        <v>Below Par</v>
      </c>
      <c r="AP5761" s="25" t="b">
        <f t="shared" si="272"/>
        <v>1</v>
      </c>
    </row>
    <row r="5762" spans="6:42" x14ac:dyDescent="0.3">
      <c r="F5762" s="24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5" t="str">
        <f t="shared" si="273"/>
        <v>Small</v>
      </c>
      <c r="Q5762" s="24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5" t="str">
        <f t="shared" si="271"/>
        <v>Average</v>
      </c>
      <c r="AP5762" s="25" t="b">
        <f t="shared" si="272"/>
        <v>1</v>
      </c>
    </row>
    <row r="5763" spans="6:42" x14ac:dyDescent="0.3">
      <c r="F5763" s="24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5" t="str">
        <f t="shared" si="273"/>
        <v>Large</v>
      </c>
      <c r="Q5763" s="24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5" t="str">
        <f t="shared" si="271"/>
        <v>Below Par</v>
      </c>
      <c r="AP5763" s="25" t="b">
        <f t="shared" si="272"/>
        <v>1</v>
      </c>
    </row>
    <row r="5764" spans="6:42" x14ac:dyDescent="0.3">
      <c r="F5764" s="24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5" t="str">
        <f t="shared" si="273"/>
        <v>Small</v>
      </c>
      <c r="Q5764" s="24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5" t="str">
        <f t="shared" si="271"/>
        <v>Below Par</v>
      </c>
      <c r="AP5764" s="25" t="b">
        <f t="shared" si="272"/>
        <v>1</v>
      </c>
    </row>
    <row r="5765" spans="6:42" x14ac:dyDescent="0.3">
      <c r="F5765" s="24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5" t="str">
        <f t="shared" si="273"/>
        <v>Small</v>
      </c>
      <c r="Q5765" s="24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5" t="str">
        <f t="shared" si="271"/>
        <v>Below Par</v>
      </c>
      <c r="AP5765" s="25" t="b">
        <f t="shared" si="272"/>
        <v>1</v>
      </c>
    </row>
    <row r="5766" spans="6:42" x14ac:dyDescent="0.3">
      <c r="F5766" s="24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5" t="str">
        <f t="shared" si="273"/>
        <v>Small</v>
      </c>
      <c r="Q5766" s="24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5" t="str">
        <f t="shared" si="271"/>
        <v>Par</v>
      </c>
      <c r="AP5766" s="25" t="b">
        <f t="shared" si="272"/>
        <v>1</v>
      </c>
    </row>
    <row r="5767" spans="6:42" x14ac:dyDescent="0.3">
      <c r="F5767" s="24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5" t="str">
        <f t="shared" si="273"/>
        <v>Small</v>
      </c>
      <c r="Q5767" s="24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5" t="str">
        <f t="shared" si="271"/>
        <v>Below Par</v>
      </c>
      <c r="AP5767" s="25" t="b">
        <f t="shared" si="272"/>
        <v>1</v>
      </c>
    </row>
    <row r="5768" spans="6:42" x14ac:dyDescent="0.3">
      <c r="F5768" s="24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5" t="str">
        <f t="shared" si="273"/>
        <v>Small</v>
      </c>
      <c r="Q5768" s="24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5" t="str">
        <f t="shared" si="271"/>
        <v>Below Par</v>
      </c>
      <c r="AP5768" s="25" t="b">
        <f t="shared" si="272"/>
        <v>1</v>
      </c>
    </row>
    <row r="5769" spans="6:42" x14ac:dyDescent="0.3">
      <c r="F5769" s="24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5" t="str">
        <f t="shared" si="273"/>
        <v>Small</v>
      </c>
      <c r="Q5769" s="24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5" t="str">
        <f t="shared" si="271"/>
        <v>Below Par</v>
      </c>
      <c r="AP5769" s="25" t="b">
        <f t="shared" si="272"/>
        <v>1</v>
      </c>
    </row>
    <row r="5770" spans="6:42" x14ac:dyDescent="0.3">
      <c r="F5770" s="24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5" t="str">
        <f t="shared" si="273"/>
        <v>Small</v>
      </c>
      <c r="Q5770" s="24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5" t="str">
        <f t="shared" si="271"/>
        <v>Excellent</v>
      </c>
      <c r="AP5770" s="25" t="b">
        <f t="shared" si="272"/>
        <v>1</v>
      </c>
    </row>
    <row r="5771" spans="6:42" x14ac:dyDescent="0.3">
      <c r="F5771" s="24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5" t="str">
        <f t="shared" si="273"/>
        <v>Large</v>
      </c>
      <c r="Q5771" s="24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5" t="str">
        <f t="shared" si="271"/>
        <v>Below Par</v>
      </c>
      <c r="AP5771" s="25" t="b">
        <f t="shared" si="272"/>
        <v>1</v>
      </c>
    </row>
    <row r="5772" spans="6:42" x14ac:dyDescent="0.3">
      <c r="F5772" s="24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5" t="str">
        <f t="shared" si="273"/>
        <v>Small</v>
      </c>
      <c r="Q5772" s="24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5" t="str">
        <f t="shared" ref="V5772:V5835" si="274">IF(U5772&gt;=$X$80,$Y$80,IF(U5772&gt;=$X$79,$Y$79,IF(U5772&gt;=$X$78,$Y$78,IF(U5772&gt;=$X$77,$Y$77,$Y$76))))</f>
        <v>Below Par</v>
      </c>
      <c r="AP5772" s="25" t="b">
        <f t="shared" ref="AP5772:AP5835" si="275">VLOOKUP(U5772,$X$76:$Y$80,2)=V5772</f>
        <v>1</v>
      </c>
    </row>
    <row r="5773" spans="6:42" x14ac:dyDescent="0.3">
      <c r="F5773" s="24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5" t="str">
        <f t="shared" si="273"/>
        <v>Small</v>
      </c>
      <c r="Q5773" s="24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5" t="str">
        <f t="shared" si="274"/>
        <v>Below Par</v>
      </c>
      <c r="AP5773" s="25" t="b">
        <f t="shared" si="275"/>
        <v>1</v>
      </c>
    </row>
    <row r="5774" spans="6:42" x14ac:dyDescent="0.3">
      <c r="F5774" s="24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5" t="str">
        <f t="shared" ref="K5774:K5837" si="276">IF(J5774&gt;=$M$79,"Large","Small")</f>
        <v>Small</v>
      </c>
      <c r="Q5774" s="24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5" t="str">
        <f t="shared" si="274"/>
        <v>Below Par</v>
      </c>
      <c r="AP5774" s="25" t="b">
        <f t="shared" si="275"/>
        <v>1</v>
      </c>
    </row>
    <row r="5775" spans="6:42" x14ac:dyDescent="0.3">
      <c r="F5775" s="24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5" t="str">
        <f t="shared" si="276"/>
        <v>Small</v>
      </c>
      <c r="Q5775" s="24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5" t="str">
        <f t="shared" si="274"/>
        <v>Below Par</v>
      </c>
      <c r="AP5775" s="25" t="b">
        <f t="shared" si="275"/>
        <v>1</v>
      </c>
    </row>
    <row r="5776" spans="6:42" x14ac:dyDescent="0.3">
      <c r="F5776" s="24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5" t="str">
        <f t="shared" si="276"/>
        <v>Small</v>
      </c>
      <c r="Q5776" s="24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5" t="str">
        <f t="shared" si="274"/>
        <v>Below Par</v>
      </c>
      <c r="AP5776" s="25" t="b">
        <f t="shared" si="275"/>
        <v>1</v>
      </c>
    </row>
    <row r="5777" spans="6:42" x14ac:dyDescent="0.3">
      <c r="F5777" s="24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5" t="str">
        <f t="shared" si="276"/>
        <v>Small</v>
      </c>
      <c r="Q5777" s="24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5" t="str">
        <f t="shared" si="274"/>
        <v>Below Par</v>
      </c>
      <c r="AP5777" s="25" t="b">
        <f t="shared" si="275"/>
        <v>1</v>
      </c>
    </row>
    <row r="5778" spans="6:42" x14ac:dyDescent="0.3">
      <c r="F5778" s="24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5" t="str">
        <f t="shared" si="276"/>
        <v>Small</v>
      </c>
      <c r="Q5778" s="24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5" t="str">
        <f t="shared" si="274"/>
        <v>Below Par</v>
      </c>
      <c r="AP5778" s="25" t="b">
        <f t="shared" si="275"/>
        <v>1</v>
      </c>
    </row>
    <row r="5779" spans="6:42" x14ac:dyDescent="0.3">
      <c r="F5779" s="24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5" t="str">
        <f t="shared" si="276"/>
        <v>Small</v>
      </c>
      <c r="Q5779" s="24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5" t="str">
        <f t="shared" si="274"/>
        <v>Below Par</v>
      </c>
      <c r="AP5779" s="25" t="b">
        <f t="shared" si="275"/>
        <v>1</v>
      </c>
    </row>
    <row r="5780" spans="6:42" x14ac:dyDescent="0.3">
      <c r="F5780" s="24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5" t="str">
        <f t="shared" si="276"/>
        <v>Small</v>
      </c>
      <c r="Q5780" s="24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5" t="str">
        <f t="shared" si="274"/>
        <v>Below Par</v>
      </c>
      <c r="AP5780" s="25" t="b">
        <f t="shared" si="275"/>
        <v>1</v>
      </c>
    </row>
    <row r="5781" spans="6:42" x14ac:dyDescent="0.3">
      <c r="F5781" s="24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5" t="str">
        <f t="shared" si="276"/>
        <v>Small</v>
      </c>
      <c r="Q5781" s="24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5" t="str">
        <f t="shared" si="274"/>
        <v>Below Par</v>
      </c>
      <c r="AP5781" s="25" t="b">
        <f t="shared" si="275"/>
        <v>1</v>
      </c>
    </row>
    <row r="5782" spans="6:42" x14ac:dyDescent="0.3">
      <c r="F5782" s="24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5" t="str">
        <f t="shared" si="276"/>
        <v>Small</v>
      </c>
      <c r="Q5782" s="24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5" t="str">
        <f t="shared" si="274"/>
        <v>Below Par</v>
      </c>
      <c r="AP5782" s="25" t="b">
        <f t="shared" si="275"/>
        <v>1</v>
      </c>
    </row>
    <row r="5783" spans="6:42" x14ac:dyDescent="0.3">
      <c r="F5783" s="24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5" t="str">
        <f t="shared" si="276"/>
        <v>Small</v>
      </c>
      <c r="Q5783" s="24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5" t="str">
        <f t="shared" si="274"/>
        <v>Below Par</v>
      </c>
      <c r="AP5783" s="25" t="b">
        <f t="shared" si="275"/>
        <v>1</v>
      </c>
    </row>
    <row r="5784" spans="6:42" x14ac:dyDescent="0.3">
      <c r="F5784" s="24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5" t="str">
        <f t="shared" si="276"/>
        <v>Small</v>
      </c>
      <c r="Q5784" s="24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5" t="str">
        <f t="shared" si="274"/>
        <v>Below Par</v>
      </c>
      <c r="AP5784" s="25" t="b">
        <f t="shared" si="275"/>
        <v>1</v>
      </c>
    </row>
    <row r="5785" spans="6:42" x14ac:dyDescent="0.3">
      <c r="F5785" s="24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5" t="str">
        <f t="shared" si="276"/>
        <v>Small</v>
      </c>
      <c r="Q5785" s="24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5" t="str">
        <f t="shared" si="274"/>
        <v>Below Par</v>
      </c>
      <c r="AP5785" s="25" t="b">
        <f t="shared" si="275"/>
        <v>1</v>
      </c>
    </row>
    <row r="5786" spans="6:42" x14ac:dyDescent="0.3">
      <c r="F5786" s="24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5" t="str">
        <f t="shared" si="276"/>
        <v>Small</v>
      </c>
      <c r="Q5786" s="24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5" t="str">
        <f t="shared" si="274"/>
        <v>Average</v>
      </c>
      <c r="AP5786" s="25" t="b">
        <f t="shared" si="275"/>
        <v>1</v>
      </c>
    </row>
    <row r="5787" spans="6:42" x14ac:dyDescent="0.3">
      <c r="F5787" s="24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5" t="str">
        <f t="shared" si="276"/>
        <v>Large</v>
      </c>
      <c r="Q5787" s="24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5" t="str">
        <f t="shared" si="274"/>
        <v>Below Par</v>
      </c>
      <c r="AP5787" s="25" t="b">
        <f t="shared" si="275"/>
        <v>1</v>
      </c>
    </row>
    <row r="5788" spans="6:42" x14ac:dyDescent="0.3">
      <c r="F5788" s="24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5" t="str">
        <f t="shared" si="276"/>
        <v>Small</v>
      </c>
      <c r="Q5788" s="24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5" t="str">
        <f t="shared" si="274"/>
        <v>Below Par</v>
      </c>
      <c r="AP5788" s="25" t="b">
        <f t="shared" si="275"/>
        <v>1</v>
      </c>
    </row>
    <row r="5789" spans="6:42" x14ac:dyDescent="0.3">
      <c r="F5789" s="24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5" t="str">
        <f t="shared" si="276"/>
        <v>Small</v>
      </c>
      <c r="Q5789" s="24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5" t="str">
        <f t="shared" si="274"/>
        <v>Below Par</v>
      </c>
      <c r="AP5789" s="25" t="b">
        <f t="shared" si="275"/>
        <v>1</v>
      </c>
    </row>
    <row r="5790" spans="6:42" x14ac:dyDescent="0.3">
      <c r="F5790" s="24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5" t="str">
        <f t="shared" si="276"/>
        <v>Small</v>
      </c>
      <c r="Q5790" s="24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5" t="str">
        <f t="shared" si="274"/>
        <v>Below Par</v>
      </c>
      <c r="AP5790" s="25" t="b">
        <f t="shared" si="275"/>
        <v>1</v>
      </c>
    </row>
    <row r="5791" spans="6:42" x14ac:dyDescent="0.3">
      <c r="F5791" s="24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5" t="str">
        <f t="shared" si="276"/>
        <v>Small</v>
      </c>
      <c r="Q5791" s="24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5" t="str">
        <f t="shared" si="274"/>
        <v>Below Par</v>
      </c>
      <c r="AP5791" s="25" t="b">
        <f t="shared" si="275"/>
        <v>1</v>
      </c>
    </row>
    <row r="5792" spans="6:42" x14ac:dyDescent="0.3">
      <c r="F5792" s="24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5" t="str">
        <f t="shared" si="276"/>
        <v>Small</v>
      </c>
      <c r="Q5792" s="24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5" t="str">
        <f t="shared" si="274"/>
        <v>Below Par</v>
      </c>
      <c r="AP5792" s="25" t="b">
        <f t="shared" si="275"/>
        <v>1</v>
      </c>
    </row>
    <row r="5793" spans="6:42" x14ac:dyDescent="0.3">
      <c r="F5793" s="24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5" t="str">
        <f t="shared" si="276"/>
        <v>Small</v>
      </c>
      <c r="Q5793" s="24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5" t="str">
        <f t="shared" si="274"/>
        <v>Below Par</v>
      </c>
      <c r="AP5793" s="25" t="b">
        <f t="shared" si="275"/>
        <v>1</v>
      </c>
    </row>
    <row r="5794" spans="6:42" x14ac:dyDescent="0.3">
      <c r="F5794" s="24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5" t="str">
        <f t="shared" si="276"/>
        <v>Small</v>
      </c>
      <c r="Q5794" s="24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5" t="str">
        <f t="shared" si="274"/>
        <v>Below Par</v>
      </c>
      <c r="AP5794" s="25" t="b">
        <f t="shared" si="275"/>
        <v>1</v>
      </c>
    </row>
    <row r="5795" spans="6:42" x14ac:dyDescent="0.3">
      <c r="F5795" s="24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5" t="str">
        <f t="shared" si="276"/>
        <v>Small</v>
      </c>
      <c r="Q5795" s="24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5" t="str">
        <f t="shared" si="274"/>
        <v>Below Par</v>
      </c>
      <c r="AP5795" s="25" t="b">
        <f t="shared" si="275"/>
        <v>1</v>
      </c>
    </row>
    <row r="5796" spans="6:42" x14ac:dyDescent="0.3">
      <c r="F5796" s="24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5" t="str">
        <f t="shared" si="276"/>
        <v>Small</v>
      </c>
      <c r="Q5796" s="24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5" t="str">
        <f t="shared" si="274"/>
        <v>Below Par</v>
      </c>
      <c r="AP5796" s="25" t="b">
        <f t="shared" si="275"/>
        <v>1</v>
      </c>
    </row>
    <row r="5797" spans="6:42" x14ac:dyDescent="0.3">
      <c r="F5797" s="24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5" t="str">
        <f t="shared" si="276"/>
        <v>Small</v>
      </c>
      <c r="Q5797" s="24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5" t="str">
        <f t="shared" si="274"/>
        <v>Below Par</v>
      </c>
      <c r="AP5797" s="25" t="b">
        <f t="shared" si="275"/>
        <v>1</v>
      </c>
    </row>
    <row r="5798" spans="6:42" x14ac:dyDescent="0.3">
      <c r="F5798" s="24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5" t="str">
        <f t="shared" si="276"/>
        <v>Small</v>
      </c>
      <c r="Q5798" s="24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5" t="str">
        <f t="shared" si="274"/>
        <v>Below Par</v>
      </c>
      <c r="AP5798" s="25" t="b">
        <f t="shared" si="275"/>
        <v>1</v>
      </c>
    </row>
    <row r="5799" spans="6:42" x14ac:dyDescent="0.3">
      <c r="F5799" s="24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5" t="str">
        <f t="shared" si="276"/>
        <v>Small</v>
      </c>
      <c r="Q5799" s="24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5" t="str">
        <f t="shared" si="274"/>
        <v>Below Par</v>
      </c>
      <c r="AP5799" s="25" t="b">
        <f t="shared" si="275"/>
        <v>1</v>
      </c>
    </row>
    <row r="5800" spans="6:42" x14ac:dyDescent="0.3">
      <c r="F5800" s="24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5" t="str">
        <f t="shared" si="276"/>
        <v>Small</v>
      </c>
      <c r="Q5800" s="24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5" t="str">
        <f t="shared" si="274"/>
        <v>Below Par</v>
      </c>
      <c r="AP5800" s="25" t="b">
        <f t="shared" si="275"/>
        <v>1</v>
      </c>
    </row>
    <row r="5801" spans="6:42" x14ac:dyDescent="0.3">
      <c r="F5801" s="24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5" t="str">
        <f t="shared" si="276"/>
        <v>Small</v>
      </c>
      <c r="Q5801" s="24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5" t="str">
        <f t="shared" si="274"/>
        <v>Below Par</v>
      </c>
      <c r="AP5801" s="25" t="b">
        <f t="shared" si="275"/>
        <v>1</v>
      </c>
    </row>
    <row r="5802" spans="6:42" x14ac:dyDescent="0.3">
      <c r="F5802" s="24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5" t="str">
        <f t="shared" si="276"/>
        <v>Small</v>
      </c>
      <c r="Q5802" s="24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5" t="str">
        <f t="shared" si="274"/>
        <v>Below Par</v>
      </c>
      <c r="AP5802" s="25" t="b">
        <f t="shared" si="275"/>
        <v>1</v>
      </c>
    </row>
    <row r="5803" spans="6:42" x14ac:dyDescent="0.3">
      <c r="F5803" s="24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5" t="str">
        <f t="shared" si="276"/>
        <v>Small</v>
      </c>
      <c r="Q5803" s="24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5" t="str">
        <f t="shared" si="274"/>
        <v>Average</v>
      </c>
      <c r="AP5803" s="25" t="b">
        <f t="shared" si="275"/>
        <v>1</v>
      </c>
    </row>
    <row r="5804" spans="6:42" x14ac:dyDescent="0.3">
      <c r="F5804" s="24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5" t="str">
        <f t="shared" si="276"/>
        <v>Large</v>
      </c>
      <c r="Q5804" s="24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5" t="str">
        <f t="shared" si="274"/>
        <v>Below Par</v>
      </c>
      <c r="AP5804" s="25" t="b">
        <f t="shared" si="275"/>
        <v>1</v>
      </c>
    </row>
    <row r="5805" spans="6:42" x14ac:dyDescent="0.3">
      <c r="F5805" s="24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5" t="str">
        <f t="shared" si="276"/>
        <v>Small</v>
      </c>
      <c r="Q5805" s="24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5" t="str">
        <f t="shared" si="274"/>
        <v>Below Par</v>
      </c>
      <c r="AP5805" s="25" t="b">
        <f t="shared" si="275"/>
        <v>1</v>
      </c>
    </row>
    <row r="5806" spans="6:42" x14ac:dyDescent="0.3">
      <c r="F5806" s="24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5" t="str">
        <f t="shared" si="276"/>
        <v>Small</v>
      </c>
      <c r="Q5806" s="24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5" t="str">
        <f t="shared" si="274"/>
        <v>Below Par</v>
      </c>
      <c r="AP5806" s="25" t="b">
        <f t="shared" si="275"/>
        <v>1</v>
      </c>
    </row>
    <row r="5807" spans="6:42" x14ac:dyDescent="0.3">
      <c r="F5807" s="24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5" t="str">
        <f t="shared" si="276"/>
        <v>Small</v>
      </c>
      <c r="Q5807" s="24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5" t="str">
        <f t="shared" si="274"/>
        <v>Below Par</v>
      </c>
      <c r="AP5807" s="25" t="b">
        <f t="shared" si="275"/>
        <v>1</v>
      </c>
    </row>
    <row r="5808" spans="6:42" x14ac:dyDescent="0.3">
      <c r="F5808" s="24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5" t="str">
        <f t="shared" si="276"/>
        <v>Small</v>
      </c>
      <c r="Q5808" s="24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5" t="str">
        <f t="shared" si="274"/>
        <v>Below Par</v>
      </c>
      <c r="AP5808" s="25" t="b">
        <f t="shared" si="275"/>
        <v>1</v>
      </c>
    </row>
    <row r="5809" spans="6:42" x14ac:dyDescent="0.3">
      <c r="F5809" s="24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5" t="str">
        <f t="shared" si="276"/>
        <v>Small</v>
      </c>
      <c r="Q5809" s="24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5" t="str">
        <f t="shared" si="274"/>
        <v>Below Par</v>
      </c>
      <c r="AP5809" s="25" t="b">
        <f t="shared" si="275"/>
        <v>1</v>
      </c>
    </row>
    <row r="5810" spans="6:42" x14ac:dyDescent="0.3">
      <c r="F5810" s="24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5" t="str">
        <f t="shared" si="276"/>
        <v>Small</v>
      </c>
      <c r="Q5810" s="24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5" t="str">
        <f t="shared" si="274"/>
        <v>Below Par</v>
      </c>
      <c r="AP5810" s="25" t="b">
        <f t="shared" si="275"/>
        <v>1</v>
      </c>
    </row>
    <row r="5811" spans="6:42" x14ac:dyDescent="0.3">
      <c r="F5811" s="24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5" t="str">
        <f t="shared" si="276"/>
        <v>Small</v>
      </c>
      <c r="Q5811" s="24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5" t="str">
        <f t="shared" si="274"/>
        <v>Below Par</v>
      </c>
      <c r="AP5811" s="25" t="b">
        <f t="shared" si="275"/>
        <v>1</v>
      </c>
    </row>
    <row r="5812" spans="6:42" x14ac:dyDescent="0.3">
      <c r="F5812" s="24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5" t="str">
        <f t="shared" si="276"/>
        <v>Small</v>
      </c>
      <c r="Q5812" s="24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5" t="str">
        <f t="shared" si="274"/>
        <v>Below Par</v>
      </c>
      <c r="AP5812" s="25" t="b">
        <f t="shared" si="275"/>
        <v>1</v>
      </c>
    </row>
    <row r="5813" spans="6:42" x14ac:dyDescent="0.3">
      <c r="F5813" s="24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5" t="str">
        <f t="shared" si="276"/>
        <v>Small</v>
      </c>
      <c r="Q5813" s="24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5" t="str">
        <f t="shared" si="274"/>
        <v>Below Par</v>
      </c>
      <c r="AP5813" s="25" t="b">
        <f t="shared" si="275"/>
        <v>1</v>
      </c>
    </row>
    <row r="5814" spans="6:42" x14ac:dyDescent="0.3">
      <c r="F5814" s="24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5" t="str">
        <f t="shared" si="276"/>
        <v>Small</v>
      </c>
      <c r="Q5814" s="24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5" t="str">
        <f t="shared" si="274"/>
        <v>Below Par</v>
      </c>
      <c r="AP5814" s="25" t="b">
        <f t="shared" si="275"/>
        <v>1</v>
      </c>
    </row>
    <row r="5815" spans="6:42" x14ac:dyDescent="0.3">
      <c r="F5815" s="24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5" t="str">
        <f t="shared" si="276"/>
        <v>Small</v>
      </c>
      <c r="Q5815" s="24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5" t="str">
        <f t="shared" si="274"/>
        <v>Below Par</v>
      </c>
      <c r="AP5815" s="25" t="b">
        <f t="shared" si="275"/>
        <v>1</v>
      </c>
    </row>
    <row r="5816" spans="6:42" x14ac:dyDescent="0.3">
      <c r="F5816" s="24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5" t="str">
        <f t="shared" si="276"/>
        <v>Small</v>
      </c>
      <c r="Q5816" s="24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5" t="str">
        <f t="shared" si="274"/>
        <v>Below Par</v>
      </c>
      <c r="AP5816" s="25" t="b">
        <f t="shared" si="275"/>
        <v>1</v>
      </c>
    </row>
    <row r="5817" spans="6:42" x14ac:dyDescent="0.3">
      <c r="F5817" s="24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5" t="str">
        <f t="shared" si="276"/>
        <v>Small</v>
      </c>
      <c r="Q5817" s="24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5" t="str">
        <f t="shared" si="274"/>
        <v>Par</v>
      </c>
      <c r="AP5817" s="25" t="b">
        <f t="shared" si="275"/>
        <v>1</v>
      </c>
    </row>
    <row r="5818" spans="6:42" x14ac:dyDescent="0.3">
      <c r="F5818" s="24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5" t="str">
        <f t="shared" si="276"/>
        <v>Small</v>
      </c>
      <c r="Q5818" s="24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5" t="str">
        <f t="shared" si="274"/>
        <v>Below Par</v>
      </c>
      <c r="AP5818" s="25" t="b">
        <f t="shared" si="275"/>
        <v>1</v>
      </c>
    </row>
    <row r="5819" spans="6:42" x14ac:dyDescent="0.3">
      <c r="F5819" s="24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5" t="str">
        <f t="shared" si="276"/>
        <v>Small</v>
      </c>
      <c r="Q5819" s="24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5" t="str">
        <f t="shared" si="274"/>
        <v>Below Par</v>
      </c>
      <c r="AP5819" s="25" t="b">
        <f t="shared" si="275"/>
        <v>1</v>
      </c>
    </row>
    <row r="5820" spans="6:42" x14ac:dyDescent="0.3">
      <c r="F5820" s="24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5" t="str">
        <f t="shared" si="276"/>
        <v>Small</v>
      </c>
      <c r="Q5820" s="24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5" t="str">
        <f t="shared" si="274"/>
        <v>Below Par</v>
      </c>
      <c r="AP5820" s="25" t="b">
        <f t="shared" si="275"/>
        <v>1</v>
      </c>
    </row>
    <row r="5821" spans="6:42" x14ac:dyDescent="0.3">
      <c r="F5821" s="24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5" t="str">
        <f t="shared" si="276"/>
        <v>Small</v>
      </c>
      <c r="Q5821" s="24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5" t="str">
        <f t="shared" si="274"/>
        <v>Above Average</v>
      </c>
      <c r="AP5821" s="25" t="b">
        <f t="shared" si="275"/>
        <v>1</v>
      </c>
    </row>
    <row r="5822" spans="6:42" x14ac:dyDescent="0.3">
      <c r="F5822" s="24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5" t="str">
        <f t="shared" si="276"/>
        <v>Large</v>
      </c>
      <c r="Q5822" s="24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5" t="str">
        <f t="shared" si="274"/>
        <v>Below Par</v>
      </c>
      <c r="AP5822" s="25" t="b">
        <f t="shared" si="275"/>
        <v>1</v>
      </c>
    </row>
    <row r="5823" spans="6:42" x14ac:dyDescent="0.3">
      <c r="F5823" s="24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5" t="str">
        <f t="shared" si="276"/>
        <v>Small</v>
      </c>
      <c r="Q5823" s="24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5" t="str">
        <f t="shared" si="274"/>
        <v>Below Par</v>
      </c>
      <c r="AP5823" s="25" t="b">
        <f t="shared" si="275"/>
        <v>1</v>
      </c>
    </row>
    <row r="5824" spans="6:42" x14ac:dyDescent="0.3">
      <c r="F5824" s="24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5" t="str">
        <f t="shared" si="276"/>
        <v>Small</v>
      </c>
      <c r="Q5824" s="24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5" t="str">
        <f t="shared" si="274"/>
        <v>Below Par</v>
      </c>
      <c r="AP5824" s="25" t="b">
        <f t="shared" si="275"/>
        <v>1</v>
      </c>
    </row>
    <row r="5825" spans="6:42" x14ac:dyDescent="0.3">
      <c r="F5825" s="24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5" t="str">
        <f t="shared" si="276"/>
        <v>Small</v>
      </c>
      <c r="Q5825" s="24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5" t="str">
        <f t="shared" si="274"/>
        <v>Below Par</v>
      </c>
      <c r="AP5825" s="25" t="b">
        <f t="shared" si="275"/>
        <v>1</v>
      </c>
    </row>
    <row r="5826" spans="6:42" x14ac:dyDescent="0.3">
      <c r="F5826" s="24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5" t="str">
        <f t="shared" si="276"/>
        <v>Small</v>
      </c>
      <c r="Q5826" s="24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5" t="str">
        <f t="shared" si="274"/>
        <v>Below Par</v>
      </c>
      <c r="AP5826" s="25" t="b">
        <f t="shared" si="275"/>
        <v>1</v>
      </c>
    </row>
    <row r="5827" spans="6:42" x14ac:dyDescent="0.3">
      <c r="F5827" s="24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5" t="str">
        <f t="shared" si="276"/>
        <v>Small</v>
      </c>
      <c r="Q5827" s="24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5" t="str">
        <f t="shared" si="274"/>
        <v>Below Par</v>
      </c>
      <c r="AP5827" s="25" t="b">
        <f t="shared" si="275"/>
        <v>1</v>
      </c>
    </row>
    <row r="5828" spans="6:42" x14ac:dyDescent="0.3">
      <c r="F5828" s="24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5" t="str">
        <f t="shared" si="276"/>
        <v>Small</v>
      </c>
      <c r="Q5828" s="24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5" t="str">
        <f t="shared" si="274"/>
        <v>Below Par</v>
      </c>
      <c r="AP5828" s="25" t="b">
        <f t="shared" si="275"/>
        <v>1</v>
      </c>
    </row>
    <row r="5829" spans="6:42" x14ac:dyDescent="0.3">
      <c r="F5829" s="24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5" t="str">
        <f t="shared" si="276"/>
        <v>Small</v>
      </c>
      <c r="Q5829" s="24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5" t="str">
        <f t="shared" si="274"/>
        <v>Below Par</v>
      </c>
      <c r="AP5829" s="25" t="b">
        <f t="shared" si="275"/>
        <v>1</v>
      </c>
    </row>
    <row r="5830" spans="6:42" x14ac:dyDescent="0.3">
      <c r="F5830" s="24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5" t="str">
        <f t="shared" si="276"/>
        <v>Small</v>
      </c>
      <c r="Q5830" s="24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5" t="str">
        <f t="shared" si="274"/>
        <v>Above Average</v>
      </c>
      <c r="AP5830" s="25" t="b">
        <f t="shared" si="275"/>
        <v>1</v>
      </c>
    </row>
    <row r="5831" spans="6:42" x14ac:dyDescent="0.3">
      <c r="F5831" s="24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5" t="str">
        <f t="shared" si="276"/>
        <v>Large</v>
      </c>
      <c r="Q5831" s="24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5" t="str">
        <f t="shared" si="274"/>
        <v>Par</v>
      </c>
      <c r="AP5831" s="25" t="b">
        <f t="shared" si="275"/>
        <v>1</v>
      </c>
    </row>
    <row r="5832" spans="6:42" x14ac:dyDescent="0.3">
      <c r="F5832" s="24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5" t="str">
        <f t="shared" si="276"/>
        <v>Small</v>
      </c>
      <c r="Q5832" s="24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5" t="str">
        <f t="shared" si="274"/>
        <v>Below Par</v>
      </c>
      <c r="AP5832" s="25" t="b">
        <f t="shared" si="275"/>
        <v>1</v>
      </c>
    </row>
    <row r="5833" spans="6:42" x14ac:dyDescent="0.3">
      <c r="F5833" s="24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5" t="str">
        <f t="shared" si="276"/>
        <v>Small</v>
      </c>
      <c r="Q5833" s="24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5" t="str">
        <f t="shared" si="274"/>
        <v>Below Par</v>
      </c>
      <c r="AP5833" s="25" t="b">
        <f t="shared" si="275"/>
        <v>1</v>
      </c>
    </row>
    <row r="5834" spans="6:42" x14ac:dyDescent="0.3">
      <c r="F5834" s="24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5" t="str">
        <f t="shared" si="276"/>
        <v>Small</v>
      </c>
      <c r="Q5834" s="24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5" t="str">
        <f t="shared" si="274"/>
        <v>Average</v>
      </c>
      <c r="AP5834" s="25" t="b">
        <f t="shared" si="275"/>
        <v>1</v>
      </c>
    </row>
    <row r="5835" spans="6:42" x14ac:dyDescent="0.3">
      <c r="F5835" s="24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5" t="str">
        <f t="shared" si="276"/>
        <v>Large</v>
      </c>
      <c r="Q5835" s="24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5" t="str">
        <f t="shared" si="274"/>
        <v>Below Par</v>
      </c>
      <c r="AP5835" s="25" t="b">
        <f t="shared" si="275"/>
        <v>1</v>
      </c>
    </row>
    <row r="5836" spans="6:42" x14ac:dyDescent="0.3">
      <c r="F5836" s="24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5" t="str">
        <f t="shared" si="276"/>
        <v>Small</v>
      </c>
      <c r="Q5836" s="24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5" t="str">
        <f t="shared" ref="V5836:V5899" si="277">IF(U5836&gt;=$X$80,$Y$80,IF(U5836&gt;=$X$79,$Y$79,IF(U5836&gt;=$X$78,$Y$78,IF(U5836&gt;=$X$77,$Y$77,$Y$76))))</f>
        <v>Below Par</v>
      </c>
      <c r="AP5836" s="25" t="b">
        <f t="shared" ref="AP5836:AP5899" si="278">VLOOKUP(U5836,$X$76:$Y$80,2)=V5836</f>
        <v>1</v>
      </c>
    </row>
    <row r="5837" spans="6:42" x14ac:dyDescent="0.3">
      <c r="F5837" s="24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5" t="str">
        <f t="shared" si="276"/>
        <v>Small</v>
      </c>
      <c r="Q5837" s="24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5" t="str">
        <f t="shared" si="277"/>
        <v>Below Par</v>
      </c>
      <c r="AP5837" s="25" t="b">
        <f t="shared" si="278"/>
        <v>1</v>
      </c>
    </row>
    <row r="5838" spans="6:42" x14ac:dyDescent="0.3">
      <c r="F5838" s="24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5" t="str">
        <f t="shared" ref="K5838:K5901" si="279">IF(J5838&gt;=$M$79,"Large","Small")</f>
        <v>Small</v>
      </c>
      <c r="Q5838" s="24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5" t="str">
        <f t="shared" si="277"/>
        <v>Below Par</v>
      </c>
      <c r="AP5838" s="25" t="b">
        <f t="shared" si="278"/>
        <v>1</v>
      </c>
    </row>
    <row r="5839" spans="6:42" x14ac:dyDescent="0.3">
      <c r="F5839" s="24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5" t="str">
        <f t="shared" si="279"/>
        <v>Small</v>
      </c>
      <c r="Q5839" s="24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5" t="str">
        <f t="shared" si="277"/>
        <v>Below Par</v>
      </c>
      <c r="AP5839" s="25" t="b">
        <f t="shared" si="278"/>
        <v>1</v>
      </c>
    </row>
    <row r="5840" spans="6:42" x14ac:dyDescent="0.3">
      <c r="F5840" s="24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5" t="str">
        <f t="shared" si="279"/>
        <v>Small</v>
      </c>
      <c r="Q5840" s="24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5" t="str">
        <f t="shared" si="277"/>
        <v>Below Par</v>
      </c>
      <c r="AP5840" s="25" t="b">
        <f t="shared" si="278"/>
        <v>1</v>
      </c>
    </row>
    <row r="5841" spans="6:42" x14ac:dyDescent="0.3">
      <c r="F5841" s="24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5" t="str">
        <f t="shared" si="279"/>
        <v>Small</v>
      </c>
      <c r="Q5841" s="24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5" t="str">
        <f t="shared" si="277"/>
        <v>Below Par</v>
      </c>
      <c r="AP5841" s="25" t="b">
        <f t="shared" si="278"/>
        <v>1</v>
      </c>
    </row>
    <row r="5842" spans="6:42" x14ac:dyDescent="0.3">
      <c r="F5842" s="24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5" t="str">
        <f t="shared" si="279"/>
        <v>Small</v>
      </c>
      <c r="Q5842" s="24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5" t="str">
        <f t="shared" si="277"/>
        <v>Below Par</v>
      </c>
      <c r="AP5842" s="25" t="b">
        <f t="shared" si="278"/>
        <v>1</v>
      </c>
    </row>
    <row r="5843" spans="6:42" x14ac:dyDescent="0.3">
      <c r="F5843" s="24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5" t="str">
        <f t="shared" si="279"/>
        <v>Small</v>
      </c>
      <c r="Q5843" s="24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5" t="str">
        <f t="shared" si="277"/>
        <v>Below Par</v>
      </c>
      <c r="AP5843" s="25" t="b">
        <f t="shared" si="278"/>
        <v>1</v>
      </c>
    </row>
    <row r="5844" spans="6:42" x14ac:dyDescent="0.3">
      <c r="F5844" s="24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5" t="str">
        <f t="shared" si="279"/>
        <v>Small</v>
      </c>
      <c r="Q5844" s="24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5" t="str">
        <f t="shared" si="277"/>
        <v>Below Par</v>
      </c>
      <c r="AP5844" s="25" t="b">
        <f t="shared" si="278"/>
        <v>1</v>
      </c>
    </row>
    <row r="5845" spans="6:42" x14ac:dyDescent="0.3">
      <c r="F5845" s="24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5" t="str">
        <f t="shared" si="279"/>
        <v>Small</v>
      </c>
      <c r="Q5845" s="24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5" t="str">
        <f t="shared" si="277"/>
        <v>Below Par</v>
      </c>
      <c r="AP5845" s="25" t="b">
        <f t="shared" si="278"/>
        <v>1</v>
      </c>
    </row>
    <row r="5846" spans="6:42" x14ac:dyDescent="0.3">
      <c r="F5846" s="24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5" t="str">
        <f t="shared" si="279"/>
        <v>Small</v>
      </c>
      <c r="Q5846" s="24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5" t="str">
        <f t="shared" si="277"/>
        <v>Below Par</v>
      </c>
      <c r="AP5846" s="25" t="b">
        <f t="shared" si="278"/>
        <v>1</v>
      </c>
    </row>
    <row r="5847" spans="6:42" x14ac:dyDescent="0.3">
      <c r="F5847" s="24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5" t="str">
        <f t="shared" si="279"/>
        <v>Small</v>
      </c>
      <c r="Q5847" s="24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5" t="str">
        <f t="shared" si="277"/>
        <v>Below Par</v>
      </c>
      <c r="AP5847" s="25" t="b">
        <f t="shared" si="278"/>
        <v>1</v>
      </c>
    </row>
    <row r="5848" spans="6:42" x14ac:dyDescent="0.3">
      <c r="F5848" s="24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5" t="str">
        <f t="shared" si="279"/>
        <v>Small</v>
      </c>
      <c r="Q5848" s="24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5" t="str">
        <f t="shared" si="277"/>
        <v>Below Par</v>
      </c>
      <c r="AP5848" s="25" t="b">
        <f t="shared" si="278"/>
        <v>1</v>
      </c>
    </row>
    <row r="5849" spans="6:42" x14ac:dyDescent="0.3">
      <c r="F5849" s="24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5" t="str">
        <f t="shared" si="279"/>
        <v>Small</v>
      </c>
      <c r="Q5849" s="24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5" t="str">
        <f t="shared" si="277"/>
        <v>Below Par</v>
      </c>
      <c r="AP5849" s="25" t="b">
        <f t="shared" si="278"/>
        <v>1</v>
      </c>
    </row>
    <row r="5850" spans="6:42" x14ac:dyDescent="0.3">
      <c r="F5850" s="24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5" t="str">
        <f t="shared" si="279"/>
        <v>Small</v>
      </c>
      <c r="Q5850" s="24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5" t="str">
        <f t="shared" si="277"/>
        <v>Excellent</v>
      </c>
      <c r="AP5850" s="25" t="b">
        <f t="shared" si="278"/>
        <v>1</v>
      </c>
    </row>
    <row r="5851" spans="6:42" x14ac:dyDescent="0.3">
      <c r="F5851" s="24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5" t="str">
        <f t="shared" si="279"/>
        <v>Large</v>
      </c>
      <c r="Q5851" s="24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5" t="str">
        <f t="shared" si="277"/>
        <v>Below Par</v>
      </c>
      <c r="AP5851" s="25" t="b">
        <f t="shared" si="278"/>
        <v>1</v>
      </c>
    </row>
    <row r="5852" spans="6:42" x14ac:dyDescent="0.3">
      <c r="F5852" s="24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5" t="str">
        <f t="shared" si="279"/>
        <v>Small</v>
      </c>
      <c r="Q5852" s="24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5" t="str">
        <f t="shared" si="277"/>
        <v>Par</v>
      </c>
      <c r="AP5852" s="25" t="b">
        <f t="shared" si="278"/>
        <v>1</v>
      </c>
    </row>
    <row r="5853" spans="6:42" x14ac:dyDescent="0.3">
      <c r="F5853" s="24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5" t="str">
        <f t="shared" si="279"/>
        <v>Small</v>
      </c>
      <c r="Q5853" s="24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5" t="str">
        <f t="shared" si="277"/>
        <v>Below Par</v>
      </c>
      <c r="AP5853" s="25" t="b">
        <f t="shared" si="278"/>
        <v>1</v>
      </c>
    </row>
    <row r="5854" spans="6:42" x14ac:dyDescent="0.3">
      <c r="F5854" s="24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5" t="str">
        <f t="shared" si="279"/>
        <v>Small</v>
      </c>
      <c r="Q5854" s="24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5" t="str">
        <f t="shared" si="277"/>
        <v>Below Par</v>
      </c>
      <c r="AP5854" s="25" t="b">
        <f t="shared" si="278"/>
        <v>1</v>
      </c>
    </row>
    <row r="5855" spans="6:42" x14ac:dyDescent="0.3">
      <c r="F5855" s="24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5" t="str">
        <f t="shared" si="279"/>
        <v>Small</v>
      </c>
      <c r="Q5855" s="24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5" t="str">
        <f t="shared" si="277"/>
        <v>Below Par</v>
      </c>
      <c r="AP5855" s="25" t="b">
        <f t="shared" si="278"/>
        <v>1</v>
      </c>
    </row>
    <row r="5856" spans="6:42" x14ac:dyDescent="0.3">
      <c r="F5856" s="24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5" t="str">
        <f t="shared" si="279"/>
        <v>Small</v>
      </c>
      <c r="Q5856" s="24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5" t="str">
        <f t="shared" si="277"/>
        <v>Below Par</v>
      </c>
      <c r="AP5856" s="25" t="b">
        <f t="shared" si="278"/>
        <v>1</v>
      </c>
    </row>
    <row r="5857" spans="6:42" x14ac:dyDescent="0.3">
      <c r="F5857" s="24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5" t="str">
        <f t="shared" si="279"/>
        <v>Small</v>
      </c>
      <c r="Q5857" s="24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5" t="str">
        <f t="shared" si="277"/>
        <v>Below Par</v>
      </c>
      <c r="AP5857" s="25" t="b">
        <f t="shared" si="278"/>
        <v>1</v>
      </c>
    </row>
    <row r="5858" spans="6:42" x14ac:dyDescent="0.3">
      <c r="F5858" s="24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5" t="str">
        <f t="shared" si="279"/>
        <v>Small</v>
      </c>
      <c r="Q5858" s="24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5" t="str">
        <f t="shared" si="277"/>
        <v>Below Par</v>
      </c>
      <c r="AP5858" s="25" t="b">
        <f t="shared" si="278"/>
        <v>1</v>
      </c>
    </row>
    <row r="5859" spans="6:42" x14ac:dyDescent="0.3">
      <c r="F5859" s="24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5" t="str">
        <f t="shared" si="279"/>
        <v>Small</v>
      </c>
      <c r="Q5859" s="24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5" t="str">
        <f t="shared" si="277"/>
        <v>Par</v>
      </c>
      <c r="AP5859" s="25" t="b">
        <f t="shared" si="278"/>
        <v>1</v>
      </c>
    </row>
    <row r="5860" spans="6:42" x14ac:dyDescent="0.3">
      <c r="F5860" s="24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5" t="str">
        <f t="shared" si="279"/>
        <v>Small</v>
      </c>
      <c r="Q5860" s="24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5" t="str">
        <f t="shared" si="277"/>
        <v>Below Par</v>
      </c>
      <c r="AP5860" s="25" t="b">
        <f t="shared" si="278"/>
        <v>1</v>
      </c>
    </row>
    <row r="5861" spans="6:42" x14ac:dyDescent="0.3">
      <c r="F5861" s="24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5" t="str">
        <f t="shared" si="279"/>
        <v>Small</v>
      </c>
      <c r="Q5861" s="24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5" t="str">
        <f t="shared" si="277"/>
        <v>Below Par</v>
      </c>
      <c r="AP5861" s="25" t="b">
        <f t="shared" si="278"/>
        <v>1</v>
      </c>
    </row>
    <row r="5862" spans="6:42" x14ac:dyDescent="0.3">
      <c r="F5862" s="24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5" t="str">
        <f t="shared" si="279"/>
        <v>Small</v>
      </c>
      <c r="Q5862" s="24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5" t="str">
        <f t="shared" si="277"/>
        <v>Below Par</v>
      </c>
      <c r="AP5862" s="25" t="b">
        <f t="shared" si="278"/>
        <v>1</v>
      </c>
    </row>
    <row r="5863" spans="6:42" x14ac:dyDescent="0.3">
      <c r="F5863" s="24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5" t="str">
        <f t="shared" si="279"/>
        <v>Small</v>
      </c>
      <c r="Q5863" s="24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5" t="str">
        <f t="shared" si="277"/>
        <v>Below Par</v>
      </c>
      <c r="AP5863" s="25" t="b">
        <f t="shared" si="278"/>
        <v>1</v>
      </c>
    </row>
    <row r="5864" spans="6:42" x14ac:dyDescent="0.3">
      <c r="F5864" s="24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5" t="str">
        <f t="shared" si="279"/>
        <v>Small</v>
      </c>
      <c r="Q5864" s="24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5" t="str">
        <f t="shared" si="277"/>
        <v>Below Par</v>
      </c>
      <c r="AP5864" s="25" t="b">
        <f t="shared" si="278"/>
        <v>1</v>
      </c>
    </row>
    <row r="5865" spans="6:42" x14ac:dyDescent="0.3">
      <c r="F5865" s="24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5" t="str">
        <f t="shared" si="279"/>
        <v>Small</v>
      </c>
      <c r="Q5865" s="24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5" t="str">
        <f t="shared" si="277"/>
        <v>Above Average</v>
      </c>
      <c r="AP5865" s="25" t="b">
        <f t="shared" si="278"/>
        <v>1</v>
      </c>
    </row>
    <row r="5866" spans="6:42" x14ac:dyDescent="0.3">
      <c r="F5866" s="24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5" t="str">
        <f t="shared" si="279"/>
        <v>Large</v>
      </c>
      <c r="Q5866" s="24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5" t="str">
        <f t="shared" si="277"/>
        <v>Below Par</v>
      </c>
      <c r="AP5866" s="25" t="b">
        <f t="shared" si="278"/>
        <v>1</v>
      </c>
    </row>
    <row r="5867" spans="6:42" x14ac:dyDescent="0.3">
      <c r="F5867" s="24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5" t="str">
        <f t="shared" si="279"/>
        <v>Small</v>
      </c>
      <c r="Q5867" s="24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5" t="str">
        <f t="shared" si="277"/>
        <v>Below Par</v>
      </c>
      <c r="AP5867" s="25" t="b">
        <f t="shared" si="278"/>
        <v>1</v>
      </c>
    </row>
    <row r="5868" spans="6:42" x14ac:dyDescent="0.3">
      <c r="F5868" s="24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5" t="str">
        <f t="shared" si="279"/>
        <v>Small</v>
      </c>
      <c r="Q5868" s="24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5" t="str">
        <f t="shared" si="277"/>
        <v>Below Par</v>
      </c>
      <c r="AP5868" s="25" t="b">
        <f t="shared" si="278"/>
        <v>1</v>
      </c>
    </row>
    <row r="5869" spans="6:42" x14ac:dyDescent="0.3">
      <c r="F5869" s="24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5" t="str">
        <f t="shared" si="279"/>
        <v>Small</v>
      </c>
      <c r="Q5869" s="24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5" t="str">
        <f t="shared" si="277"/>
        <v>Below Par</v>
      </c>
      <c r="AP5869" s="25" t="b">
        <f t="shared" si="278"/>
        <v>1</v>
      </c>
    </row>
    <row r="5870" spans="6:42" x14ac:dyDescent="0.3">
      <c r="F5870" s="24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5" t="str">
        <f t="shared" si="279"/>
        <v>Small</v>
      </c>
      <c r="Q5870" s="24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5" t="str">
        <f t="shared" si="277"/>
        <v>Below Par</v>
      </c>
      <c r="AP5870" s="25" t="b">
        <f t="shared" si="278"/>
        <v>1</v>
      </c>
    </row>
    <row r="5871" spans="6:42" x14ac:dyDescent="0.3">
      <c r="F5871" s="24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5" t="str">
        <f t="shared" si="279"/>
        <v>Small</v>
      </c>
      <c r="Q5871" s="24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5" t="str">
        <f t="shared" si="277"/>
        <v>Average</v>
      </c>
      <c r="AP5871" s="25" t="b">
        <f t="shared" si="278"/>
        <v>1</v>
      </c>
    </row>
    <row r="5872" spans="6:42" x14ac:dyDescent="0.3">
      <c r="F5872" s="24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5" t="str">
        <f t="shared" si="279"/>
        <v>Large</v>
      </c>
      <c r="Q5872" s="24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5" t="str">
        <f t="shared" si="277"/>
        <v>Below Par</v>
      </c>
      <c r="AP5872" s="25" t="b">
        <f t="shared" si="278"/>
        <v>1</v>
      </c>
    </row>
    <row r="5873" spans="6:42" x14ac:dyDescent="0.3">
      <c r="F5873" s="24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5" t="str">
        <f t="shared" si="279"/>
        <v>Small</v>
      </c>
      <c r="Q5873" s="24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5" t="str">
        <f t="shared" si="277"/>
        <v>Below Par</v>
      </c>
      <c r="AP5873" s="25" t="b">
        <f t="shared" si="278"/>
        <v>1</v>
      </c>
    </row>
    <row r="5874" spans="6:42" x14ac:dyDescent="0.3">
      <c r="F5874" s="24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5" t="str">
        <f t="shared" si="279"/>
        <v>Small</v>
      </c>
      <c r="Q5874" s="24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5" t="str">
        <f t="shared" si="277"/>
        <v>Below Par</v>
      </c>
      <c r="AP5874" s="25" t="b">
        <f t="shared" si="278"/>
        <v>1</v>
      </c>
    </row>
    <row r="5875" spans="6:42" x14ac:dyDescent="0.3">
      <c r="F5875" s="24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5" t="str">
        <f t="shared" si="279"/>
        <v>Small</v>
      </c>
      <c r="Q5875" s="24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5" t="str">
        <f t="shared" si="277"/>
        <v>Below Par</v>
      </c>
      <c r="AP5875" s="25" t="b">
        <f t="shared" si="278"/>
        <v>1</v>
      </c>
    </row>
    <row r="5876" spans="6:42" x14ac:dyDescent="0.3">
      <c r="F5876" s="24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5" t="str">
        <f t="shared" si="279"/>
        <v>Small</v>
      </c>
      <c r="Q5876" s="24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5" t="str">
        <f t="shared" si="277"/>
        <v>Par</v>
      </c>
      <c r="AP5876" s="25" t="b">
        <f t="shared" si="278"/>
        <v>1</v>
      </c>
    </row>
    <row r="5877" spans="6:42" x14ac:dyDescent="0.3">
      <c r="F5877" s="24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5" t="str">
        <f t="shared" si="279"/>
        <v>Small</v>
      </c>
      <c r="Q5877" s="24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5" t="str">
        <f t="shared" si="277"/>
        <v>Below Par</v>
      </c>
      <c r="AP5877" s="25" t="b">
        <f t="shared" si="278"/>
        <v>1</v>
      </c>
    </row>
    <row r="5878" spans="6:42" x14ac:dyDescent="0.3">
      <c r="F5878" s="24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5" t="str">
        <f t="shared" si="279"/>
        <v>Small</v>
      </c>
      <c r="Q5878" s="24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5" t="str">
        <f t="shared" si="277"/>
        <v>Below Par</v>
      </c>
      <c r="AP5878" s="25" t="b">
        <f t="shared" si="278"/>
        <v>1</v>
      </c>
    </row>
    <row r="5879" spans="6:42" x14ac:dyDescent="0.3">
      <c r="F5879" s="24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5" t="str">
        <f t="shared" si="279"/>
        <v>Small</v>
      </c>
      <c r="Q5879" s="24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5" t="str">
        <f t="shared" si="277"/>
        <v>Par</v>
      </c>
      <c r="AP5879" s="25" t="b">
        <f t="shared" si="278"/>
        <v>1</v>
      </c>
    </row>
    <row r="5880" spans="6:42" x14ac:dyDescent="0.3">
      <c r="F5880" s="24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5" t="str">
        <f t="shared" si="279"/>
        <v>Small</v>
      </c>
      <c r="Q5880" s="24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5" t="str">
        <f t="shared" si="277"/>
        <v>Below Par</v>
      </c>
      <c r="AP5880" s="25" t="b">
        <f t="shared" si="278"/>
        <v>1</v>
      </c>
    </row>
    <row r="5881" spans="6:42" x14ac:dyDescent="0.3">
      <c r="F5881" s="24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5" t="str">
        <f t="shared" si="279"/>
        <v>Small</v>
      </c>
      <c r="Q5881" s="24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5" t="str">
        <f t="shared" si="277"/>
        <v>Par</v>
      </c>
      <c r="AP5881" s="25" t="b">
        <f t="shared" si="278"/>
        <v>1</v>
      </c>
    </row>
    <row r="5882" spans="6:42" x14ac:dyDescent="0.3">
      <c r="F5882" s="24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5" t="str">
        <f t="shared" si="279"/>
        <v>Small</v>
      </c>
      <c r="Q5882" s="24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5" t="str">
        <f t="shared" si="277"/>
        <v>Below Par</v>
      </c>
      <c r="AP5882" s="25" t="b">
        <f t="shared" si="278"/>
        <v>1</v>
      </c>
    </row>
    <row r="5883" spans="6:42" x14ac:dyDescent="0.3">
      <c r="F5883" s="24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5" t="str">
        <f t="shared" si="279"/>
        <v>Small</v>
      </c>
      <c r="Q5883" s="24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5" t="str">
        <f t="shared" si="277"/>
        <v>Below Par</v>
      </c>
      <c r="AP5883" s="25" t="b">
        <f t="shared" si="278"/>
        <v>1</v>
      </c>
    </row>
    <row r="5884" spans="6:42" x14ac:dyDescent="0.3">
      <c r="F5884" s="24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5" t="str">
        <f t="shared" si="279"/>
        <v>Small</v>
      </c>
      <c r="Q5884" s="24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5" t="str">
        <f t="shared" si="277"/>
        <v>Below Par</v>
      </c>
      <c r="AP5884" s="25" t="b">
        <f t="shared" si="278"/>
        <v>1</v>
      </c>
    </row>
    <row r="5885" spans="6:42" x14ac:dyDescent="0.3">
      <c r="F5885" s="24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5" t="str">
        <f t="shared" si="279"/>
        <v>Small</v>
      </c>
      <c r="Q5885" s="24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5" t="str">
        <f t="shared" si="277"/>
        <v>Below Par</v>
      </c>
      <c r="AP5885" s="25" t="b">
        <f t="shared" si="278"/>
        <v>1</v>
      </c>
    </row>
    <row r="5886" spans="6:42" x14ac:dyDescent="0.3">
      <c r="F5886" s="24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5" t="str">
        <f t="shared" si="279"/>
        <v>Small</v>
      </c>
      <c r="Q5886" s="24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5" t="str">
        <f t="shared" si="277"/>
        <v>Par</v>
      </c>
      <c r="AP5886" s="25" t="b">
        <f t="shared" si="278"/>
        <v>1</v>
      </c>
    </row>
    <row r="5887" spans="6:42" x14ac:dyDescent="0.3">
      <c r="F5887" s="24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5" t="str">
        <f t="shared" si="279"/>
        <v>Small</v>
      </c>
      <c r="Q5887" s="24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5" t="str">
        <f t="shared" si="277"/>
        <v>Below Par</v>
      </c>
      <c r="AP5887" s="25" t="b">
        <f t="shared" si="278"/>
        <v>1</v>
      </c>
    </row>
    <row r="5888" spans="6:42" x14ac:dyDescent="0.3">
      <c r="F5888" s="24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5" t="str">
        <f t="shared" si="279"/>
        <v>Small</v>
      </c>
      <c r="Q5888" s="24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5" t="str">
        <f t="shared" si="277"/>
        <v>Below Par</v>
      </c>
      <c r="AP5888" s="25" t="b">
        <f t="shared" si="278"/>
        <v>1</v>
      </c>
    </row>
    <row r="5889" spans="6:42" x14ac:dyDescent="0.3">
      <c r="F5889" s="24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5" t="str">
        <f t="shared" si="279"/>
        <v>Small</v>
      </c>
      <c r="Q5889" s="24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5" t="str">
        <f t="shared" si="277"/>
        <v>Below Par</v>
      </c>
      <c r="AP5889" s="25" t="b">
        <f t="shared" si="278"/>
        <v>1</v>
      </c>
    </row>
    <row r="5890" spans="6:42" x14ac:dyDescent="0.3">
      <c r="F5890" s="24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5" t="str">
        <f t="shared" si="279"/>
        <v>Small</v>
      </c>
      <c r="Q5890" s="24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5" t="str">
        <f t="shared" si="277"/>
        <v>Below Par</v>
      </c>
      <c r="AP5890" s="25" t="b">
        <f t="shared" si="278"/>
        <v>1</v>
      </c>
    </row>
    <row r="5891" spans="6:42" x14ac:dyDescent="0.3">
      <c r="F5891" s="24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5" t="str">
        <f t="shared" si="279"/>
        <v>Small</v>
      </c>
      <c r="Q5891" s="24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5" t="str">
        <f t="shared" si="277"/>
        <v>Below Par</v>
      </c>
      <c r="AP5891" s="25" t="b">
        <f t="shared" si="278"/>
        <v>1</v>
      </c>
    </row>
    <row r="5892" spans="6:42" x14ac:dyDescent="0.3">
      <c r="F5892" s="24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5" t="str">
        <f t="shared" si="279"/>
        <v>Small</v>
      </c>
      <c r="Q5892" s="24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5" t="str">
        <f t="shared" si="277"/>
        <v>Below Par</v>
      </c>
      <c r="AP5892" s="25" t="b">
        <f t="shared" si="278"/>
        <v>1</v>
      </c>
    </row>
    <row r="5893" spans="6:42" x14ac:dyDescent="0.3">
      <c r="F5893" s="24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5" t="str">
        <f t="shared" si="279"/>
        <v>Small</v>
      </c>
      <c r="Q5893" s="24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5" t="str">
        <f t="shared" si="277"/>
        <v>Below Par</v>
      </c>
      <c r="AP5893" s="25" t="b">
        <f t="shared" si="278"/>
        <v>1</v>
      </c>
    </row>
    <row r="5894" spans="6:42" x14ac:dyDescent="0.3">
      <c r="F5894" s="24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5" t="str">
        <f t="shared" si="279"/>
        <v>Small</v>
      </c>
      <c r="Q5894" s="24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5" t="str">
        <f t="shared" si="277"/>
        <v>Below Par</v>
      </c>
      <c r="AP5894" s="25" t="b">
        <f t="shared" si="278"/>
        <v>1</v>
      </c>
    </row>
    <row r="5895" spans="6:42" x14ac:dyDescent="0.3">
      <c r="F5895" s="24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5" t="str">
        <f t="shared" si="279"/>
        <v>Small</v>
      </c>
      <c r="Q5895" s="24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5" t="str">
        <f t="shared" si="277"/>
        <v>Average</v>
      </c>
      <c r="AP5895" s="25" t="b">
        <f t="shared" si="278"/>
        <v>1</v>
      </c>
    </row>
    <row r="5896" spans="6:42" x14ac:dyDescent="0.3">
      <c r="F5896" s="24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5" t="str">
        <f t="shared" si="279"/>
        <v>Large</v>
      </c>
      <c r="Q5896" s="24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5" t="str">
        <f t="shared" si="277"/>
        <v>Below Par</v>
      </c>
      <c r="AP5896" s="25" t="b">
        <f t="shared" si="278"/>
        <v>1</v>
      </c>
    </row>
    <row r="5897" spans="6:42" x14ac:dyDescent="0.3">
      <c r="F5897" s="24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5" t="str">
        <f t="shared" si="279"/>
        <v>Small</v>
      </c>
      <c r="Q5897" s="24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5" t="str">
        <f t="shared" si="277"/>
        <v>Below Par</v>
      </c>
      <c r="AP5897" s="25" t="b">
        <f t="shared" si="278"/>
        <v>1</v>
      </c>
    </row>
    <row r="5898" spans="6:42" x14ac:dyDescent="0.3">
      <c r="F5898" s="24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5" t="str">
        <f t="shared" si="279"/>
        <v>Small</v>
      </c>
      <c r="Q5898" s="24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5" t="str">
        <f t="shared" si="277"/>
        <v>Below Par</v>
      </c>
      <c r="AP5898" s="25" t="b">
        <f t="shared" si="278"/>
        <v>1</v>
      </c>
    </row>
    <row r="5899" spans="6:42" x14ac:dyDescent="0.3">
      <c r="F5899" s="24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5" t="str">
        <f t="shared" si="279"/>
        <v>Small</v>
      </c>
      <c r="Q5899" s="24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5" t="str">
        <f t="shared" si="277"/>
        <v>Below Par</v>
      </c>
      <c r="AP5899" s="25" t="b">
        <f t="shared" si="278"/>
        <v>1</v>
      </c>
    </row>
    <row r="5900" spans="6:42" x14ac:dyDescent="0.3">
      <c r="F5900" s="24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5" t="str">
        <f t="shared" si="279"/>
        <v>Small</v>
      </c>
      <c r="Q5900" s="24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5" t="str">
        <f t="shared" ref="V5900:V5963" si="280">IF(U5900&gt;=$X$80,$Y$80,IF(U5900&gt;=$X$79,$Y$79,IF(U5900&gt;=$X$78,$Y$78,IF(U5900&gt;=$X$77,$Y$77,$Y$76))))</f>
        <v>Below Par</v>
      </c>
      <c r="AP5900" s="25" t="b">
        <f t="shared" ref="AP5900:AP5963" si="281">VLOOKUP(U5900,$X$76:$Y$80,2)=V5900</f>
        <v>1</v>
      </c>
    </row>
    <row r="5901" spans="6:42" x14ac:dyDescent="0.3">
      <c r="F5901" s="24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5" t="str">
        <f t="shared" si="279"/>
        <v>Small</v>
      </c>
      <c r="Q5901" s="24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5" t="str">
        <f t="shared" si="280"/>
        <v>Below Par</v>
      </c>
      <c r="AP5901" s="25" t="b">
        <f t="shared" si="281"/>
        <v>1</v>
      </c>
    </row>
    <row r="5902" spans="6:42" x14ac:dyDescent="0.3">
      <c r="F5902" s="24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5" t="str">
        <f t="shared" ref="K5902:K5965" si="282">IF(J5902&gt;=$M$79,"Large","Small")</f>
        <v>Small</v>
      </c>
      <c r="Q5902" s="24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5" t="str">
        <f t="shared" si="280"/>
        <v>Below Par</v>
      </c>
      <c r="AP5902" s="25" t="b">
        <f t="shared" si="281"/>
        <v>1</v>
      </c>
    </row>
    <row r="5903" spans="6:42" x14ac:dyDescent="0.3">
      <c r="F5903" s="24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5" t="str">
        <f t="shared" si="282"/>
        <v>Small</v>
      </c>
      <c r="Q5903" s="24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5" t="str">
        <f t="shared" si="280"/>
        <v>Below Par</v>
      </c>
      <c r="AP5903" s="25" t="b">
        <f t="shared" si="281"/>
        <v>1</v>
      </c>
    </row>
    <row r="5904" spans="6:42" x14ac:dyDescent="0.3">
      <c r="F5904" s="24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5" t="str">
        <f t="shared" si="282"/>
        <v>Small</v>
      </c>
      <c r="Q5904" s="24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5" t="str">
        <f t="shared" si="280"/>
        <v>Below Par</v>
      </c>
      <c r="AP5904" s="25" t="b">
        <f t="shared" si="281"/>
        <v>1</v>
      </c>
    </row>
    <row r="5905" spans="6:42" x14ac:dyDescent="0.3">
      <c r="F5905" s="24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5" t="str">
        <f t="shared" si="282"/>
        <v>Small</v>
      </c>
      <c r="Q5905" s="24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5" t="str">
        <f t="shared" si="280"/>
        <v>Below Par</v>
      </c>
      <c r="AP5905" s="25" t="b">
        <f t="shared" si="281"/>
        <v>1</v>
      </c>
    </row>
    <row r="5906" spans="6:42" x14ac:dyDescent="0.3">
      <c r="F5906" s="24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5" t="str">
        <f t="shared" si="282"/>
        <v>Small</v>
      </c>
      <c r="Q5906" s="24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5" t="str">
        <f t="shared" si="280"/>
        <v>Below Par</v>
      </c>
      <c r="AP5906" s="25" t="b">
        <f t="shared" si="281"/>
        <v>1</v>
      </c>
    </row>
    <row r="5907" spans="6:42" x14ac:dyDescent="0.3">
      <c r="F5907" s="24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5" t="str">
        <f t="shared" si="282"/>
        <v>Small</v>
      </c>
      <c r="Q5907" s="24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5" t="str">
        <f t="shared" si="280"/>
        <v>Below Par</v>
      </c>
      <c r="AP5907" s="25" t="b">
        <f t="shared" si="281"/>
        <v>1</v>
      </c>
    </row>
    <row r="5908" spans="6:42" x14ac:dyDescent="0.3">
      <c r="F5908" s="24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5" t="str">
        <f t="shared" si="282"/>
        <v>Small</v>
      </c>
      <c r="Q5908" s="24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5" t="str">
        <f t="shared" si="280"/>
        <v>Below Par</v>
      </c>
      <c r="AP5908" s="25" t="b">
        <f t="shared" si="281"/>
        <v>1</v>
      </c>
    </row>
    <row r="5909" spans="6:42" x14ac:dyDescent="0.3">
      <c r="F5909" s="24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5" t="str">
        <f t="shared" si="282"/>
        <v>Small</v>
      </c>
      <c r="Q5909" s="24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5" t="str">
        <f t="shared" si="280"/>
        <v>Below Par</v>
      </c>
      <c r="AP5909" s="25" t="b">
        <f t="shared" si="281"/>
        <v>1</v>
      </c>
    </row>
    <row r="5910" spans="6:42" x14ac:dyDescent="0.3">
      <c r="F5910" s="24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5" t="str">
        <f t="shared" si="282"/>
        <v>Small</v>
      </c>
      <c r="Q5910" s="24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5" t="str">
        <f t="shared" si="280"/>
        <v>Below Par</v>
      </c>
      <c r="AP5910" s="25" t="b">
        <f t="shared" si="281"/>
        <v>1</v>
      </c>
    </row>
    <row r="5911" spans="6:42" x14ac:dyDescent="0.3">
      <c r="F5911" s="24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5" t="str">
        <f t="shared" si="282"/>
        <v>Small</v>
      </c>
      <c r="Q5911" s="24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5" t="str">
        <f t="shared" si="280"/>
        <v>Below Par</v>
      </c>
      <c r="AP5911" s="25" t="b">
        <f t="shared" si="281"/>
        <v>1</v>
      </c>
    </row>
    <row r="5912" spans="6:42" x14ac:dyDescent="0.3">
      <c r="F5912" s="24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5" t="str">
        <f t="shared" si="282"/>
        <v>Small</v>
      </c>
      <c r="Q5912" s="24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5" t="str">
        <f t="shared" si="280"/>
        <v>Below Par</v>
      </c>
      <c r="AP5912" s="25" t="b">
        <f t="shared" si="281"/>
        <v>1</v>
      </c>
    </row>
    <row r="5913" spans="6:42" x14ac:dyDescent="0.3">
      <c r="F5913" s="24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5" t="str">
        <f t="shared" si="282"/>
        <v>Small</v>
      </c>
      <c r="Q5913" s="24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5" t="str">
        <f t="shared" si="280"/>
        <v>Below Par</v>
      </c>
      <c r="AP5913" s="25" t="b">
        <f t="shared" si="281"/>
        <v>1</v>
      </c>
    </row>
    <row r="5914" spans="6:42" x14ac:dyDescent="0.3">
      <c r="F5914" s="24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5" t="str">
        <f t="shared" si="282"/>
        <v>Small</v>
      </c>
      <c r="Q5914" s="24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5" t="str">
        <f t="shared" si="280"/>
        <v>Below Par</v>
      </c>
      <c r="AP5914" s="25" t="b">
        <f t="shared" si="281"/>
        <v>1</v>
      </c>
    </row>
    <row r="5915" spans="6:42" x14ac:dyDescent="0.3">
      <c r="F5915" s="24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5" t="str">
        <f t="shared" si="282"/>
        <v>Small</v>
      </c>
      <c r="Q5915" s="24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5" t="str">
        <f t="shared" si="280"/>
        <v>Par</v>
      </c>
      <c r="AP5915" s="25" t="b">
        <f t="shared" si="281"/>
        <v>1</v>
      </c>
    </row>
    <row r="5916" spans="6:42" x14ac:dyDescent="0.3">
      <c r="F5916" s="24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5" t="str">
        <f t="shared" si="282"/>
        <v>Small</v>
      </c>
      <c r="Q5916" s="24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5" t="str">
        <f t="shared" si="280"/>
        <v>Average</v>
      </c>
      <c r="AP5916" s="25" t="b">
        <f t="shared" si="281"/>
        <v>1</v>
      </c>
    </row>
    <row r="5917" spans="6:42" x14ac:dyDescent="0.3">
      <c r="F5917" s="24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5" t="str">
        <f t="shared" si="282"/>
        <v>Large</v>
      </c>
      <c r="Q5917" s="24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5" t="str">
        <f t="shared" si="280"/>
        <v>Below Par</v>
      </c>
      <c r="AP5917" s="25" t="b">
        <f t="shared" si="281"/>
        <v>1</v>
      </c>
    </row>
    <row r="5918" spans="6:42" x14ac:dyDescent="0.3">
      <c r="F5918" s="24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5" t="str">
        <f t="shared" si="282"/>
        <v>Small</v>
      </c>
      <c r="Q5918" s="24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5" t="str">
        <f t="shared" si="280"/>
        <v>Below Par</v>
      </c>
      <c r="AP5918" s="25" t="b">
        <f t="shared" si="281"/>
        <v>1</v>
      </c>
    </row>
    <row r="5919" spans="6:42" x14ac:dyDescent="0.3">
      <c r="F5919" s="24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5" t="str">
        <f t="shared" si="282"/>
        <v>Small</v>
      </c>
      <c r="Q5919" s="24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5" t="str">
        <f t="shared" si="280"/>
        <v>Below Par</v>
      </c>
      <c r="AP5919" s="25" t="b">
        <f t="shared" si="281"/>
        <v>1</v>
      </c>
    </row>
    <row r="5920" spans="6:42" x14ac:dyDescent="0.3">
      <c r="F5920" s="24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5" t="str">
        <f t="shared" si="282"/>
        <v>Small</v>
      </c>
      <c r="Q5920" s="24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5" t="str">
        <f t="shared" si="280"/>
        <v>Below Par</v>
      </c>
      <c r="AP5920" s="25" t="b">
        <f t="shared" si="281"/>
        <v>1</v>
      </c>
    </row>
    <row r="5921" spans="6:42" x14ac:dyDescent="0.3">
      <c r="F5921" s="24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5" t="str">
        <f t="shared" si="282"/>
        <v>Small</v>
      </c>
      <c r="Q5921" s="24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5" t="str">
        <f t="shared" si="280"/>
        <v>Average</v>
      </c>
      <c r="AP5921" s="25" t="b">
        <f t="shared" si="281"/>
        <v>1</v>
      </c>
    </row>
    <row r="5922" spans="6:42" x14ac:dyDescent="0.3">
      <c r="F5922" s="24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5" t="str">
        <f t="shared" si="282"/>
        <v>Large</v>
      </c>
      <c r="Q5922" s="24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5" t="str">
        <f t="shared" si="280"/>
        <v>Below Par</v>
      </c>
      <c r="AP5922" s="25" t="b">
        <f t="shared" si="281"/>
        <v>1</v>
      </c>
    </row>
    <row r="5923" spans="6:42" x14ac:dyDescent="0.3">
      <c r="F5923" s="24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5" t="str">
        <f t="shared" si="282"/>
        <v>Small</v>
      </c>
      <c r="Q5923" s="24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5" t="str">
        <f t="shared" si="280"/>
        <v>Below Par</v>
      </c>
      <c r="AP5923" s="25" t="b">
        <f t="shared" si="281"/>
        <v>1</v>
      </c>
    </row>
    <row r="5924" spans="6:42" x14ac:dyDescent="0.3">
      <c r="F5924" s="24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5" t="str">
        <f t="shared" si="282"/>
        <v>Small</v>
      </c>
      <c r="Q5924" s="24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5" t="str">
        <f t="shared" si="280"/>
        <v>Below Par</v>
      </c>
      <c r="AP5924" s="25" t="b">
        <f t="shared" si="281"/>
        <v>1</v>
      </c>
    </row>
    <row r="5925" spans="6:42" x14ac:dyDescent="0.3">
      <c r="F5925" s="24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5" t="str">
        <f t="shared" si="282"/>
        <v>Small</v>
      </c>
      <c r="Q5925" s="24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5" t="str">
        <f t="shared" si="280"/>
        <v>Below Par</v>
      </c>
      <c r="AP5925" s="25" t="b">
        <f t="shared" si="281"/>
        <v>1</v>
      </c>
    </row>
    <row r="5926" spans="6:42" x14ac:dyDescent="0.3">
      <c r="F5926" s="24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5" t="str">
        <f t="shared" si="282"/>
        <v>Small</v>
      </c>
      <c r="Q5926" s="24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5" t="str">
        <f t="shared" si="280"/>
        <v>Below Par</v>
      </c>
      <c r="AP5926" s="25" t="b">
        <f t="shared" si="281"/>
        <v>1</v>
      </c>
    </row>
    <row r="5927" spans="6:42" x14ac:dyDescent="0.3">
      <c r="F5927" s="24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5" t="str">
        <f t="shared" si="282"/>
        <v>Small</v>
      </c>
      <c r="Q5927" s="24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5" t="str">
        <f t="shared" si="280"/>
        <v>Below Par</v>
      </c>
      <c r="AP5927" s="25" t="b">
        <f t="shared" si="281"/>
        <v>1</v>
      </c>
    </row>
    <row r="5928" spans="6:42" x14ac:dyDescent="0.3">
      <c r="F5928" s="24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5" t="str">
        <f t="shared" si="282"/>
        <v>Small</v>
      </c>
      <c r="Q5928" s="24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5" t="str">
        <f t="shared" si="280"/>
        <v>Below Par</v>
      </c>
      <c r="AP5928" s="25" t="b">
        <f t="shared" si="281"/>
        <v>1</v>
      </c>
    </row>
    <row r="5929" spans="6:42" x14ac:dyDescent="0.3">
      <c r="F5929" s="24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5" t="str">
        <f t="shared" si="282"/>
        <v>Small</v>
      </c>
      <c r="Q5929" s="24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5" t="str">
        <f t="shared" si="280"/>
        <v>Above Average</v>
      </c>
      <c r="AP5929" s="25" t="b">
        <f t="shared" si="281"/>
        <v>1</v>
      </c>
    </row>
    <row r="5930" spans="6:42" x14ac:dyDescent="0.3">
      <c r="F5930" s="24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5" t="str">
        <f t="shared" si="282"/>
        <v>Large</v>
      </c>
      <c r="Q5930" s="24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5" t="str">
        <f t="shared" si="280"/>
        <v>Below Par</v>
      </c>
      <c r="AP5930" s="25" t="b">
        <f t="shared" si="281"/>
        <v>1</v>
      </c>
    </row>
    <row r="5931" spans="6:42" x14ac:dyDescent="0.3">
      <c r="F5931" s="24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5" t="str">
        <f t="shared" si="282"/>
        <v>Small</v>
      </c>
      <c r="Q5931" s="24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5" t="str">
        <f t="shared" si="280"/>
        <v>Below Par</v>
      </c>
      <c r="AP5931" s="25" t="b">
        <f t="shared" si="281"/>
        <v>1</v>
      </c>
    </row>
    <row r="5932" spans="6:42" x14ac:dyDescent="0.3">
      <c r="F5932" s="24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5" t="str">
        <f t="shared" si="282"/>
        <v>Small</v>
      </c>
      <c r="Q5932" s="24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5" t="str">
        <f t="shared" si="280"/>
        <v>Par</v>
      </c>
      <c r="AP5932" s="25" t="b">
        <f t="shared" si="281"/>
        <v>1</v>
      </c>
    </row>
    <row r="5933" spans="6:42" x14ac:dyDescent="0.3">
      <c r="F5933" s="24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5" t="str">
        <f t="shared" si="282"/>
        <v>Small</v>
      </c>
      <c r="Q5933" s="24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5" t="str">
        <f t="shared" si="280"/>
        <v>Below Par</v>
      </c>
      <c r="AP5933" s="25" t="b">
        <f t="shared" si="281"/>
        <v>1</v>
      </c>
    </row>
    <row r="5934" spans="6:42" x14ac:dyDescent="0.3">
      <c r="F5934" s="24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5" t="str">
        <f t="shared" si="282"/>
        <v>Small</v>
      </c>
      <c r="Q5934" s="24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5" t="str">
        <f t="shared" si="280"/>
        <v>Below Par</v>
      </c>
      <c r="AP5934" s="25" t="b">
        <f t="shared" si="281"/>
        <v>1</v>
      </c>
    </row>
    <row r="5935" spans="6:42" x14ac:dyDescent="0.3">
      <c r="F5935" s="24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5" t="str">
        <f t="shared" si="282"/>
        <v>Small</v>
      </c>
      <c r="Q5935" s="24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5" t="str">
        <f t="shared" si="280"/>
        <v>Below Par</v>
      </c>
      <c r="AP5935" s="25" t="b">
        <f t="shared" si="281"/>
        <v>1</v>
      </c>
    </row>
    <row r="5936" spans="6:42" x14ac:dyDescent="0.3">
      <c r="F5936" s="24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5" t="str">
        <f t="shared" si="282"/>
        <v>Small</v>
      </c>
      <c r="Q5936" s="24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5" t="str">
        <f t="shared" si="280"/>
        <v>Below Par</v>
      </c>
      <c r="AP5936" s="25" t="b">
        <f t="shared" si="281"/>
        <v>1</v>
      </c>
    </row>
    <row r="5937" spans="6:42" x14ac:dyDescent="0.3">
      <c r="F5937" s="24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5" t="str">
        <f t="shared" si="282"/>
        <v>Small</v>
      </c>
      <c r="Q5937" s="24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5" t="str">
        <f t="shared" si="280"/>
        <v>Below Par</v>
      </c>
      <c r="AP5937" s="25" t="b">
        <f t="shared" si="281"/>
        <v>1</v>
      </c>
    </row>
    <row r="5938" spans="6:42" x14ac:dyDescent="0.3">
      <c r="F5938" s="24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5" t="str">
        <f t="shared" si="282"/>
        <v>Small</v>
      </c>
      <c r="Q5938" s="24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5" t="str">
        <f t="shared" si="280"/>
        <v>Below Par</v>
      </c>
      <c r="AP5938" s="25" t="b">
        <f t="shared" si="281"/>
        <v>1</v>
      </c>
    </row>
    <row r="5939" spans="6:42" x14ac:dyDescent="0.3">
      <c r="F5939" s="24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5" t="str">
        <f t="shared" si="282"/>
        <v>Small</v>
      </c>
      <c r="Q5939" s="24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5" t="str">
        <f t="shared" si="280"/>
        <v>Below Par</v>
      </c>
      <c r="AP5939" s="25" t="b">
        <f t="shared" si="281"/>
        <v>1</v>
      </c>
    </row>
    <row r="5940" spans="6:42" x14ac:dyDescent="0.3">
      <c r="F5940" s="24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5" t="str">
        <f t="shared" si="282"/>
        <v>Small</v>
      </c>
      <c r="Q5940" s="24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5" t="str">
        <f t="shared" si="280"/>
        <v>Below Par</v>
      </c>
      <c r="AP5940" s="25" t="b">
        <f t="shared" si="281"/>
        <v>1</v>
      </c>
    </row>
    <row r="5941" spans="6:42" x14ac:dyDescent="0.3">
      <c r="F5941" s="24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5" t="str">
        <f t="shared" si="282"/>
        <v>Small</v>
      </c>
      <c r="Q5941" s="24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5" t="str">
        <f t="shared" si="280"/>
        <v>Below Par</v>
      </c>
      <c r="AP5941" s="25" t="b">
        <f t="shared" si="281"/>
        <v>1</v>
      </c>
    </row>
    <row r="5942" spans="6:42" x14ac:dyDescent="0.3">
      <c r="F5942" s="24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5" t="str">
        <f t="shared" si="282"/>
        <v>Small</v>
      </c>
      <c r="Q5942" s="24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5" t="str">
        <f t="shared" si="280"/>
        <v>Below Par</v>
      </c>
      <c r="AP5942" s="25" t="b">
        <f t="shared" si="281"/>
        <v>1</v>
      </c>
    </row>
    <row r="5943" spans="6:42" x14ac:dyDescent="0.3">
      <c r="F5943" s="24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5" t="str">
        <f t="shared" si="282"/>
        <v>Small</v>
      </c>
      <c r="Q5943" s="24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5" t="str">
        <f t="shared" si="280"/>
        <v>Below Par</v>
      </c>
      <c r="AP5943" s="25" t="b">
        <f t="shared" si="281"/>
        <v>1</v>
      </c>
    </row>
    <row r="5944" spans="6:42" x14ac:dyDescent="0.3">
      <c r="F5944" s="24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5" t="str">
        <f t="shared" si="282"/>
        <v>Small</v>
      </c>
      <c r="Q5944" s="24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5" t="str">
        <f t="shared" si="280"/>
        <v>Below Par</v>
      </c>
      <c r="AP5944" s="25" t="b">
        <f t="shared" si="281"/>
        <v>1</v>
      </c>
    </row>
    <row r="5945" spans="6:42" x14ac:dyDescent="0.3">
      <c r="F5945" s="24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5" t="str">
        <f t="shared" si="282"/>
        <v>Small</v>
      </c>
      <c r="Q5945" s="24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5" t="str">
        <f t="shared" si="280"/>
        <v>Below Par</v>
      </c>
      <c r="AP5945" s="25" t="b">
        <f t="shared" si="281"/>
        <v>1</v>
      </c>
    </row>
    <row r="5946" spans="6:42" x14ac:dyDescent="0.3">
      <c r="F5946" s="24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5" t="str">
        <f t="shared" si="282"/>
        <v>Small</v>
      </c>
      <c r="Q5946" s="24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5" t="str">
        <f t="shared" si="280"/>
        <v>Below Par</v>
      </c>
      <c r="AP5946" s="25" t="b">
        <f t="shared" si="281"/>
        <v>1</v>
      </c>
    </row>
    <row r="5947" spans="6:42" x14ac:dyDescent="0.3">
      <c r="F5947" s="24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5" t="str">
        <f t="shared" si="282"/>
        <v>Small</v>
      </c>
      <c r="Q5947" s="24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5" t="str">
        <f t="shared" si="280"/>
        <v>Below Par</v>
      </c>
      <c r="AP5947" s="25" t="b">
        <f t="shared" si="281"/>
        <v>1</v>
      </c>
    </row>
    <row r="5948" spans="6:42" x14ac:dyDescent="0.3">
      <c r="F5948" s="24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5" t="str">
        <f t="shared" si="282"/>
        <v>Small</v>
      </c>
      <c r="Q5948" s="24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5" t="str">
        <f t="shared" si="280"/>
        <v>Below Par</v>
      </c>
      <c r="AP5948" s="25" t="b">
        <f t="shared" si="281"/>
        <v>1</v>
      </c>
    </row>
    <row r="5949" spans="6:42" x14ac:dyDescent="0.3">
      <c r="F5949" s="24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5" t="str">
        <f t="shared" si="282"/>
        <v>Small</v>
      </c>
      <c r="Q5949" s="24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5" t="str">
        <f t="shared" si="280"/>
        <v>Average</v>
      </c>
      <c r="AP5949" s="25" t="b">
        <f t="shared" si="281"/>
        <v>1</v>
      </c>
    </row>
    <row r="5950" spans="6:42" x14ac:dyDescent="0.3">
      <c r="F5950" s="24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5" t="str">
        <f t="shared" si="282"/>
        <v>Large</v>
      </c>
      <c r="Q5950" s="24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5" t="str">
        <f t="shared" si="280"/>
        <v>Below Par</v>
      </c>
      <c r="AP5950" s="25" t="b">
        <f t="shared" si="281"/>
        <v>1</v>
      </c>
    </row>
    <row r="5951" spans="6:42" x14ac:dyDescent="0.3">
      <c r="F5951" s="24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5" t="str">
        <f t="shared" si="282"/>
        <v>Small</v>
      </c>
      <c r="Q5951" s="24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5" t="str">
        <f t="shared" si="280"/>
        <v>Below Par</v>
      </c>
      <c r="AP5951" s="25" t="b">
        <f t="shared" si="281"/>
        <v>1</v>
      </c>
    </row>
    <row r="5952" spans="6:42" x14ac:dyDescent="0.3">
      <c r="F5952" s="24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5" t="str">
        <f t="shared" si="282"/>
        <v>Small</v>
      </c>
      <c r="Q5952" s="24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5" t="str">
        <f t="shared" si="280"/>
        <v>Below Par</v>
      </c>
      <c r="AP5952" s="25" t="b">
        <f t="shared" si="281"/>
        <v>1</v>
      </c>
    </row>
    <row r="5953" spans="6:42" x14ac:dyDescent="0.3">
      <c r="F5953" s="24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5" t="str">
        <f t="shared" si="282"/>
        <v>Small</v>
      </c>
      <c r="Q5953" s="24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5" t="str">
        <f t="shared" si="280"/>
        <v>Below Par</v>
      </c>
      <c r="AP5953" s="25" t="b">
        <f t="shared" si="281"/>
        <v>1</v>
      </c>
    </row>
    <row r="5954" spans="6:42" x14ac:dyDescent="0.3">
      <c r="F5954" s="24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5" t="str">
        <f t="shared" si="282"/>
        <v>Small</v>
      </c>
      <c r="Q5954" s="24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5" t="str">
        <f t="shared" si="280"/>
        <v>Below Par</v>
      </c>
      <c r="AP5954" s="25" t="b">
        <f t="shared" si="281"/>
        <v>1</v>
      </c>
    </row>
    <row r="5955" spans="6:42" x14ac:dyDescent="0.3">
      <c r="F5955" s="24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5" t="str">
        <f t="shared" si="282"/>
        <v>Small</v>
      </c>
      <c r="Q5955" s="24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5" t="str">
        <f t="shared" si="280"/>
        <v>Below Par</v>
      </c>
      <c r="AP5955" s="25" t="b">
        <f t="shared" si="281"/>
        <v>1</v>
      </c>
    </row>
    <row r="5956" spans="6:42" x14ac:dyDescent="0.3">
      <c r="F5956" s="24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5" t="str">
        <f t="shared" si="282"/>
        <v>Small</v>
      </c>
      <c r="Q5956" s="24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5" t="str">
        <f t="shared" si="280"/>
        <v>Below Par</v>
      </c>
      <c r="AP5956" s="25" t="b">
        <f t="shared" si="281"/>
        <v>1</v>
      </c>
    </row>
    <row r="5957" spans="6:42" x14ac:dyDescent="0.3">
      <c r="F5957" s="24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5" t="str">
        <f t="shared" si="282"/>
        <v>Small</v>
      </c>
      <c r="Q5957" s="24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5" t="str">
        <f t="shared" si="280"/>
        <v>Below Par</v>
      </c>
      <c r="AP5957" s="25" t="b">
        <f t="shared" si="281"/>
        <v>1</v>
      </c>
    </row>
    <row r="5958" spans="6:42" x14ac:dyDescent="0.3">
      <c r="F5958" s="24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5" t="str">
        <f t="shared" si="282"/>
        <v>Small</v>
      </c>
      <c r="Q5958" s="24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5" t="str">
        <f t="shared" si="280"/>
        <v>Below Par</v>
      </c>
      <c r="AP5958" s="25" t="b">
        <f t="shared" si="281"/>
        <v>1</v>
      </c>
    </row>
    <row r="5959" spans="6:42" x14ac:dyDescent="0.3">
      <c r="F5959" s="24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5" t="str">
        <f t="shared" si="282"/>
        <v>Small</v>
      </c>
      <c r="Q5959" s="24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5" t="str">
        <f t="shared" si="280"/>
        <v>Below Par</v>
      </c>
      <c r="AP5959" s="25" t="b">
        <f t="shared" si="281"/>
        <v>1</v>
      </c>
    </row>
    <row r="5960" spans="6:42" x14ac:dyDescent="0.3">
      <c r="F5960" s="24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5" t="str">
        <f t="shared" si="282"/>
        <v>Small</v>
      </c>
      <c r="Q5960" s="24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5" t="str">
        <f t="shared" si="280"/>
        <v>Below Par</v>
      </c>
      <c r="AP5960" s="25" t="b">
        <f t="shared" si="281"/>
        <v>1</v>
      </c>
    </row>
    <row r="5961" spans="6:42" x14ac:dyDescent="0.3">
      <c r="F5961" s="24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5" t="str">
        <f t="shared" si="282"/>
        <v>Small</v>
      </c>
      <c r="Q5961" s="24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5" t="str">
        <f t="shared" si="280"/>
        <v>Below Par</v>
      </c>
      <c r="AP5961" s="25" t="b">
        <f t="shared" si="281"/>
        <v>1</v>
      </c>
    </row>
    <row r="5962" spans="6:42" x14ac:dyDescent="0.3">
      <c r="F5962" s="24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5" t="str">
        <f t="shared" si="282"/>
        <v>Small</v>
      </c>
      <c r="Q5962" s="24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5" t="str">
        <f t="shared" si="280"/>
        <v>Below Par</v>
      </c>
      <c r="AP5962" s="25" t="b">
        <f t="shared" si="281"/>
        <v>1</v>
      </c>
    </row>
    <row r="5963" spans="6:42" x14ac:dyDescent="0.3">
      <c r="F5963" s="24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5" t="str">
        <f t="shared" si="282"/>
        <v>Small</v>
      </c>
      <c r="Q5963" s="24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5" t="str">
        <f t="shared" si="280"/>
        <v>Below Par</v>
      </c>
      <c r="AP5963" s="25" t="b">
        <f t="shared" si="281"/>
        <v>1</v>
      </c>
    </row>
    <row r="5964" spans="6:42" x14ac:dyDescent="0.3">
      <c r="F5964" s="24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5" t="str">
        <f t="shared" si="282"/>
        <v>Small</v>
      </c>
      <c r="Q5964" s="24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5" t="str">
        <f t="shared" ref="V5964:V6027" si="283">IF(U5964&gt;=$X$80,$Y$80,IF(U5964&gt;=$X$79,$Y$79,IF(U5964&gt;=$X$78,$Y$78,IF(U5964&gt;=$X$77,$Y$77,$Y$76))))</f>
        <v>Below Par</v>
      </c>
      <c r="AP5964" s="25" t="b">
        <f t="shared" ref="AP5964:AP6027" si="284">VLOOKUP(U5964,$X$76:$Y$80,2)=V5964</f>
        <v>1</v>
      </c>
    </row>
    <row r="5965" spans="6:42" x14ac:dyDescent="0.3">
      <c r="F5965" s="24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5" t="str">
        <f t="shared" si="282"/>
        <v>Small</v>
      </c>
      <c r="Q5965" s="24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5" t="str">
        <f t="shared" si="283"/>
        <v>Below Par</v>
      </c>
      <c r="AP5965" s="25" t="b">
        <f t="shared" si="284"/>
        <v>1</v>
      </c>
    </row>
    <row r="5966" spans="6:42" x14ac:dyDescent="0.3">
      <c r="F5966" s="24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5" t="str">
        <f t="shared" ref="K5966:K6029" si="285">IF(J5966&gt;=$M$79,"Large","Small")</f>
        <v>Small</v>
      </c>
      <c r="Q5966" s="24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5" t="str">
        <f t="shared" si="283"/>
        <v>Below Par</v>
      </c>
      <c r="AP5966" s="25" t="b">
        <f t="shared" si="284"/>
        <v>1</v>
      </c>
    </row>
    <row r="5967" spans="6:42" x14ac:dyDescent="0.3">
      <c r="F5967" s="24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5" t="str">
        <f t="shared" si="285"/>
        <v>Small</v>
      </c>
      <c r="Q5967" s="24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5" t="str">
        <f t="shared" si="283"/>
        <v>Below Par</v>
      </c>
      <c r="AP5967" s="25" t="b">
        <f t="shared" si="284"/>
        <v>1</v>
      </c>
    </row>
    <row r="5968" spans="6:42" x14ac:dyDescent="0.3">
      <c r="F5968" s="24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5" t="str">
        <f t="shared" si="285"/>
        <v>Small</v>
      </c>
      <c r="Q5968" s="24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5" t="str">
        <f t="shared" si="283"/>
        <v>Below Par</v>
      </c>
      <c r="AP5968" s="25" t="b">
        <f t="shared" si="284"/>
        <v>1</v>
      </c>
    </row>
    <row r="5969" spans="6:42" x14ac:dyDescent="0.3">
      <c r="F5969" s="24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5" t="str">
        <f t="shared" si="285"/>
        <v>Small</v>
      </c>
      <c r="Q5969" s="24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5" t="str">
        <f t="shared" si="283"/>
        <v>Below Par</v>
      </c>
      <c r="AP5969" s="25" t="b">
        <f t="shared" si="284"/>
        <v>1</v>
      </c>
    </row>
    <row r="5970" spans="6:42" x14ac:dyDescent="0.3">
      <c r="F5970" s="24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5" t="str">
        <f t="shared" si="285"/>
        <v>Small</v>
      </c>
      <c r="Q5970" s="24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5" t="str">
        <f t="shared" si="283"/>
        <v>Below Par</v>
      </c>
      <c r="AP5970" s="25" t="b">
        <f t="shared" si="284"/>
        <v>1</v>
      </c>
    </row>
    <row r="5971" spans="6:42" x14ac:dyDescent="0.3">
      <c r="F5971" s="24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5" t="str">
        <f t="shared" si="285"/>
        <v>Small</v>
      </c>
      <c r="Q5971" s="24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5" t="str">
        <f t="shared" si="283"/>
        <v>Below Par</v>
      </c>
      <c r="AP5971" s="25" t="b">
        <f t="shared" si="284"/>
        <v>1</v>
      </c>
    </row>
    <row r="5972" spans="6:42" x14ac:dyDescent="0.3">
      <c r="F5972" s="24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5" t="str">
        <f t="shared" si="285"/>
        <v>Small</v>
      </c>
      <c r="Q5972" s="24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5" t="str">
        <f t="shared" si="283"/>
        <v>Below Par</v>
      </c>
      <c r="AP5972" s="25" t="b">
        <f t="shared" si="284"/>
        <v>1</v>
      </c>
    </row>
    <row r="5973" spans="6:42" x14ac:dyDescent="0.3">
      <c r="F5973" s="24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5" t="str">
        <f t="shared" si="285"/>
        <v>Small</v>
      </c>
      <c r="Q5973" s="24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5" t="str">
        <f t="shared" si="283"/>
        <v>Par</v>
      </c>
      <c r="AP5973" s="25" t="b">
        <f t="shared" si="284"/>
        <v>1</v>
      </c>
    </row>
    <row r="5974" spans="6:42" x14ac:dyDescent="0.3">
      <c r="F5974" s="24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5" t="str">
        <f t="shared" si="285"/>
        <v>Small</v>
      </c>
      <c r="Q5974" s="24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5" t="str">
        <f t="shared" si="283"/>
        <v>Below Par</v>
      </c>
      <c r="AP5974" s="25" t="b">
        <f t="shared" si="284"/>
        <v>1</v>
      </c>
    </row>
    <row r="5975" spans="6:42" x14ac:dyDescent="0.3">
      <c r="F5975" s="24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5" t="str">
        <f t="shared" si="285"/>
        <v>Small</v>
      </c>
      <c r="Q5975" s="24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5" t="str">
        <f t="shared" si="283"/>
        <v>Below Par</v>
      </c>
      <c r="AP5975" s="25" t="b">
        <f t="shared" si="284"/>
        <v>1</v>
      </c>
    </row>
    <row r="5976" spans="6:42" x14ac:dyDescent="0.3">
      <c r="F5976" s="24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5" t="str">
        <f t="shared" si="285"/>
        <v>Small</v>
      </c>
      <c r="Q5976" s="24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5" t="str">
        <f t="shared" si="283"/>
        <v>Below Par</v>
      </c>
      <c r="AP5976" s="25" t="b">
        <f t="shared" si="284"/>
        <v>1</v>
      </c>
    </row>
    <row r="5977" spans="6:42" x14ac:dyDescent="0.3">
      <c r="F5977" s="24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5" t="str">
        <f t="shared" si="285"/>
        <v>Small</v>
      </c>
      <c r="Q5977" s="24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5" t="str">
        <f t="shared" si="283"/>
        <v>Below Par</v>
      </c>
      <c r="AP5977" s="25" t="b">
        <f t="shared" si="284"/>
        <v>1</v>
      </c>
    </row>
    <row r="5978" spans="6:42" x14ac:dyDescent="0.3">
      <c r="F5978" s="24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5" t="str">
        <f t="shared" si="285"/>
        <v>Small</v>
      </c>
      <c r="Q5978" s="24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5" t="str">
        <f t="shared" si="283"/>
        <v>Below Par</v>
      </c>
      <c r="AP5978" s="25" t="b">
        <f t="shared" si="284"/>
        <v>1</v>
      </c>
    </row>
    <row r="5979" spans="6:42" x14ac:dyDescent="0.3">
      <c r="F5979" s="24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5" t="str">
        <f t="shared" si="285"/>
        <v>Small</v>
      </c>
      <c r="Q5979" s="24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5" t="str">
        <f t="shared" si="283"/>
        <v>Average</v>
      </c>
      <c r="AP5979" s="25" t="b">
        <f t="shared" si="284"/>
        <v>1</v>
      </c>
    </row>
    <row r="5980" spans="6:42" x14ac:dyDescent="0.3">
      <c r="F5980" s="24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5" t="str">
        <f t="shared" si="285"/>
        <v>Large</v>
      </c>
      <c r="Q5980" s="24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5" t="str">
        <f t="shared" si="283"/>
        <v>Below Par</v>
      </c>
      <c r="AP5980" s="25" t="b">
        <f t="shared" si="284"/>
        <v>1</v>
      </c>
    </row>
    <row r="5981" spans="6:42" x14ac:dyDescent="0.3">
      <c r="F5981" s="24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5" t="str">
        <f t="shared" si="285"/>
        <v>Small</v>
      </c>
      <c r="Q5981" s="24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5" t="str">
        <f t="shared" si="283"/>
        <v>Above Average</v>
      </c>
      <c r="AP5981" s="25" t="b">
        <f t="shared" si="284"/>
        <v>1</v>
      </c>
    </row>
    <row r="5982" spans="6:42" x14ac:dyDescent="0.3">
      <c r="F5982" s="24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5" t="str">
        <f t="shared" si="285"/>
        <v>Large</v>
      </c>
      <c r="Q5982" s="24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5" t="str">
        <f t="shared" si="283"/>
        <v>Below Par</v>
      </c>
      <c r="AP5982" s="25" t="b">
        <f t="shared" si="284"/>
        <v>1</v>
      </c>
    </row>
    <row r="5983" spans="6:42" x14ac:dyDescent="0.3">
      <c r="F5983" s="24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5" t="str">
        <f t="shared" si="285"/>
        <v>Small</v>
      </c>
      <c r="Q5983" s="24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5" t="str">
        <f t="shared" si="283"/>
        <v>Average</v>
      </c>
      <c r="AP5983" s="25" t="b">
        <f t="shared" si="284"/>
        <v>1</v>
      </c>
    </row>
    <row r="5984" spans="6:42" x14ac:dyDescent="0.3">
      <c r="F5984" s="24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5" t="str">
        <f t="shared" si="285"/>
        <v>Large</v>
      </c>
      <c r="Q5984" s="24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5" t="str">
        <f t="shared" si="283"/>
        <v>Below Par</v>
      </c>
      <c r="AP5984" s="25" t="b">
        <f t="shared" si="284"/>
        <v>1</v>
      </c>
    </row>
    <row r="5985" spans="6:42" x14ac:dyDescent="0.3">
      <c r="F5985" s="24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5" t="str">
        <f t="shared" si="285"/>
        <v>Small</v>
      </c>
      <c r="Q5985" s="24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5" t="str">
        <f t="shared" si="283"/>
        <v>Below Par</v>
      </c>
      <c r="AP5985" s="25" t="b">
        <f t="shared" si="284"/>
        <v>1</v>
      </c>
    </row>
    <row r="5986" spans="6:42" x14ac:dyDescent="0.3">
      <c r="F5986" s="24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5" t="str">
        <f t="shared" si="285"/>
        <v>Small</v>
      </c>
      <c r="Q5986" s="24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5" t="str">
        <f t="shared" si="283"/>
        <v>Below Par</v>
      </c>
      <c r="AP5986" s="25" t="b">
        <f t="shared" si="284"/>
        <v>1</v>
      </c>
    </row>
    <row r="5987" spans="6:42" x14ac:dyDescent="0.3">
      <c r="F5987" s="24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5" t="str">
        <f t="shared" si="285"/>
        <v>Small</v>
      </c>
      <c r="Q5987" s="24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5" t="str">
        <f t="shared" si="283"/>
        <v>Below Par</v>
      </c>
      <c r="AP5987" s="25" t="b">
        <f t="shared" si="284"/>
        <v>1</v>
      </c>
    </row>
    <row r="5988" spans="6:42" x14ac:dyDescent="0.3">
      <c r="F5988" s="24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5" t="str">
        <f t="shared" si="285"/>
        <v>Small</v>
      </c>
      <c r="Q5988" s="24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5" t="str">
        <f t="shared" si="283"/>
        <v>Below Par</v>
      </c>
      <c r="AP5988" s="25" t="b">
        <f t="shared" si="284"/>
        <v>1</v>
      </c>
    </row>
    <row r="5989" spans="6:42" x14ac:dyDescent="0.3">
      <c r="F5989" s="24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5" t="str">
        <f t="shared" si="285"/>
        <v>Small</v>
      </c>
      <c r="Q5989" s="24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5" t="str">
        <f t="shared" si="283"/>
        <v>Below Par</v>
      </c>
      <c r="AP5989" s="25" t="b">
        <f t="shared" si="284"/>
        <v>1</v>
      </c>
    </row>
    <row r="5990" spans="6:42" x14ac:dyDescent="0.3">
      <c r="F5990" s="24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5" t="str">
        <f t="shared" si="285"/>
        <v>Small</v>
      </c>
      <c r="Q5990" s="24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5" t="str">
        <f t="shared" si="283"/>
        <v>Below Par</v>
      </c>
      <c r="AP5990" s="25" t="b">
        <f t="shared" si="284"/>
        <v>1</v>
      </c>
    </row>
    <row r="5991" spans="6:42" x14ac:dyDescent="0.3">
      <c r="F5991" s="24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5" t="str">
        <f t="shared" si="285"/>
        <v>Small</v>
      </c>
      <c r="Q5991" s="24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5" t="str">
        <f t="shared" si="283"/>
        <v>Below Par</v>
      </c>
      <c r="AP5991" s="25" t="b">
        <f t="shared" si="284"/>
        <v>1</v>
      </c>
    </row>
    <row r="5992" spans="6:42" x14ac:dyDescent="0.3">
      <c r="F5992" s="24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5" t="str">
        <f t="shared" si="285"/>
        <v>Small</v>
      </c>
      <c r="Q5992" s="24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5" t="str">
        <f t="shared" si="283"/>
        <v>Below Par</v>
      </c>
      <c r="AP5992" s="25" t="b">
        <f t="shared" si="284"/>
        <v>1</v>
      </c>
    </row>
    <row r="5993" spans="6:42" x14ac:dyDescent="0.3">
      <c r="F5993" s="24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5" t="str">
        <f t="shared" si="285"/>
        <v>Small</v>
      </c>
      <c r="Q5993" s="24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5" t="str">
        <f t="shared" si="283"/>
        <v>Below Par</v>
      </c>
      <c r="AP5993" s="25" t="b">
        <f t="shared" si="284"/>
        <v>1</v>
      </c>
    </row>
    <row r="5994" spans="6:42" x14ac:dyDescent="0.3">
      <c r="F5994" s="24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5" t="str">
        <f t="shared" si="285"/>
        <v>Small</v>
      </c>
      <c r="Q5994" s="24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5" t="str">
        <f t="shared" si="283"/>
        <v>Below Par</v>
      </c>
      <c r="AP5994" s="25" t="b">
        <f t="shared" si="284"/>
        <v>1</v>
      </c>
    </row>
    <row r="5995" spans="6:42" x14ac:dyDescent="0.3">
      <c r="F5995" s="24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5" t="str">
        <f t="shared" si="285"/>
        <v>Small</v>
      </c>
      <c r="Q5995" s="24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5" t="str">
        <f t="shared" si="283"/>
        <v>Below Par</v>
      </c>
      <c r="AP5995" s="25" t="b">
        <f t="shared" si="284"/>
        <v>1</v>
      </c>
    </row>
    <row r="5996" spans="6:42" x14ac:dyDescent="0.3">
      <c r="F5996" s="24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5" t="str">
        <f t="shared" si="285"/>
        <v>Small</v>
      </c>
      <c r="Q5996" s="24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5" t="str">
        <f t="shared" si="283"/>
        <v>Below Par</v>
      </c>
      <c r="AP5996" s="25" t="b">
        <f t="shared" si="284"/>
        <v>1</v>
      </c>
    </row>
    <row r="5997" spans="6:42" x14ac:dyDescent="0.3">
      <c r="F5997" s="24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5" t="str">
        <f t="shared" si="285"/>
        <v>Small</v>
      </c>
      <c r="Q5997" s="24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5" t="str">
        <f t="shared" si="283"/>
        <v>Average</v>
      </c>
      <c r="AP5997" s="25" t="b">
        <f t="shared" si="284"/>
        <v>1</v>
      </c>
    </row>
    <row r="5998" spans="6:42" x14ac:dyDescent="0.3">
      <c r="F5998" s="24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5" t="str">
        <f t="shared" si="285"/>
        <v>Large</v>
      </c>
      <c r="Q5998" s="24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5" t="str">
        <f t="shared" si="283"/>
        <v>Below Par</v>
      </c>
      <c r="AP5998" s="25" t="b">
        <f t="shared" si="284"/>
        <v>1</v>
      </c>
    </row>
    <row r="5999" spans="6:42" x14ac:dyDescent="0.3">
      <c r="F5999" s="24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5" t="str">
        <f t="shared" si="285"/>
        <v>Small</v>
      </c>
      <c r="Q5999" s="24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5" t="str">
        <f t="shared" si="283"/>
        <v>Below Par</v>
      </c>
      <c r="AP5999" s="25" t="b">
        <f t="shared" si="284"/>
        <v>1</v>
      </c>
    </row>
    <row r="6000" spans="6:42" x14ac:dyDescent="0.3">
      <c r="F6000" s="24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5" t="str">
        <f t="shared" si="285"/>
        <v>Small</v>
      </c>
      <c r="Q6000" s="24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5" t="str">
        <f t="shared" si="283"/>
        <v>Below Par</v>
      </c>
      <c r="AP6000" s="25" t="b">
        <f t="shared" si="284"/>
        <v>1</v>
      </c>
    </row>
    <row r="6001" spans="6:42" x14ac:dyDescent="0.3">
      <c r="F6001" s="24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5" t="str">
        <f t="shared" si="285"/>
        <v>Small</v>
      </c>
      <c r="Q6001" s="24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5" t="str">
        <f t="shared" si="283"/>
        <v>Below Par</v>
      </c>
      <c r="AP6001" s="25" t="b">
        <f t="shared" si="284"/>
        <v>1</v>
      </c>
    </row>
    <row r="6002" spans="6:42" x14ac:dyDescent="0.3">
      <c r="F6002" s="24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5" t="str">
        <f t="shared" si="285"/>
        <v>Small</v>
      </c>
      <c r="Q6002" s="24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5" t="str">
        <f t="shared" si="283"/>
        <v>Below Par</v>
      </c>
      <c r="AP6002" s="25" t="b">
        <f t="shared" si="284"/>
        <v>1</v>
      </c>
    </row>
    <row r="6003" spans="6:42" x14ac:dyDescent="0.3">
      <c r="F6003" s="24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5" t="str">
        <f t="shared" si="285"/>
        <v>Small</v>
      </c>
      <c r="Q6003" s="24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5" t="str">
        <f t="shared" si="283"/>
        <v>Below Par</v>
      </c>
      <c r="AP6003" s="25" t="b">
        <f t="shared" si="284"/>
        <v>1</v>
      </c>
    </row>
    <row r="6004" spans="6:42" x14ac:dyDescent="0.3">
      <c r="F6004" s="24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5" t="str">
        <f t="shared" si="285"/>
        <v>Small</v>
      </c>
      <c r="Q6004" s="24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5" t="str">
        <f t="shared" si="283"/>
        <v>Below Par</v>
      </c>
      <c r="AP6004" s="25" t="b">
        <f t="shared" si="284"/>
        <v>1</v>
      </c>
    </row>
    <row r="6005" spans="6:42" x14ac:dyDescent="0.3">
      <c r="F6005" s="24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5" t="str">
        <f t="shared" si="285"/>
        <v>Small</v>
      </c>
      <c r="Q6005" s="24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5" t="str">
        <f t="shared" si="283"/>
        <v>Below Par</v>
      </c>
      <c r="AP6005" s="25" t="b">
        <f t="shared" si="284"/>
        <v>1</v>
      </c>
    </row>
    <row r="6006" spans="6:42" x14ac:dyDescent="0.3">
      <c r="F6006" s="24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5" t="str">
        <f t="shared" si="285"/>
        <v>Small</v>
      </c>
      <c r="Q6006" s="24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5" t="str">
        <f t="shared" si="283"/>
        <v>Below Par</v>
      </c>
      <c r="AP6006" s="25" t="b">
        <f t="shared" si="284"/>
        <v>1</v>
      </c>
    </row>
    <row r="6007" spans="6:42" x14ac:dyDescent="0.3">
      <c r="F6007" s="24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5" t="str">
        <f t="shared" si="285"/>
        <v>Small</v>
      </c>
      <c r="Q6007" s="24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5" t="str">
        <f t="shared" si="283"/>
        <v>Below Par</v>
      </c>
      <c r="AP6007" s="25" t="b">
        <f t="shared" si="284"/>
        <v>1</v>
      </c>
    </row>
    <row r="6008" spans="6:42" x14ac:dyDescent="0.3">
      <c r="F6008" s="24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5" t="str">
        <f t="shared" si="285"/>
        <v>Small</v>
      </c>
      <c r="Q6008" s="24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5" t="str">
        <f t="shared" si="283"/>
        <v>Below Par</v>
      </c>
      <c r="AP6008" s="25" t="b">
        <f t="shared" si="284"/>
        <v>1</v>
      </c>
    </row>
    <row r="6009" spans="6:42" x14ac:dyDescent="0.3">
      <c r="F6009" s="24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5" t="str">
        <f t="shared" si="285"/>
        <v>Small</v>
      </c>
      <c r="Q6009" s="24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5" t="str">
        <f t="shared" si="283"/>
        <v>Below Par</v>
      </c>
      <c r="AP6009" s="25" t="b">
        <f t="shared" si="284"/>
        <v>1</v>
      </c>
    </row>
    <row r="6010" spans="6:42" x14ac:dyDescent="0.3">
      <c r="F6010" s="24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5" t="str">
        <f t="shared" si="285"/>
        <v>Small</v>
      </c>
      <c r="Q6010" s="24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5" t="str">
        <f t="shared" si="283"/>
        <v>Below Par</v>
      </c>
      <c r="AP6010" s="25" t="b">
        <f t="shared" si="284"/>
        <v>1</v>
      </c>
    </row>
    <row r="6011" spans="6:42" x14ac:dyDescent="0.3">
      <c r="F6011" s="24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5" t="str">
        <f t="shared" si="285"/>
        <v>Small</v>
      </c>
      <c r="Q6011" s="24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5" t="str">
        <f t="shared" si="283"/>
        <v>Average</v>
      </c>
      <c r="AP6011" s="25" t="b">
        <f t="shared" si="284"/>
        <v>1</v>
      </c>
    </row>
    <row r="6012" spans="6:42" x14ac:dyDescent="0.3">
      <c r="F6012" s="24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5" t="str">
        <f t="shared" si="285"/>
        <v>Large</v>
      </c>
      <c r="Q6012" s="24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5" t="str">
        <f t="shared" si="283"/>
        <v>Below Par</v>
      </c>
      <c r="AP6012" s="25" t="b">
        <f t="shared" si="284"/>
        <v>1</v>
      </c>
    </row>
    <row r="6013" spans="6:42" x14ac:dyDescent="0.3">
      <c r="F6013" s="24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5" t="str">
        <f t="shared" si="285"/>
        <v>Small</v>
      </c>
      <c r="Q6013" s="24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5" t="str">
        <f t="shared" si="283"/>
        <v>Below Par</v>
      </c>
      <c r="AP6013" s="25" t="b">
        <f t="shared" si="284"/>
        <v>1</v>
      </c>
    </row>
    <row r="6014" spans="6:42" x14ac:dyDescent="0.3">
      <c r="F6014" s="24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5" t="str">
        <f t="shared" si="285"/>
        <v>Small</v>
      </c>
      <c r="Q6014" s="24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5" t="str">
        <f t="shared" si="283"/>
        <v>Below Par</v>
      </c>
      <c r="AP6014" s="25" t="b">
        <f t="shared" si="284"/>
        <v>1</v>
      </c>
    </row>
    <row r="6015" spans="6:42" x14ac:dyDescent="0.3">
      <c r="F6015" s="24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5" t="str">
        <f t="shared" si="285"/>
        <v>Small</v>
      </c>
      <c r="Q6015" s="24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5" t="str">
        <f t="shared" si="283"/>
        <v>Below Par</v>
      </c>
      <c r="AP6015" s="25" t="b">
        <f t="shared" si="284"/>
        <v>1</v>
      </c>
    </row>
    <row r="6016" spans="6:42" x14ac:dyDescent="0.3">
      <c r="F6016" s="24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5" t="str">
        <f t="shared" si="285"/>
        <v>Small</v>
      </c>
      <c r="Q6016" s="24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5" t="str">
        <f t="shared" si="283"/>
        <v>Below Par</v>
      </c>
      <c r="AP6016" s="25" t="b">
        <f t="shared" si="284"/>
        <v>1</v>
      </c>
    </row>
    <row r="6017" spans="6:42" x14ac:dyDescent="0.3">
      <c r="F6017" s="24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5" t="str">
        <f t="shared" si="285"/>
        <v>Small</v>
      </c>
      <c r="Q6017" s="24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5" t="str">
        <f t="shared" si="283"/>
        <v>Below Par</v>
      </c>
      <c r="AP6017" s="25" t="b">
        <f t="shared" si="284"/>
        <v>1</v>
      </c>
    </row>
    <row r="6018" spans="6:42" x14ac:dyDescent="0.3">
      <c r="F6018" s="24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5" t="str">
        <f t="shared" si="285"/>
        <v>Small</v>
      </c>
      <c r="Q6018" s="24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5" t="str">
        <f t="shared" si="283"/>
        <v>Below Par</v>
      </c>
      <c r="AP6018" s="25" t="b">
        <f t="shared" si="284"/>
        <v>1</v>
      </c>
    </row>
    <row r="6019" spans="6:42" x14ac:dyDescent="0.3">
      <c r="F6019" s="24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5" t="str">
        <f t="shared" si="285"/>
        <v>Small</v>
      </c>
      <c r="Q6019" s="24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5" t="str">
        <f t="shared" si="283"/>
        <v>Below Par</v>
      </c>
      <c r="AP6019" s="25" t="b">
        <f t="shared" si="284"/>
        <v>1</v>
      </c>
    </row>
    <row r="6020" spans="6:42" x14ac:dyDescent="0.3">
      <c r="F6020" s="24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5" t="str">
        <f t="shared" si="285"/>
        <v>Small</v>
      </c>
      <c r="Q6020" s="24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5" t="str">
        <f t="shared" si="283"/>
        <v>Below Par</v>
      </c>
      <c r="AP6020" s="25" t="b">
        <f t="shared" si="284"/>
        <v>1</v>
      </c>
    </row>
    <row r="6021" spans="6:42" x14ac:dyDescent="0.3">
      <c r="F6021" s="24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5" t="str">
        <f t="shared" si="285"/>
        <v>Small</v>
      </c>
      <c r="Q6021" s="24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5" t="str">
        <f t="shared" si="283"/>
        <v>Below Par</v>
      </c>
      <c r="AP6021" s="25" t="b">
        <f t="shared" si="284"/>
        <v>1</v>
      </c>
    </row>
    <row r="6022" spans="6:42" x14ac:dyDescent="0.3">
      <c r="F6022" s="24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5" t="str">
        <f t="shared" si="285"/>
        <v>Small</v>
      </c>
      <c r="Q6022" s="24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5" t="str">
        <f t="shared" si="283"/>
        <v>Below Par</v>
      </c>
      <c r="AP6022" s="25" t="b">
        <f t="shared" si="284"/>
        <v>1</v>
      </c>
    </row>
    <row r="6023" spans="6:42" x14ac:dyDescent="0.3">
      <c r="F6023" s="24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5" t="str">
        <f t="shared" si="285"/>
        <v>Small</v>
      </c>
      <c r="Q6023" s="24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5" t="str">
        <f t="shared" si="283"/>
        <v>Below Par</v>
      </c>
      <c r="AP6023" s="25" t="b">
        <f t="shared" si="284"/>
        <v>1</v>
      </c>
    </row>
    <row r="6024" spans="6:42" x14ac:dyDescent="0.3">
      <c r="F6024" s="24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5" t="str">
        <f t="shared" si="285"/>
        <v>Small</v>
      </c>
      <c r="Q6024" s="24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5" t="str">
        <f t="shared" si="283"/>
        <v>Below Par</v>
      </c>
      <c r="AP6024" s="25" t="b">
        <f t="shared" si="284"/>
        <v>1</v>
      </c>
    </row>
    <row r="6025" spans="6:42" x14ac:dyDescent="0.3">
      <c r="F6025" s="24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5" t="str">
        <f t="shared" si="285"/>
        <v>Small</v>
      </c>
      <c r="Q6025" s="24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5" t="str">
        <f t="shared" si="283"/>
        <v>Below Par</v>
      </c>
      <c r="AP6025" s="25" t="b">
        <f t="shared" si="284"/>
        <v>1</v>
      </c>
    </row>
    <row r="6026" spans="6:42" x14ac:dyDescent="0.3">
      <c r="F6026" s="24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5" t="str">
        <f t="shared" si="285"/>
        <v>Small</v>
      </c>
      <c r="Q6026" s="24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5" t="str">
        <f t="shared" si="283"/>
        <v>Below Par</v>
      </c>
      <c r="AP6026" s="25" t="b">
        <f t="shared" si="284"/>
        <v>1</v>
      </c>
    </row>
    <row r="6027" spans="6:42" x14ac:dyDescent="0.3">
      <c r="F6027" s="24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5" t="str">
        <f t="shared" si="285"/>
        <v>Small</v>
      </c>
      <c r="Q6027" s="24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5" t="str">
        <f t="shared" si="283"/>
        <v>Average</v>
      </c>
      <c r="AP6027" s="25" t="b">
        <f t="shared" si="284"/>
        <v>1</v>
      </c>
    </row>
    <row r="6028" spans="6:42" x14ac:dyDescent="0.3">
      <c r="F6028" s="24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5" t="str">
        <f t="shared" si="285"/>
        <v>Large</v>
      </c>
      <c r="Q6028" s="24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5" t="str">
        <f t="shared" ref="V6028:V6091" si="286">IF(U6028&gt;=$X$80,$Y$80,IF(U6028&gt;=$X$79,$Y$79,IF(U6028&gt;=$X$78,$Y$78,IF(U6028&gt;=$X$77,$Y$77,$Y$76))))</f>
        <v>Below Par</v>
      </c>
      <c r="AP6028" s="25" t="b">
        <f t="shared" ref="AP6028:AP6091" si="287">VLOOKUP(U6028,$X$76:$Y$80,2)=V6028</f>
        <v>1</v>
      </c>
    </row>
    <row r="6029" spans="6:42" x14ac:dyDescent="0.3">
      <c r="F6029" s="24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5" t="str">
        <f t="shared" si="285"/>
        <v>Small</v>
      </c>
      <c r="Q6029" s="24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5" t="str">
        <f t="shared" si="286"/>
        <v>Below Par</v>
      </c>
      <c r="AP6029" s="25" t="b">
        <f t="shared" si="287"/>
        <v>1</v>
      </c>
    </row>
    <row r="6030" spans="6:42" x14ac:dyDescent="0.3">
      <c r="F6030" s="24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5" t="str">
        <f t="shared" ref="K6030:K6093" si="288">IF(J6030&gt;=$M$79,"Large","Small")</f>
        <v>Small</v>
      </c>
      <c r="Q6030" s="24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5" t="str">
        <f t="shared" si="286"/>
        <v>Below Par</v>
      </c>
      <c r="AP6030" s="25" t="b">
        <f t="shared" si="287"/>
        <v>1</v>
      </c>
    </row>
    <row r="6031" spans="6:42" x14ac:dyDescent="0.3">
      <c r="F6031" s="24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5" t="str">
        <f t="shared" si="288"/>
        <v>Small</v>
      </c>
      <c r="Q6031" s="24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5" t="str">
        <f t="shared" si="286"/>
        <v>Below Par</v>
      </c>
      <c r="AP6031" s="25" t="b">
        <f t="shared" si="287"/>
        <v>1</v>
      </c>
    </row>
    <row r="6032" spans="6:42" x14ac:dyDescent="0.3">
      <c r="F6032" s="24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5" t="str">
        <f t="shared" si="288"/>
        <v>Small</v>
      </c>
      <c r="Q6032" s="24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5" t="str">
        <f t="shared" si="286"/>
        <v>Below Par</v>
      </c>
      <c r="AP6032" s="25" t="b">
        <f t="shared" si="287"/>
        <v>1</v>
      </c>
    </row>
    <row r="6033" spans="6:42" x14ac:dyDescent="0.3">
      <c r="F6033" s="24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5" t="str">
        <f t="shared" si="288"/>
        <v>Small</v>
      </c>
      <c r="Q6033" s="24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5" t="str">
        <f t="shared" si="286"/>
        <v>Average</v>
      </c>
      <c r="AP6033" s="25" t="b">
        <f t="shared" si="287"/>
        <v>1</v>
      </c>
    </row>
    <row r="6034" spans="6:42" x14ac:dyDescent="0.3">
      <c r="F6034" s="24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5" t="str">
        <f t="shared" si="288"/>
        <v>Large</v>
      </c>
      <c r="Q6034" s="24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5" t="str">
        <f t="shared" si="286"/>
        <v>Below Par</v>
      </c>
      <c r="AP6034" s="25" t="b">
        <f t="shared" si="287"/>
        <v>1</v>
      </c>
    </row>
    <row r="6035" spans="6:42" x14ac:dyDescent="0.3">
      <c r="F6035" s="24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5" t="str">
        <f t="shared" si="288"/>
        <v>Small</v>
      </c>
      <c r="Q6035" s="24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5" t="str">
        <f t="shared" si="286"/>
        <v>Below Par</v>
      </c>
      <c r="AP6035" s="25" t="b">
        <f t="shared" si="287"/>
        <v>1</v>
      </c>
    </row>
    <row r="6036" spans="6:42" x14ac:dyDescent="0.3">
      <c r="F6036" s="24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5" t="str">
        <f t="shared" si="288"/>
        <v>Small</v>
      </c>
      <c r="Q6036" s="24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5" t="str">
        <f t="shared" si="286"/>
        <v>Below Par</v>
      </c>
      <c r="AP6036" s="25" t="b">
        <f t="shared" si="287"/>
        <v>1</v>
      </c>
    </row>
    <row r="6037" spans="6:42" x14ac:dyDescent="0.3">
      <c r="F6037" s="24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5" t="str">
        <f t="shared" si="288"/>
        <v>Small</v>
      </c>
      <c r="Q6037" s="24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5" t="str">
        <f t="shared" si="286"/>
        <v>Below Par</v>
      </c>
      <c r="AP6037" s="25" t="b">
        <f t="shared" si="287"/>
        <v>1</v>
      </c>
    </row>
    <row r="6038" spans="6:42" x14ac:dyDescent="0.3">
      <c r="F6038" s="24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5" t="str">
        <f t="shared" si="288"/>
        <v>Small</v>
      </c>
      <c r="Q6038" s="24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5" t="str">
        <f t="shared" si="286"/>
        <v>Average</v>
      </c>
      <c r="AP6038" s="25" t="b">
        <f t="shared" si="287"/>
        <v>1</v>
      </c>
    </row>
    <row r="6039" spans="6:42" x14ac:dyDescent="0.3">
      <c r="F6039" s="24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5" t="str">
        <f t="shared" si="288"/>
        <v>Large</v>
      </c>
      <c r="Q6039" s="24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5" t="str">
        <f t="shared" si="286"/>
        <v>Below Par</v>
      </c>
      <c r="AP6039" s="25" t="b">
        <f t="shared" si="287"/>
        <v>1</v>
      </c>
    </row>
    <row r="6040" spans="6:42" x14ac:dyDescent="0.3">
      <c r="F6040" s="24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5" t="str">
        <f t="shared" si="288"/>
        <v>Small</v>
      </c>
      <c r="Q6040" s="24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5" t="str">
        <f t="shared" si="286"/>
        <v>Below Par</v>
      </c>
      <c r="AP6040" s="25" t="b">
        <f t="shared" si="287"/>
        <v>1</v>
      </c>
    </row>
    <row r="6041" spans="6:42" x14ac:dyDescent="0.3">
      <c r="F6041" s="24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5" t="str">
        <f t="shared" si="288"/>
        <v>Small</v>
      </c>
      <c r="Q6041" s="24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5" t="str">
        <f t="shared" si="286"/>
        <v>Average</v>
      </c>
      <c r="AP6041" s="25" t="b">
        <f t="shared" si="287"/>
        <v>1</v>
      </c>
    </row>
    <row r="6042" spans="6:42" x14ac:dyDescent="0.3">
      <c r="F6042" s="24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5" t="str">
        <f t="shared" si="288"/>
        <v>Large</v>
      </c>
      <c r="Q6042" s="24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5" t="str">
        <f t="shared" si="286"/>
        <v>Below Par</v>
      </c>
      <c r="AP6042" s="25" t="b">
        <f t="shared" si="287"/>
        <v>1</v>
      </c>
    </row>
    <row r="6043" spans="6:42" x14ac:dyDescent="0.3">
      <c r="F6043" s="24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5" t="str">
        <f t="shared" si="288"/>
        <v>Small</v>
      </c>
      <c r="Q6043" s="24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5" t="str">
        <f t="shared" si="286"/>
        <v>Below Par</v>
      </c>
      <c r="AP6043" s="25" t="b">
        <f t="shared" si="287"/>
        <v>1</v>
      </c>
    </row>
    <row r="6044" spans="6:42" x14ac:dyDescent="0.3">
      <c r="F6044" s="24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5" t="str">
        <f t="shared" si="288"/>
        <v>Small</v>
      </c>
      <c r="Q6044" s="24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5" t="str">
        <f t="shared" si="286"/>
        <v>Below Par</v>
      </c>
      <c r="AP6044" s="25" t="b">
        <f t="shared" si="287"/>
        <v>1</v>
      </c>
    </row>
    <row r="6045" spans="6:42" x14ac:dyDescent="0.3">
      <c r="F6045" s="24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5" t="str">
        <f t="shared" si="288"/>
        <v>Small</v>
      </c>
      <c r="Q6045" s="24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5" t="str">
        <f t="shared" si="286"/>
        <v>Average</v>
      </c>
      <c r="AP6045" s="25" t="b">
        <f t="shared" si="287"/>
        <v>1</v>
      </c>
    </row>
    <row r="6046" spans="6:42" x14ac:dyDescent="0.3">
      <c r="F6046" s="24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5" t="str">
        <f t="shared" si="288"/>
        <v>Large</v>
      </c>
      <c r="Q6046" s="24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5" t="str">
        <f t="shared" si="286"/>
        <v>Below Par</v>
      </c>
      <c r="AP6046" s="25" t="b">
        <f t="shared" si="287"/>
        <v>1</v>
      </c>
    </row>
    <row r="6047" spans="6:42" x14ac:dyDescent="0.3">
      <c r="F6047" s="24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5" t="str">
        <f t="shared" si="288"/>
        <v>Small</v>
      </c>
      <c r="Q6047" s="24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5" t="str">
        <f t="shared" si="286"/>
        <v>Below Par</v>
      </c>
      <c r="AP6047" s="25" t="b">
        <f t="shared" si="287"/>
        <v>1</v>
      </c>
    </row>
    <row r="6048" spans="6:42" x14ac:dyDescent="0.3">
      <c r="F6048" s="24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5" t="str">
        <f t="shared" si="288"/>
        <v>Small</v>
      </c>
      <c r="Q6048" s="24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5" t="str">
        <f t="shared" si="286"/>
        <v>Below Par</v>
      </c>
      <c r="AP6048" s="25" t="b">
        <f t="shared" si="287"/>
        <v>1</v>
      </c>
    </row>
    <row r="6049" spans="6:42" x14ac:dyDescent="0.3">
      <c r="F6049" s="24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5" t="str">
        <f t="shared" si="288"/>
        <v>Small</v>
      </c>
      <c r="Q6049" s="24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5" t="str">
        <f t="shared" si="286"/>
        <v>Above Average</v>
      </c>
      <c r="AP6049" s="25" t="b">
        <f t="shared" si="287"/>
        <v>1</v>
      </c>
    </row>
    <row r="6050" spans="6:42" x14ac:dyDescent="0.3">
      <c r="F6050" s="24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5" t="str">
        <f t="shared" si="288"/>
        <v>Large</v>
      </c>
      <c r="Q6050" s="24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5" t="str">
        <f t="shared" si="286"/>
        <v>Below Par</v>
      </c>
      <c r="AP6050" s="25" t="b">
        <f t="shared" si="287"/>
        <v>1</v>
      </c>
    </row>
    <row r="6051" spans="6:42" x14ac:dyDescent="0.3">
      <c r="F6051" s="24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5" t="str">
        <f t="shared" si="288"/>
        <v>Small</v>
      </c>
      <c r="Q6051" s="24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5" t="str">
        <f t="shared" si="286"/>
        <v>Below Par</v>
      </c>
      <c r="AP6051" s="25" t="b">
        <f t="shared" si="287"/>
        <v>1</v>
      </c>
    </row>
    <row r="6052" spans="6:42" x14ac:dyDescent="0.3">
      <c r="F6052" s="24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5" t="str">
        <f t="shared" si="288"/>
        <v>Small</v>
      </c>
      <c r="Q6052" s="24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5" t="str">
        <f t="shared" si="286"/>
        <v>Below Par</v>
      </c>
      <c r="AP6052" s="25" t="b">
        <f t="shared" si="287"/>
        <v>1</v>
      </c>
    </row>
    <row r="6053" spans="6:42" x14ac:dyDescent="0.3">
      <c r="F6053" s="24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5" t="str">
        <f t="shared" si="288"/>
        <v>Small</v>
      </c>
      <c r="Q6053" s="24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5" t="str">
        <f t="shared" si="286"/>
        <v>Above Average</v>
      </c>
      <c r="AP6053" s="25" t="b">
        <f t="shared" si="287"/>
        <v>1</v>
      </c>
    </row>
    <row r="6054" spans="6:42" x14ac:dyDescent="0.3">
      <c r="F6054" s="24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5" t="str">
        <f t="shared" si="288"/>
        <v>Large</v>
      </c>
      <c r="Q6054" s="24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5" t="str">
        <f t="shared" si="286"/>
        <v>Below Par</v>
      </c>
      <c r="AP6054" s="25" t="b">
        <f t="shared" si="287"/>
        <v>1</v>
      </c>
    </row>
    <row r="6055" spans="6:42" x14ac:dyDescent="0.3">
      <c r="F6055" s="24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5" t="str">
        <f t="shared" si="288"/>
        <v>Small</v>
      </c>
      <c r="Q6055" s="24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5" t="str">
        <f t="shared" si="286"/>
        <v>Below Par</v>
      </c>
      <c r="AP6055" s="25" t="b">
        <f t="shared" si="287"/>
        <v>1</v>
      </c>
    </row>
    <row r="6056" spans="6:42" x14ac:dyDescent="0.3">
      <c r="F6056" s="24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5" t="str">
        <f t="shared" si="288"/>
        <v>Small</v>
      </c>
      <c r="Q6056" s="24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5" t="str">
        <f t="shared" si="286"/>
        <v>Below Par</v>
      </c>
      <c r="AP6056" s="25" t="b">
        <f t="shared" si="287"/>
        <v>1</v>
      </c>
    </row>
    <row r="6057" spans="6:42" x14ac:dyDescent="0.3">
      <c r="F6057" s="24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5" t="str">
        <f t="shared" si="288"/>
        <v>Small</v>
      </c>
      <c r="Q6057" s="24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5" t="str">
        <f t="shared" si="286"/>
        <v>Below Par</v>
      </c>
      <c r="AP6057" s="25" t="b">
        <f t="shared" si="287"/>
        <v>1</v>
      </c>
    </row>
    <row r="6058" spans="6:42" x14ac:dyDescent="0.3">
      <c r="F6058" s="24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5" t="str">
        <f t="shared" si="288"/>
        <v>Small</v>
      </c>
      <c r="Q6058" s="24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5" t="str">
        <f t="shared" si="286"/>
        <v>Below Par</v>
      </c>
      <c r="AP6058" s="25" t="b">
        <f t="shared" si="287"/>
        <v>1</v>
      </c>
    </row>
    <row r="6059" spans="6:42" x14ac:dyDescent="0.3">
      <c r="F6059" s="24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5" t="str">
        <f t="shared" si="288"/>
        <v>Small</v>
      </c>
      <c r="Q6059" s="24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5" t="str">
        <f t="shared" si="286"/>
        <v>Below Par</v>
      </c>
      <c r="AP6059" s="25" t="b">
        <f t="shared" si="287"/>
        <v>1</v>
      </c>
    </row>
    <row r="6060" spans="6:42" x14ac:dyDescent="0.3">
      <c r="F6060" s="24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5" t="str">
        <f t="shared" si="288"/>
        <v>Small</v>
      </c>
      <c r="Q6060" s="24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5" t="str">
        <f t="shared" si="286"/>
        <v>Below Par</v>
      </c>
      <c r="AP6060" s="25" t="b">
        <f t="shared" si="287"/>
        <v>1</v>
      </c>
    </row>
    <row r="6061" spans="6:42" x14ac:dyDescent="0.3">
      <c r="F6061" s="24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5" t="str">
        <f t="shared" si="288"/>
        <v>Small</v>
      </c>
      <c r="Q6061" s="24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5" t="str">
        <f t="shared" si="286"/>
        <v>Below Par</v>
      </c>
      <c r="AP6061" s="25" t="b">
        <f t="shared" si="287"/>
        <v>1</v>
      </c>
    </row>
    <row r="6062" spans="6:42" x14ac:dyDescent="0.3">
      <c r="F6062" s="24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5" t="str">
        <f t="shared" si="288"/>
        <v>Small</v>
      </c>
      <c r="Q6062" s="24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5" t="str">
        <f t="shared" si="286"/>
        <v>Below Par</v>
      </c>
      <c r="AP6062" s="25" t="b">
        <f t="shared" si="287"/>
        <v>1</v>
      </c>
    </row>
    <row r="6063" spans="6:42" x14ac:dyDescent="0.3">
      <c r="F6063" s="24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5" t="str">
        <f t="shared" si="288"/>
        <v>Small</v>
      </c>
      <c r="Q6063" s="24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5" t="str">
        <f t="shared" si="286"/>
        <v>Below Par</v>
      </c>
      <c r="AP6063" s="25" t="b">
        <f t="shared" si="287"/>
        <v>1</v>
      </c>
    </row>
    <row r="6064" spans="6:42" x14ac:dyDescent="0.3">
      <c r="F6064" s="24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5" t="str">
        <f t="shared" si="288"/>
        <v>Small</v>
      </c>
      <c r="Q6064" s="24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5" t="str">
        <f t="shared" si="286"/>
        <v>Below Par</v>
      </c>
      <c r="AP6064" s="25" t="b">
        <f t="shared" si="287"/>
        <v>1</v>
      </c>
    </row>
    <row r="6065" spans="6:42" x14ac:dyDescent="0.3">
      <c r="F6065" s="24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5" t="str">
        <f t="shared" si="288"/>
        <v>Small</v>
      </c>
      <c r="Q6065" s="24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5" t="str">
        <f t="shared" si="286"/>
        <v>Below Par</v>
      </c>
      <c r="AP6065" s="25" t="b">
        <f t="shared" si="287"/>
        <v>1</v>
      </c>
    </row>
    <row r="6066" spans="6:42" x14ac:dyDescent="0.3">
      <c r="F6066" s="24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5" t="str">
        <f t="shared" si="288"/>
        <v>Small</v>
      </c>
      <c r="Q6066" s="24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5" t="str">
        <f t="shared" si="286"/>
        <v>Below Par</v>
      </c>
      <c r="AP6066" s="25" t="b">
        <f t="shared" si="287"/>
        <v>1</v>
      </c>
    </row>
    <row r="6067" spans="6:42" x14ac:dyDescent="0.3">
      <c r="F6067" s="24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5" t="str">
        <f t="shared" si="288"/>
        <v>Small</v>
      </c>
      <c r="Q6067" s="24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5" t="str">
        <f t="shared" si="286"/>
        <v>Below Par</v>
      </c>
      <c r="AP6067" s="25" t="b">
        <f t="shared" si="287"/>
        <v>1</v>
      </c>
    </row>
    <row r="6068" spans="6:42" x14ac:dyDescent="0.3">
      <c r="F6068" s="24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5" t="str">
        <f t="shared" si="288"/>
        <v>Small</v>
      </c>
      <c r="Q6068" s="24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5" t="str">
        <f t="shared" si="286"/>
        <v>Below Par</v>
      </c>
      <c r="AP6068" s="25" t="b">
        <f t="shared" si="287"/>
        <v>1</v>
      </c>
    </row>
    <row r="6069" spans="6:42" x14ac:dyDescent="0.3">
      <c r="F6069" s="24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5" t="str">
        <f t="shared" si="288"/>
        <v>Small</v>
      </c>
      <c r="Q6069" s="24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5" t="str">
        <f t="shared" si="286"/>
        <v>Below Par</v>
      </c>
      <c r="AP6069" s="25" t="b">
        <f t="shared" si="287"/>
        <v>1</v>
      </c>
    </row>
    <row r="6070" spans="6:42" x14ac:dyDescent="0.3">
      <c r="F6070" s="24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5" t="str">
        <f t="shared" si="288"/>
        <v>Small</v>
      </c>
      <c r="Q6070" s="24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5" t="str">
        <f t="shared" si="286"/>
        <v>Average</v>
      </c>
      <c r="AP6070" s="25" t="b">
        <f t="shared" si="287"/>
        <v>1</v>
      </c>
    </row>
    <row r="6071" spans="6:42" x14ac:dyDescent="0.3">
      <c r="F6071" s="24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5" t="str">
        <f t="shared" si="288"/>
        <v>Large</v>
      </c>
      <c r="Q6071" s="24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5" t="str">
        <f t="shared" si="286"/>
        <v>Below Par</v>
      </c>
      <c r="AP6071" s="25" t="b">
        <f t="shared" si="287"/>
        <v>1</v>
      </c>
    </row>
    <row r="6072" spans="6:42" x14ac:dyDescent="0.3">
      <c r="F6072" s="24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5" t="str">
        <f t="shared" si="288"/>
        <v>Small</v>
      </c>
      <c r="Q6072" s="24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5" t="str">
        <f t="shared" si="286"/>
        <v>Below Par</v>
      </c>
      <c r="AP6072" s="25" t="b">
        <f t="shared" si="287"/>
        <v>1</v>
      </c>
    </row>
    <row r="6073" spans="6:42" x14ac:dyDescent="0.3">
      <c r="F6073" s="24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5" t="str">
        <f t="shared" si="288"/>
        <v>Small</v>
      </c>
      <c r="Q6073" s="24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5" t="str">
        <f t="shared" si="286"/>
        <v>Below Par</v>
      </c>
      <c r="AP6073" s="25" t="b">
        <f t="shared" si="287"/>
        <v>1</v>
      </c>
    </row>
    <row r="6074" spans="6:42" x14ac:dyDescent="0.3">
      <c r="F6074" s="24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5" t="str">
        <f t="shared" si="288"/>
        <v>Small</v>
      </c>
      <c r="Q6074" s="24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5" t="str">
        <f t="shared" si="286"/>
        <v>Below Par</v>
      </c>
      <c r="AP6074" s="25" t="b">
        <f t="shared" si="287"/>
        <v>1</v>
      </c>
    </row>
    <row r="6075" spans="6:42" x14ac:dyDescent="0.3">
      <c r="F6075" s="24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5" t="str">
        <f t="shared" si="288"/>
        <v>Small</v>
      </c>
      <c r="Q6075" s="24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5" t="str">
        <f t="shared" si="286"/>
        <v>Below Par</v>
      </c>
      <c r="AP6075" s="25" t="b">
        <f t="shared" si="287"/>
        <v>1</v>
      </c>
    </row>
    <row r="6076" spans="6:42" x14ac:dyDescent="0.3">
      <c r="F6076" s="24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5" t="str">
        <f t="shared" si="288"/>
        <v>Small</v>
      </c>
      <c r="Q6076" s="24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5" t="str">
        <f t="shared" si="286"/>
        <v>Below Par</v>
      </c>
      <c r="AP6076" s="25" t="b">
        <f t="shared" si="287"/>
        <v>1</v>
      </c>
    </row>
    <row r="6077" spans="6:42" x14ac:dyDescent="0.3">
      <c r="F6077" s="24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5" t="str">
        <f t="shared" si="288"/>
        <v>Small</v>
      </c>
      <c r="Q6077" s="24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5" t="str">
        <f t="shared" si="286"/>
        <v>Average</v>
      </c>
      <c r="AP6077" s="25" t="b">
        <f t="shared" si="287"/>
        <v>1</v>
      </c>
    </row>
    <row r="6078" spans="6:42" x14ac:dyDescent="0.3">
      <c r="F6078" s="24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5" t="str">
        <f t="shared" si="288"/>
        <v>Large</v>
      </c>
      <c r="Q6078" s="24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5" t="str">
        <f t="shared" si="286"/>
        <v>Below Par</v>
      </c>
      <c r="AP6078" s="25" t="b">
        <f t="shared" si="287"/>
        <v>1</v>
      </c>
    </row>
    <row r="6079" spans="6:42" x14ac:dyDescent="0.3">
      <c r="F6079" s="24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5" t="str">
        <f t="shared" si="288"/>
        <v>Small</v>
      </c>
      <c r="Q6079" s="24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5" t="str">
        <f t="shared" si="286"/>
        <v>Below Par</v>
      </c>
      <c r="AP6079" s="25" t="b">
        <f t="shared" si="287"/>
        <v>1</v>
      </c>
    </row>
    <row r="6080" spans="6:42" x14ac:dyDescent="0.3">
      <c r="F6080" s="24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5" t="str">
        <f t="shared" si="288"/>
        <v>Small</v>
      </c>
      <c r="Q6080" s="24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5" t="str">
        <f t="shared" si="286"/>
        <v>Below Par</v>
      </c>
      <c r="AP6080" s="25" t="b">
        <f t="shared" si="287"/>
        <v>1</v>
      </c>
    </row>
    <row r="6081" spans="6:42" x14ac:dyDescent="0.3">
      <c r="F6081" s="24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5" t="str">
        <f t="shared" si="288"/>
        <v>Small</v>
      </c>
      <c r="Q6081" s="24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5" t="str">
        <f t="shared" si="286"/>
        <v>Below Par</v>
      </c>
      <c r="AP6081" s="25" t="b">
        <f t="shared" si="287"/>
        <v>1</v>
      </c>
    </row>
    <row r="6082" spans="6:42" x14ac:dyDescent="0.3">
      <c r="F6082" s="24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5" t="str">
        <f t="shared" si="288"/>
        <v>Small</v>
      </c>
      <c r="Q6082" s="24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5" t="str">
        <f t="shared" si="286"/>
        <v>Below Par</v>
      </c>
      <c r="AP6082" s="25" t="b">
        <f t="shared" si="287"/>
        <v>1</v>
      </c>
    </row>
    <row r="6083" spans="6:42" x14ac:dyDescent="0.3">
      <c r="F6083" s="24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5" t="str">
        <f t="shared" si="288"/>
        <v>Small</v>
      </c>
      <c r="Q6083" s="24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5" t="str">
        <f t="shared" si="286"/>
        <v>Below Par</v>
      </c>
      <c r="AP6083" s="25" t="b">
        <f t="shared" si="287"/>
        <v>1</v>
      </c>
    </row>
    <row r="6084" spans="6:42" x14ac:dyDescent="0.3">
      <c r="F6084" s="24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5" t="str">
        <f t="shared" si="288"/>
        <v>Small</v>
      </c>
      <c r="Q6084" s="24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5" t="str">
        <f t="shared" si="286"/>
        <v>Below Par</v>
      </c>
      <c r="AP6084" s="25" t="b">
        <f t="shared" si="287"/>
        <v>1</v>
      </c>
    </row>
    <row r="6085" spans="6:42" x14ac:dyDescent="0.3">
      <c r="F6085" s="24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5" t="str">
        <f t="shared" si="288"/>
        <v>Small</v>
      </c>
      <c r="Q6085" s="24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5" t="str">
        <f t="shared" si="286"/>
        <v>Below Par</v>
      </c>
      <c r="AP6085" s="25" t="b">
        <f t="shared" si="287"/>
        <v>1</v>
      </c>
    </row>
    <row r="6086" spans="6:42" x14ac:dyDescent="0.3">
      <c r="F6086" s="24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5" t="str">
        <f t="shared" si="288"/>
        <v>Small</v>
      </c>
      <c r="Q6086" s="24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5" t="str">
        <f t="shared" si="286"/>
        <v>Below Par</v>
      </c>
      <c r="AP6086" s="25" t="b">
        <f t="shared" si="287"/>
        <v>1</v>
      </c>
    </row>
    <row r="6087" spans="6:42" x14ac:dyDescent="0.3">
      <c r="F6087" s="24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5" t="str">
        <f t="shared" si="288"/>
        <v>Small</v>
      </c>
      <c r="Q6087" s="24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5" t="str">
        <f t="shared" si="286"/>
        <v>Below Par</v>
      </c>
      <c r="AP6087" s="25" t="b">
        <f t="shared" si="287"/>
        <v>1</v>
      </c>
    </row>
    <row r="6088" spans="6:42" x14ac:dyDescent="0.3">
      <c r="F6088" s="24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5" t="str">
        <f t="shared" si="288"/>
        <v>Small</v>
      </c>
      <c r="Q6088" s="24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5" t="str">
        <f t="shared" si="286"/>
        <v>Below Par</v>
      </c>
      <c r="AP6088" s="25" t="b">
        <f t="shared" si="287"/>
        <v>1</v>
      </c>
    </row>
    <row r="6089" spans="6:42" x14ac:dyDescent="0.3">
      <c r="F6089" s="24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5" t="str">
        <f t="shared" si="288"/>
        <v>Small</v>
      </c>
      <c r="Q6089" s="24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5" t="str">
        <f t="shared" si="286"/>
        <v>Average</v>
      </c>
      <c r="AP6089" s="25" t="b">
        <f t="shared" si="287"/>
        <v>1</v>
      </c>
    </row>
    <row r="6090" spans="6:42" x14ac:dyDescent="0.3">
      <c r="F6090" s="24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5" t="str">
        <f t="shared" si="288"/>
        <v>Large</v>
      </c>
      <c r="Q6090" s="24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5" t="str">
        <f t="shared" si="286"/>
        <v>Below Par</v>
      </c>
      <c r="AP6090" s="25" t="b">
        <f t="shared" si="287"/>
        <v>1</v>
      </c>
    </row>
    <row r="6091" spans="6:42" x14ac:dyDescent="0.3">
      <c r="F6091" s="24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5" t="str">
        <f t="shared" si="288"/>
        <v>Small</v>
      </c>
      <c r="Q6091" s="24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5" t="str">
        <f t="shared" si="286"/>
        <v>Par</v>
      </c>
      <c r="AP6091" s="25" t="b">
        <f t="shared" si="287"/>
        <v>1</v>
      </c>
    </row>
    <row r="6092" spans="6:42" x14ac:dyDescent="0.3">
      <c r="F6092" s="24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5" t="str">
        <f t="shared" si="288"/>
        <v>Small</v>
      </c>
      <c r="Q6092" s="24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5" t="str">
        <f t="shared" ref="V6092:V6155" si="289">IF(U6092&gt;=$X$80,$Y$80,IF(U6092&gt;=$X$79,$Y$79,IF(U6092&gt;=$X$78,$Y$78,IF(U6092&gt;=$X$77,$Y$77,$Y$76))))</f>
        <v>Below Par</v>
      </c>
      <c r="AP6092" s="25" t="b">
        <f t="shared" ref="AP6092:AP6155" si="290">VLOOKUP(U6092,$X$76:$Y$80,2)=V6092</f>
        <v>1</v>
      </c>
    </row>
    <row r="6093" spans="6:42" x14ac:dyDescent="0.3">
      <c r="F6093" s="24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5" t="str">
        <f t="shared" si="288"/>
        <v>Small</v>
      </c>
      <c r="Q6093" s="24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5" t="str">
        <f t="shared" si="289"/>
        <v>Below Par</v>
      </c>
      <c r="AP6093" s="25" t="b">
        <f t="shared" si="290"/>
        <v>1</v>
      </c>
    </row>
    <row r="6094" spans="6:42" x14ac:dyDescent="0.3">
      <c r="F6094" s="24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5" t="str">
        <f t="shared" ref="K6094:K6157" si="291">IF(J6094&gt;=$M$79,"Large","Small")</f>
        <v>Small</v>
      </c>
      <c r="Q6094" s="24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5" t="str">
        <f t="shared" si="289"/>
        <v>Below Par</v>
      </c>
      <c r="AP6094" s="25" t="b">
        <f t="shared" si="290"/>
        <v>1</v>
      </c>
    </row>
    <row r="6095" spans="6:42" x14ac:dyDescent="0.3">
      <c r="F6095" s="24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5" t="str">
        <f t="shared" si="291"/>
        <v>Small</v>
      </c>
      <c r="Q6095" s="24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5" t="str">
        <f t="shared" si="289"/>
        <v>Below Par</v>
      </c>
      <c r="AP6095" s="25" t="b">
        <f t="shared" si="290"/>
        <v>1</v>
      </c>
    </row>
    <row r="6096" spans="6:42" x14ac:dyDescent="0.3">
      <c r="F6096" s="24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5" t="str">
        <f t="shared" si="291"/>
        <v>Small</v>
      </c>
      <c r="Q6096" s="24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5" t="str">
        <f t="shared" si="289"/>
        <v>Below Par</v>
      </c>
      <c r="AP6096" s="25" t="b">
        <f t="shared" si="290"/>
        <v>1</v>
      </c>
    </row>
    <row r="6097" spans="6:42" x14ac:dyDescent="0.3">
      <c r="F6097" s="24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5" t="str">
        <f t="shared" si="291"/>
        <v>Small</v>
      </c>
      <c r="Q6097" s="24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5" t="str">
        <f t="shared" si="289"/>
        <v>Below Par</v>
      </c>
      <c r="AP6097" s="25" t="b">
        <f t="shared" si="290"/>
        <v>1</v>
      </c>
    </row>
    <row r="6098" spans="6:42" x14ac:dyDescent="0.3">
      <c r="F6098" s="24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5" t="str">
        <f t="shared" si="291"/>
        <v>Small</v>
      </c>
      <c r="Q6098" s="24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5" t="str">
        <f t="shared" si="289"/>
        <v>Below Par</v>
      </c>
      <c r="AP6098" s="25" t="b">
        <f t="shared" si="290"/>
        <v>1</v>
      </c>
    </row>
    <row r="6099" spans="6:42" x14ac:dyDescent="0.3">
      <c r="F6099" s="24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5" t="str">
        <f t="shared" si="291"/>
        <v>Small</v>
      </c>
      <c r="Q6099" s="24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5" t="str">
        <f t="shared" si="289"/>
        <v>Below Par</v>
      </c>
      <c r="AP6099" s="25" t="b">
        <f t="shared" si="290"/>
        <v>1</v>
      </c>
    </row>
    <row r="6100" spans="6:42" x14ac:dyDescent="0.3">
      <c r="F6100" s="24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5" t="str">
        <f t="shared" si="291"/>
        <v>Small</v>
      </c>
      <c r="Q6100" s="24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5" t="str">
        <f t="shared" si="289"/>
        <v>Below Par</v>
      </c>
      <c r="AP6100" s="25" t="b">
        <f t="shared" si="290"/>
        <v>1</v>
      </c>
    </row>
    <row r="6101" spans="6:42" x14ac:dyDescent="0.3">
      <c r="F6101" s="24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5" t="str">
        <f t="shared" si="291"/>
        <v>Small</v>
      </c>
      <c r="Q6101" s="24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5" t="str">
        <f t="shared" si="289"/>
        <v>Below Par</v>
      </c>
      <c r="AP6101" s="25" t="b">
        <f t="shared" si="290"/>
        <v>1</v>
      </c>
    </row>
    <row r="6102" spans="6:42" x14ac:dyDescent="0.3">
      <c r="F6102" s="24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5" t="str">
        <f t="shared" si="291"/>
        <v>Small</v>
      </c>
      <c r="Q6102" s="24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5" t="str">
        <f t="shared" si="289"/>
        <v>Below Par</v>
      </c>
      <c r="AP6102" s="25" t="b">
        <f t="shared" si="290"/>
        <v>1</v>
      </c>
    </row>
    <row r="6103" spans="6:42" x14ac:dyDescent="0.3">
      <c r="F6103" s="24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5" t="str">
        <f t="shared" si="291"/>
        <v>Small</v>
      </c>
      <c r="Q6103" s="24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5" t="str">
        <f t="shared" si="289"/>
        <v>Below Par</v>
      </c>
      <c r="AP6103" s="25" t="b">
        <f t="shared" si="290"/>
        <v>1</v>
      </c>
    </row>
    <row r="6104" spans="6:42" x14ac:dyDescent="0.3">
      <c r="F6104" s="24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5" t="str">
        <f t="shared" si="291"/>
        <v>Small</v>
      </c>
      <c r="Q6104" s="24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5" t="str">
        <f t="shared" si="289"/>
        <v>Below Par</v>
      </c>
      <c r="AP6104" s="25" t="b">
        <f t="shared" si="290"/>
        <v>1</v>
      </c>
    </row>
    <row r="6105" spans="6:42" x14ac:dyDescent="0.3">
      <c r="F6105" s="24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5" t="str">
        <f t="shared" si="291"/>
        <v>Small</v>
      </c>
      <c r="Q6105" s="24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5" t="str">
        <f t="shared" si="289"/>
        <v>Below Par</v>
      </c>
      <c r="AP6105" s="25" t="b">
        <f t="shared" si="290"/>
        <v>1</v>
      </c>
    </row>
    <row r="6106" spans="6:42" x14ac:dyDescent="0.3">
      <c r="F6106" s="24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5" t="str">
        <f t="shared" si="291"/>
        <v>Small</v>
      </c>
      <c r="Q6106" s="24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5" t="str">
        <f t="shared" si="289"/>
        <v>Below Par</v>
      </c>
      <c r="AP6106" s="25" t="b">
        <f t="shared" si="290"/>
        <v>1</v>
      </c>
    </row>
    <row r="6107" spans="6:42" x14ac:dyDescent="0.3">
      <c r="F6107" s="24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5" t="str">
        <f t="shared" si="291"/>
        <v>Small</v>
      </c>
      <c r="Q6107" s="24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5" t="str">
        <f t="shared" si="289"/>
        <v>Below Par</v>
      </c>
      <c r="AP6107" s="25" t="b">
        <f t="shared" si="290"/>
        <v>1</v>
      </c>
    </row>
    <row r="6108" spans="6:42" x14ac:dyDescent="0.3">
      <c r="F6108" s="24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5" t="str">
        <f t="shared" si="291"/>
        <v>Small</v>
      </c>
      <c r="Q6108" s="24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5" t="str">
        <f t="shared" si="289"/>
        <v>Below Par</v>
      </c>
      <c r="AP6108" s="25" t="b">
        <f t="shared" si="290"/>
        <v>1</v>
      </c>
    </row>
    <row r="6109" spans="6:42" x14ac:dyDescent="0.3">
      <c r="F6109" s="24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5" t="str">
        <f t="shared" si="291"/>
        <v>Small</v>
      </c>
      <c r="Q6109" s="24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5" t="str">
        <f t="shared" si="289"/>
        <v>Below Par</v>
      </c>
      <c r="AP6109" s="25" t="b">
        <f t="shared" si="290"/>
        <v>1</v>
      </c>
    </row>
    <row r="6110" spans="6:42" x14ac:dyDescent="0.3">
      <c r="F6110" s="24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5" t="str">
        <f t="shared" si="291"/>
        <v>Small</v>
      </c>
      <c r="Q6110" s="24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5" t="str">
        <f t="shared" si="289"/>
        <v>Below Par</v>
      </c>
      <c r="AP6110" s="25" t="b">
        <f t="shared" si="290"/>
        <v>1</v>
      </c>
    </row>
    <row r="6111" spans="6:42" x14ac:dyDescent="0.3">
      <c r="F6111" s="24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5" t="str">
        <f t="shared" si="291"/>
        <v>Small</v>
      </c>
      <c r="Q6111" s="24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5" t="str">
        <f t="shared" si="289"/>
        <v>Below Par</v>
      </c>
      <c r="AP6111" s="25" t="b">
        <f t="shared" si="290"/>
        <v>1</v>
      </c>
    </row>
    <row r="6112" spans="6:42" x14ac:dyDescent="0.3">
      <c r="F6112" s="24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5" t="str">
        <f t="shared" si="291"/>
        <v>Small</v>
      </c>
      <c r="Q6112" s="24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5" t="str">
        <f t="shared" si="289"/>
        <v>Below Par</v>
      </c>
      <c r="AP6112" s="25" t="b">
        <f t="shared" si="290"/>
        <v>1</v>
      </c>
    </row>
    <row r="6113" spans="6:42" x14ac:dyDescent="0.3">
      <c r="F6113" s="24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5" t="str">
        <f t="shared" si="291"/>
        <v>Small</v>
      </c>
      <c r="Q6113" s="24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5" t="str">
        <f t="shared" si="289"/>
        <v>Below Par</v>
      </c>
      <c r="AP6113" s="25" t="b">
        <f t="shared" si="290"/>
        <v>1</v>
      </c>
    </row>
    <row r="6114" spans="6:42" x14ac:dyDescent="0.3">
      <c r="F6114" s="24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5" t="str">
        <f t="shared" si="291"/>
        <v>Small</v>
      </c>
      <c r="Q6114" s="24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5" t="str">
        <f t="shared" si="289"/>
        <v>Below Par</v>
      </c>
      <c r="AP6114" s="25" t="b">
        <f t="shared" si="290"/>
        <v>1</v>
      </c>
    </row>
    <row r="6115" spans="6:42" x14ac:dyDescent="0.3">
      <c r="F6115" s="24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5" t="str">
        <f t="shared" si="291"/>
        <v>Small</v>
      </c>
      <c r="Q6115" s="24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5" t="str">
        <f t="shared" si="289"/>
        <v>Below Par</v>
      </c>
      <c r="AP6115" s="25" t="b">
        <f t="shared" si="290"/>
        <v>1</v>
      </c>
    </row>
    <row r="6116" spans="6:42" x14ac:dyDescent="0.3">
      <c r="F6116" s="24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5" t="str">
        <f t="shared" si="291"/>
        <v>Small</v>
      </c>
      <c r="Q6116" s="24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5" t="str">
        <f t="shared" si="289"/>
        <v>Below Par</v>
      </c>
      <c r="AP6116" s="25" t="b">
        <f t="shared" si="290"/>
        <v>1</v>
      </c>
    </row>
    <row r="6117" spans="6:42" x14ac:dyDescent="0.3">
      <c r="F6117" s="24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5" t="str">
        <f t="shared" si="291"/>
        <v>Small</v>
      </c>
      <c r="Q6117" s="24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5" t="str">
        <f t="shared" si="289"/>
        <v>Below Par</v>
      </c>
      <c r="AP6117" s="25" t="b">
        <f t="shared" si="290"/>
        <v>1</v>
      </c>
    </row>
    <row r="6118" spans="6:42" x14ac:dyDescent="0.3">
      <c r="F6118" s="24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5" t="str">
        <f t="shared" si="291"/>
        <v>Small</v>
      </c>
      <c r="Q6118" s="24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5" t="str">
        <f t="shared" si="289"/>
        <v>Below Par</v>
      </c>
      <c r="AP6118" s="25" t="b">
        <f t="shared" si="290"/>
        <v>1</v>
      </c>
    </row>
    <row r="6119" spans="6:42" x14ac:dyDescent="0.3">
      <c r="F6119" s="24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5" t="str">
        <f t="shared" si="291"/>
        <v>Small</v>
      </c>
      <c r="Q6119" s="24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5" t="str">
        <f t="shared" si="289"/>
        <v>Below Par</v>
      </c>
      <c r="AP6119" s="25" t="b">
        <f t="shared" si="290"/>
        <v>1</v>
      </c>
    </row>
    <row r="6120" spans="6:42" x14ac:dyDescent="0.3">
      <c r="F6120" s="24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5" t="str">
        <f t="shared" si="291"/>
        <v>Small</v>
      </c>
      <c r="Q6120" s="24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5" t="str">
        <f t="shared" si="289"/>
        <v>Below Par</v>
      </c>
      <c r="AP6120" s="25" t="b">
        <f t="shared" si="290"/>
        <v>1</v>
      </c>
    </row>
    <row r="6121" spans="6:42" x14ac:dyDescent="0.3">
      <c r="F6121" s="24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5" t="str">
        <f t="shared" si="291"/>
        <v>Small</v>
      </c>
      <c r="Q6121" s="24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5" t="str">
        <f t="shared" si="289"/>
        <v>Below Par</v>
      </c>
      <c r="AP6121" s="25" t="b">
        <f t="shared" si="290"/>
        <v>1</v>
      </c>
    </row>
    <row r="6122" spans="6:42" x14ac:dyDescent="0.3">
      <c r="F6122" s="24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5" t="str">
        <f t="shared" si="291"/>
        <v>Small</v>
      </c>
      <c r="Q6122" s="24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5" t="str">
        <f t="shared" si="289"/>
        <v>Below Par</v>
      </c>
      <c r="AP6122" s="25" t="b">
        <f t="shared" si="290"/>
        <v>1</v>
      </c>
    </row>
    <row r="6123" spans="6:42" x14ac:dyDescent="0.3">
      <c r="F6123" s="24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5" t="str">
        <f t="shared" si="291"/>
        <v>Small</v>
      </c>
      <c r="Q6123" s="24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5" t="str">
        <f t="shared" si="289"/>
        <v>Below Par</v>
      </c>
      <c r="AP6123" s="25" t="b">
        <f t="shared" si="290"/>
        <v>1</v>
      </c>
    </row>
    <row r="6124" spans="6:42" x14ac:dyDescent="0.3">
      <c r="F6124" s="24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5" t="str">
        <f t="shared" si="291"/>
        <v>Small</v>
      </c>
      <c r="Q6124" s="24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5" t="str">
        <f t="shared" si="289"/>
        <v>Below Par</v>
      </c>
      <c r="AP6124" s="25" t="b">
        <f t="shared" si="290"/>
        <v>1</v>
      </c>
    </row>
    <row r="6125" spans="6:42" x14ac:dyDescent="0.3">
      <c r="F6125" s="24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5" t="str">
        <f t="shared" si="291"/>
        <v>Small</v>
      </c>
      <c r="Q6125" s="24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5" t="str">
        <f t="shared" si="289"/>
        <v>Below Par</v>
      </c>
      <c r="AP6125" s="25" t="b">
        <f t="shared" si="290"/>
        <v>1</v>
      </c>
    </row>
    <row r="6126" spans="6:42" x14ac:dyDescent="0.3">
      <c r="F6126" s="24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5" t="str">
        <f t="shared" si="291"/>
        <v>Small</v>
      </c>
      <c r="Q6126" s="24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5" t="str">
        <f t="shared" si="289"/>
        <v>Below Par</v>
      </c>
      <c r="AP6126" s="25" t="b">
        <f t="shared" si="290"/>
        <v>1</v>
      </c>
    </row>
    <row r="6127" spans="6:42" x14ac:dyDescent="0.3">
      <c r="F6127" s="24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5" t="str">
        <f t="shared" si="291"/>
        <v>Small</v>
      </c>
      <c r="Q6127" s="24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5" t="str">
        <f t="shared" si="289"/>
        <v>Below Par</v>
      </c>
      <c r="AP6127" s="25" t="b">
        <f t="shared" si="290"/>
        <v>1</v>
      </c>
    </row>
    <row r="6128" spans="6:42" x14ac:dyDescent="0.3">
      <c r="F6128" s="24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5" t="str">
        <f t="shared" si="291"/>
        <v>Small</v>
      </c>
      <c r="Q6128" s="24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5" t="str">
        <f t="shared" si="289"/>
        <v>Below Par</v>
      </c>
      <c r="AP6128" s="25" t="b">
        <f t="shared" si="290"/>
        <v>1</v>
      </c>
    </row>
    <row r="6129" spans="6:42" x14ac:dyDescent="0.3">
      <c r="F6129" s="24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5" t="str">
        <f t="shared" si="291"/>
        <v>Small</v>
      </c>
      <c r="Q6129" s="24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5" t="str">
        <f t="shared" si="289"/>
        <v>Below Par</v>
      </c>
      <c r="AP6129" s="25" t="b">
        <f t="shared" si="290"/>
        <v>1</v>
      </c>
    </row>
    <row r="6130" spans="6:42" x14ac:dyDescent="0.3">
      <c r="F6130" s="24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5" t="str">
        <f t="shared" si="291"/>
        <v>Small</v>
      </c>
      <c r="Q6130" s="24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5" t="str">
        <f t="shared" si="289"/>
        <v>Below Par</v>
      </c>
      <c r="AP6130" s="25" t="b">
        <f t="shared" si="290"/>
        <v>1</v>
      </c>
    </row>
    <row r="6131" spans="6:42" x14ac:dyDescent="0.3">
      <c r="F6131" s="24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5" t="str">
        <f t="shared" si="291"/>
        <v>Small</v>
      </c>
      <c r="Q6131" s="24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5" t="str">
        <f t="shared" si="289"/>
        <v>Below Par</v>
      </c>
      <c r="AP6131" s="25" t="b">
        <f t="shared" si="290"/>
        <v>1</v>
      </c>
    </row>
    <row r="6132" spans="6:42" x14ac:dyDescent="0.3">
      <c r="F6132" s="24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5" t="str">
        <f t="shared" si="291"/>
        <v>Small</v>
      </c>
      <c r="Q6132" s="24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5" t="str">
        <f t="shared" si="289"/>
        <v>Below Par</v>
      </c>
      <c r="AP6132" s="25" t="b">
        <f t="shared" si="290"/>
        <v>1</v>
      </c>
    </row>
    <row r="6133" spans="6:42" x14ac:dyDescent="0.3">
      <c r="F6133" s="24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5" t="str">
        <f t="shared" si="291"/>
        <v>Small</v>
      </c>
      <c r="Q6133" s="24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5" t="str">
        <f t="shared" si="289"/>
        <v>Below Par</v>
      </c>
      <c r="AP6133" s="25" t="b">
        <f t="shared" si="290"/>
        <v>1</v>
      </c>
    </row>
    <row r="6134" spans="6:42" x14ac:dyDescent="0.3">
      <c r="F6134" s="24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5" t="str">
        <f t="shared" si="291"/>
        <v>Small</v>
      </c>
      <c r="Q6134" s="24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5" t="str">
        <f t="shared" si="289"/>
        <v>Below Par</v>
      </c>
      <c r="AP6134" s="25" t="b">
        <f t="shared" si="290"/>
        <v>1</v>
      </c>
    </row>
    <row r="6135" spans="6:42" x14ac:dyDescent="0.3">
      <c r="F6135" s="24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5" t="str">
        <f t="shared" si="291"/>
        <v>Small</v>
      </c>
      <c r="Q6135" s="24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5" t="str">
        <f t="shared" si="289"/>
        <v>Below Par</v>
      </c>
      <c r="AP6135" s="25" t="b">
        <f t="shared" si="290"/>
        <v>1</v>
      </c>
    </row>
    <row r="6136" spans="6:42" x14ac:dyDescent="0.3">
      <c r="F6136" s="24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5" t="str">
        <f t="shared" si="291"/>
        <v>Small</v>
      </c>
      <c r="Q6136" s="24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5" t="str">
        <f t="shared" si="289"/>
        <v>Below Par</v>
      </c>
      <c r="AP6136" s="25" t="b">
        <f t="shared" si="290"/>
        <v>1</v>
      </c>
    </row>
    <row r="6137" spans="6:42" x14ac:dyDescent="0.3">
      <c r="F6137" s="24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5" t="str">
        <f t="shared" si="291"/>
        <v>Small</v>
      </c>
      <c r="Q6137" s="24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5" t="str">
        <f t="shared" si="289"/>
        <v>Below Par</v>
      </c>
      <c r="AP6137" s="25" t="b">
        <f t="shared" si="290"/>
        <v>1</v>
      </c>
    </row>
    <row r="6138" spans="6:42" x14ac:dyDescent="0.3">
      <c r="F6138" s="24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5" t="str">
        <f t="shared" si="291"/>
        <v>Small</v>
      </c>
      <c r="Q6138" s="24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5" t="str">
        <f t="shared" si="289"/>
        <v>Below Par</v>
      </c>
      <c r="AP6138" s="25" t="b">
        <f t="shared" si="290"/>
        <v>1</v>
      </c>
    </row>
    <row r="6139" spans="6:42" x14ac:dyDescent="0.3">
      <c r="F6139" s="24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5" t="str">
        <f t="shared" si="291"/>
        <v>Small</v>
      </c>
      <c r="Q6139" s="24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5" t="str">
        <f t="shared" si="289"/>
        <v>Below Par</v>
      </c>
      <c r="AP6139" s="25" t="b">
        <f t="shared" si="290"/>
        <v>1</v>
      </c>
    </row>
    <row r="6140" spans="6:42" x14ac:dyDescent="0.3">
      <c r="F6140" s="24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5" t="str">
        <f t="shared" si="291"/>
        <v>Small</v>
      </c>
      <c r="Q6140" s="24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5" t="str">
        <f t="shared" si="289"/>
        <v>Below Par</v>
      </c>
      <c r="AP6140" s="25" t="b">
        <f t="shared" si="290"/>
        <v>1</v>
      </c>
    </row>
    <row r="6141" spans="6:42" x14ac:dyDescent="0.3">
      <c r="F6141" s="24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5" t="str">
        <f t="shared" si="291"/>
        <v>Small</v>
      </c>
      <c r="Q6141" s="24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5" t="str">
        <f t="shared" si="289"/>
        <v>Below Par</v>
      </c>
      <c r="AP6141" s="25" t="b">
        <f t="shared" si="290"/>
        <v>1</v>
      </c>
    </row>
    <row r="6142" spans="6:42" x14ac:dyDescent="0.3">
      <c r="F6142" s="24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5" t="str">
        <f t="shared" si="291"/>
        <v>Small</v>
      </c>
      <c r="Q6142" s="24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5" t="str">
        <f t="shared" si="289"/>
        <v>Below Par</v>
      </c>
      <c r="AP6142" s="25" t="b">
        <f t="shared" si="290"/>
        <v>1</v>
      </c>
    </row>
    <row r="6143" spans="6:42" x14ac:dyDescent="0.3">
      <c r="F6143" s="24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5" t="str">
        <f t="shared" si="291"/>
        <v>Small</v>
      </c>
      <c r="Q6143" s="24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5" t="str">
        <f t="shared" si="289"/>
        <v>Below Par</v>
      </c>
      <c r="AP6143" s="25" t="b">
        <f t="shared" si="290"/>
        <v>1</v>
      </c>
    </row>
    <row r="6144" spans="6:42" x14ac:dyDescent="0.3">
      <c r="F6144" s="24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5" t="str">
        <f t="shared" si="291"/>
        <v>Small</v>
      </c>
      <c r="Q6144" s="24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5" t="str">
        <f t="shared" si="289"/>
        <v>Below Par</v>
      </c>
      <c r="AP6144" s="25" t="b">
        <f t="shared" si="290"/>
        <v>1</v>
      </c>
    </row>
    <row r="6145" spans="6:42" x14ac:dyDescent="0.3">
      <c r="F6145" s="24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5" t="str">
        <f t="shared" si="291"/>
        <v>Small</v>
      </c>
      <c r="Q6145" s="24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5" t="str">
        <f t="shared" si="289"/>
        <v>Below Par</v>
      </c>
      <c r="AP6145" s="25" t="b">
        <f t="shared" si="290"/>
        <v>1</v>
      </c>
    </row>
    <row r="6146" spans="6:42" x14ac:dyDescent="0.3">
      <c r="F6146" s="24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5" t="str">
        <f t="shared" si="291"/>
        <v>Small</v>
      </c>
      <c r="Q6146" s="24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5" t="str">
        <f t="shared" si="289"/>
        <v>Below Par</v>
      </c>
      <c r="AP6146" s="25" t="b">
        <f t="shared" si="290"/>
        <v>1</v>
      </c>
    </row>
    <row r="6147" spans="6:42" x14ac:dyDescent="0.3">
      <c r="F6147" s="24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5" t="str">
        <f t="shared" si="291"/>
        <v>Small</v>
      </c>
      <c r="Q6147" s="24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5" t="str">
        <f t="shared" si="289"/>
        <v>Below Par</v>
      </c>
      <c r="AP6147" s="25" t="b">
        <f t="shared" si="290"/>
        <v>1</v>
      </c>
    </row>
    <row r="6148" spans="6:42" x14ac:dyDescent="0.3">
      <c r="F6148" s="24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5" t="str">
        <f t="shared" si="291"/>
        <v>Small</v>
      </c>
      <c r="Q6148" s="24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5" t="str">
        <f t="shared" si="289"/>
        <v>Below Par</v>
      </c>
      <c r="AP6148" s="25" t="b">
        <f t="shared" si="290"/>
        <v>1</v>
      </c>
    </row>
    <row r="6149" spans="6:42" x14ac:dyDescent="0.3">
      <c r="F6149" s="24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5" t="str">
        <f t="shared" si="291"/>
        <v>Small</v>
      </c>
      <c r="Q6149" s="24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5" t="str">
        <f t="shared" si="289"/>
        <v>Par</v>
      </c>
      <c r="AP6149" s="25" t="b">
        <f t="shared" si="290"/>
        <v>1</v>
      </c>
    </row>
    <row r="6150" spans="6:42" x14ac:dyDescent="0.3">
      <c r="F6150" s="24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5" t="str">
        <f t="shared" si="291"/>
        <v>Small</v>
      </c>
      <c r="Q6150" s="24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5" t="str">
        <f t="shared" si="289"/>
        <v>Below Par</v>
      </c>
      <c r="AP6150" s="25" t="b">
        <f t="shared" si="290"/>
        <v>1</v>
      </c>
    </row>
    <row r="6151" spans="6:42" x14ac:dyDescent="0.3">
      <c r="F6151" s="24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5" t="str">
        <f t="shared" si="291"/>
        <v>Small</v>
      </c>
      <c r="Q6151" s="24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5" t="str">
        <f t="shared" si="289"/>
        <v>Below Par</v>
      </c>
      <c r="AP6151" s="25" t="b">
        <f t="shared" si="290"/>
        <v>1</v>
      </c>
    </row>
    <row r="6152" spans="6:42" x14ac:dyDescent="0.3">
      <c r="F6152" s="24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5" t="str">
        <f t="shared" si="291"/>
        <v>Small</v>
      </c>
      <c r="Q6152" s="24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5" t="str">
        <f t="shared" si="289"/>
        <v>Below Par</v>
      </c>
      <c r="AP6152" s="25" t="b">
        <f t="shared" si="290"/>
        <v>1</v>
      </c>
    </row>
    <row r="6153" spans="6:42" x14ac:dyDescent="0.3">
      <c r="F6153" s="24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5" t="str">
        <f t="shared" si="291"/>
        <v>Small</v>
      </c>
      <c r="Q6153" s="24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5" t="str">
        <f t="shared" si="289"/>
        <v>Below Par</v>
      </c>
      <c r="AP6153" s="25" t="b">
        <f t="shared" si="290"/>
        <v>1</v>
      </c>
    </row>
    <row r="6154" spans="6:42" x14ac:dyDescent="0.3">
      <c r="F6154" s="24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5" t="str">
        <f t="shared" si="291"/>
        <v>Small</v>
      </c>
      <c r="Q6154" s="24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5" t="str">
        <f t="shared" si="289"/>
        <v>Below Par</v>
      </c>
      <c r="AP6154" s="25" t="b">
        <f t="shared" si="290"/>
        <v>1</v>
      </c>
    </row>
    <row r="6155" spans="6:42" x14ac:dyDescent="0.3">
      <c r="F6155" s="24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5" t="str">
        <f t="shared" si="291"/>
        <v>Small</v>
      </c>
      <c r="Q6155" s="24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5" t="str">
        <f t="shared" si="289"/>
        <v>Below Par</v>
      </c>
      <c r="AP6155" s="25" t="b">
        <f t="shared" si="290"/>
        <v>1</v>
      </c>
    </row>
    <row r="6156" spans="6:42" x14ac:dyDescent="0.3">
      <c r="F6156" s="24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5" t="str">
        <f t="shared" si="291"/>
        <v>Small</v>
      </c>
      <c r="Q6156" s="24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5" t="str">
        <f t="shared" ref="V6156:V6219" si="292">IF(U6156&gt;=$X$80,$Y$80,IF(U6156&gt;=$X$79,$Y$79,IF(U6156&gt;=$X$78,$Y$78,IF(U6156&gt;=$X$77,$Y$77,$Y$76))))</f>
        <v>Below Par</v>
      </c>
      <c r="AP6156" s="25" t="b">
        <f t="shared" ref="AP6156:AP6219" si="293">VLOOKUP(U6156,$X$76:$Y$80,2)=V6156</f>
        <v>1</v>
      </c>
    </row>
    <row r="6157" spans="6:42" x14ac:dyDescent="0.3">
      <c r="F6157" s="24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5" t="str">
        <f t="shared" si="291"/>
        <v>Small</v>
      </c>
      <c r="Q6157" s="24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5" t="str">
        <f t="shared" si="292"/>
        <v>Below Par</v>
      </c>
      <c r="AP6157" s="25" t="b">
        <f t="shared" si="293"/>
        <v>1</v>
      </c>
    </row>
    <row r="6158" spans="6:42" x14ac:dyDescent="0.3">
      <c r="F6158" s="24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5" t="str">
        <f t="shared" ref="K6158:K6221" si="294">IF(J6158&gt;=$M$79,"Large","Small")</f>
        <v>Small</v>
      </c>
      <c r="Q6158" s="24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5" t="str">
        <f t="shared" si="292"/>
        <v>Below Par</v>
      </c>
      <c r="AP6158" s="25" t="b">
        <f t="shared" si="293"/>
        <v>1</v>
      </c>
    </row>
    <row r="6159" spans="6:42" x14ac:dyDescent="0.3">
      <c r="F6159" s="24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5" t="str">
        <f t="shared" si="294"/>
        <v>Small</v>
      </c>
      <c r="Q6159" s="24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5" t="str">
        <f t="shared" si="292"/>
        <v>Below Par</v>
      </c>
      <c r="AP6159" s="25" t="b">
        <f t="shared" si="293"/>
        <v>1</v>
      </c>
    </row>
    <row r="6160" spans="6:42" x14ac:dyDescent="0.3">
      <c r="F6160" s="24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5" t="str">
        <f t="shared" si="294"/>
        <v>Small</v>
      </c>
      <c r="Q6160" s="24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5" t="str">
        <f t="shared" si="292"/>
        <v>Below Par</v>
      </c>
      <c r="AP6160" s="25" t="b">
        <f t="shared" si="293"/>
        <v>1</v>
      </c>
    </row>
    <row r="6161" spans="6:42" x14ac:dyDescent="0.3">
      <c r="F6161" s="24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5" t="str">
        <f t="shared" si="294"/>
        <v>Small</v>
      </c>
      <c r="Q6161" s="24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5" t="str">
        <f t="shared" si="292"/>
        <v>Below Par</v>
      </c>
      <c r="AP6161" s="25" t="b">
        <f t="shared" si="293"/>
        <v>1</v>
      </c>
    </row>
    <row r="6162" spans="6:42" x14ac:dyDescent="0.3">
      <c r="F6162" s="24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5" t="str">
        <f t="shared" si="294"/>
        <v>Small</v>
      </c>
      <c r="Q6162" s="24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5" t="str">
        <f t="shared" si="292"/>
        <v>Below Par</v>
      </c>
      <c r="AP6162" s="25" t="b">
        <f t="shared" si="293"/>
        <v>1</v>
      </c>
    </row>
    <row r="6163" spans="6:42" x14ac:dyDescent="0.3">
      <c r="F6163" s="24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5" t="str">
        <f t="shared" si="294"/>
        <v>Small</v>
      </c>
      <c r="Q6163" s="24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5" t="str">
        <f t="shared" si="292"/>
        <v>Below Par</v>
      </c>
      <c r="AP6163" s="25" t="b">
        <f t="shared" si="293"/>
        <v>1</v>
      </c>
    </row>
    <row r="6164" spans="6:42" x14ac:dyDescent="0.3">
      <c r="F6164" s="24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5" t="str">
        <f t="shared" si="294"/>
        <v>Small</v>
      </c>
      <c r="Q6164" s="24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5" t="str">
        <f t="shared" si="292"/>
        <v>Below Par</v>
      </c>
      <c r="AP6164" s="25" t="b">
        <f t="shared" si="293"/>
        <v>1</v>
      </c>
    </row>
    <row r="6165" spans="6:42" x14ac:dyDescent="0.3">
      <c r="F6165" s="24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5" t="str">
        <f t="shared" si="294"/>
        <v>Small</v>
      </c>
      <c r="Q6165" s="24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5" t="str">
        <f t="shared" si="292"/>
        <v>Below Par</v>
      </c>
      <c r="AP6165" s="25" t="b">
        <f t="shared" si="293"/>
        <v>1</v>
      </c>
    </row>
    <row r="6166" spans="6:42" x14ac:dyDescent="0.3">
      <c r="F6166" s="24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5" t="str">
        <f t="shared" si="294"/>
        <v>Small</v>
      </c>
      <c r="Q6166" s="24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5" t="str">
        <f t="shared" si="292"/>
        <v>Below Par</v>
      </c>
      <c r="AP6166" s="25" t="b">
        <f t="shared" si="293"/>
        <v>1</v>
      </c>
    </row>
    <row r="6167" spans="6:42" x14ac:dyDescent="0.3">
      <c r="F6167" s="24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5" t="str">
        <f t="shared" si="294"/>
        <v>Small</v>
      </c>
      <c r="Q6167" s="24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5" t="str">
        <f t="shared" si="292"/>
        <v>Below Par</v>
      </c>
      <c r="AP6167" s="25" t="b">
        <f t="shared" si="293"/>
        <v>1</v>
      </c>
    </row>
    <row r="6168" spans="6:42" x14ac:dyDescent="0.3">
      <c r="F6168" s="24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5" t="str">
        <f t="shared" si="294"/>
        <v>Small</v>
      </c>
      <c r="Q6168" s="24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5" t="str">
        <f t="shared" si="292"/>
        <v>Below Par</v>
      </c>
      <c r="AP6168" s="25" t="b">
        <f t="shared" si="293"/>
        <v>1</v>
      </c>
    </row>
    <row r="6169" spans="6:42" x14ac:dyDescent="0.3">
      <c r="F6169" s="24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5" t="str">
        <f t="shared" si="294"/>
        <v>Small</v>
      </c>
      <c r="Q6169" s="24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5" t="str">
        <f t="shared" si="292"/>
        <v>Below Par</v>
      </c>
      <c r="AP6169" s="25" t="b">
        <f t="shared" si="293"/>
        <v>1</v>
      </c>
    </row>
    <row r="6170" spans="6:42" x14ac:dyDescent="0.3">
      <c r="F6170" s="24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5" t="str">
        <f t="shared" si="294"/>
        <v>Small</v>
      </c>
      <c r="Q6170" s="24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5" t="str">
        <f t="shared" si="292"/>
        <v>Below Par</v>
      </c>
      <c r="AP6170" s="25" t="b">
        <f t="shared" si="293"/>
        <v>1</v>
      </c>
    </row>
    <row r="6171" spans="6:42" x14ac:dyDescent="0.3">
      <c r="F6171" s="24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5" t="str">
        <f t="shared" si="294"/>
        <v>Small</v>
      </c>
      <c r="Q6171" s="24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5" t="str">
        <f t="shared" si="292"/>
        <v>Below Par</v>
      </c>
      <c r="AP6171" s="25" t="b">
        <f t="shared" si="293"/>
        <v>1</v>
      </c>
    </row>
    <row r="6172" spans="6:42" x14ac:dyDescent="0.3">
      <c r="F6172" s="24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5" t="str">
        <f t="shared" si="294"/>
        <v>Small</v>
      </c>
      <c r="Q6172" s="24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5" t="str">
        <f t="shared" si="292"/>
        <v>Below Par</v>
      </c>
      <c r="AP6172" s="25" t="b">
        <f t="shared" si="293"/>
        <v>1</v>
      </c>
    </row>
    <row r="6173" spans="6:42" x14ac:dyDescent="0.3">
      <c r="F6173" s="24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5" t="str">
        <f t="shared" si="294"/>
        <v>Small</v>
      </c>
      <c r="Q6173" s="24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5" t="str">
        <f t="shared" si="292"/>
        <v>Below Par</v>
      </c>
      <c r="AP6173" s="25" t="b">
        <f t="shared" si="293"/>
        <v>1</v>
      </c>
    </row>
    <row r="6174" spans="6:42" x14ac:dyDescent="0.3">
      <c r="F6174" s="24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5" t="str">
        <f t="shared" si="294"/>
        <v>Small</v>
      </c>
      <c r="Q6174" s="24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5" t="str">
        <f t="shared" si="292"/>
        <v>Below Par</v>
      </c>
      <c r="AP6174" s="25" t="b">
        <f t="shared" si="293"/>
        <v>1</v>
      </c>
    </row>
    <row r="6175" spans="6:42" x14ac:dyDescent="0.3">
      <c r="F6175" s="24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5" t="str">
        <f t="shared" si="294"/>
        <v>Small</v>
      </c>
      <c r="Q6175" s="24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5" t="str">
        <f t="shared" si="292"/>
        <v>Below Par</v>
      </c>
      <c r="AP6175" s="25" t="b">
        <f t="shared" si="293"/>
        <v>1</v>
      </c>
    </row>
    <row r="6176" spans="6:42" x14ac:dyDescent="0.3">
      <c r="F6176" s="24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5" t="str">
        <f t="shared" si="294"/>
        <v>Small</v>
      </c>
      <c r="Q6176" s="24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5" t="str">
        <f t="shared" si="292"/>
        <v>Below Par</v>
      </c>
      <c r="AP6176" s="25" t="b">
        <f t="shared" si="293"/>
        <v>1</v>
      </c>
    </row>
    <row r="6177" spans="6:42" x14ac:dyDescent="0.3">
      <c r="F6177" s="24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5" t="str">
        <f t="shared" si="294"/>
        <v>Small</v>
      </c>
      <c r="Q6177" s="24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5" t="str">
        <f t="shared" si="292"/>
        <v>Below Par</v>
      </c>
      <c r="AP6177" s="25" t="b">
        <f t="shared" si="293"/>
        <v>1</v>
      </c>
    </row>
    <row r="6178" spans="6:42" x14ac:dyDescent="0.3">
      <c r="F6178" s="24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5" t="str">
        <f t="shared" si="294"/>
        <v>Small</v>
      </c>
      <c r="Q6178" s="24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5" t="str">
        <f t="shared" si="292"/>
        <v>Below Par</v>
      </c>
      <c r="AP6178" s="25" t="b">
        <f t="shared" si="293"/>
        <v>1</v>
      </c>
    </row>
    <row r="6179" spans="6:42" x14ac:dyDescent="0.3">
      <c r="F6179" s="24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5" t="str">
        <f t="shared" si="294"/>
        <v>Small</v>
      </c>
      <c r="Q6179" s="24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5" t="str">
        <f t="shared" si="292"/>
        <v>Below Par</v>
      </c>
      <c r="AP6179" s="25" t="b">
        <f t="shared" si="293"/>
        <v>1</v>
      </c>
    </row>
    <row r="6180" spans="6:42" x14ac:dyDescent="0.3">
      <c r="F6180" s="24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5" t="str">
        <f t="shared" si="294"/>
        <v>Small</v>
      </c>
      <c r="Q6180" s="24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5" t="str">
        <f t="shared" si="292"/>
        <v>Below Par</v>
      </c>
      <c r="AP6180" s="25" t="b">
        <f t="shared" si="293"/>
        <v>1</v>
      </c>
    </row>
    <row r="6181" spans="6:42" x14ac:dyDescent="0.3">
      <c r="F6181" s="24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5" t="str">
        <f t="shared" si="294"/>
        <v>Small</v>
      </c>
      <c r="Q6181" s="24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5" t="str">
        <f t="shared" si="292"/>
        <v>Below Par</v>
      </c>
      <c r="AP6181" s="25" t="b">
        <f t="shared" si="293"/>
        <v>1</v>
      </c>
    </row>
    <row r="6182" spans="6:42" x14ac:dyDescent="0.3">
      <c r="F6182" s="24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5" t="str">
        <f t="shared" si="294"/>
        <v>Small</v>
      </c>
      <c r="Q6182" s="24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5" t="str">
        <f t="shared" si="292"/>
        <v>Below Par</v>
      </c>
      <c r="AP6182" s="25" t="b">
        <f t="shared" si="293"/>
        <v>1</v>
      </c>
    </row>
    <row r="6183" spans="6:42" x14ac:dyDescent="0.3">
      <c r="F6183" s="24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5" t="str">
        <f t="shared" si="294"/>
        <v>Small</v>
      </c>
      <c r="Q6183" s="24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5" t="str">
        <f t="shared" si="292"/>
        <v>Below Par</v>
      </c>
      <c r="AP6183" s="25" t="b">
        <f t="shared" si="293"/>
        <v>1</v>
      </c>
    </row>
    <row r="6184" spans="6:42" x14ac:dyDescent="0.3">
      <c r="F6184" s="24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5" t="str">
        <f t="shared" si="294"/>
        <v>Small</v>
      </c>
      <c r="Q6184" s="24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5" t="str">
        <f t="shared" si="292"/>
        <v>Below Par</v>
      </c>
      <c r="AP6184" s="25" t="b">
        <f t="shared" si="293"/>
        <v>1</v>
      </c>
    </row>
    <row r="6185" spans="6:42" x14ac:dyDescent="0.3">
      <c r="F6185" s="24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5" t="str">
        <f t="shared" si="294"/>
        <v>Small</v>
      </c>
      <c r="Q6185" s="24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5" t="str">
        <f t="shared" si="292"/>
        <v>Below Par</v>
      </c>
      <c r="AP6185" s="25" t="b">
        <f t="shared" si="293"/>
        <v>1</v>
      </c>
    </row>
    <row r="6186" spans="6:42" x14ac:dyDescent="0.3">
      <c r="F6186" s="24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5" t="str">
        <f t="shared" si="294"/>
        <v>Small</v>
      </c>
      <c r="Q6186" s="24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5" t="str">
        <f t="shared" si="292"/>
        <v>Below Par</v>
      </c>
      <c r="AP6186" s="25" t="b">
        <f t="shared" si="293"/>
        <v>1</v>
      </c>
    </row>
    <row r="6187" spans="6:42" x14ac:dyDescent="0.3">
      <c r="F6187" s="24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5" t="str">
        <f t="shared" si="294"/>
        <v>Small</v>
      </c>
      <c r="Q6187" s="24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5" t="str">
        <f t="shared" si="292"/>
        <v>Below Par</v>
      </c>
      <c r="AP6187" s="25" t="b">
        <f t="shared" si="293"/>
        <v>1</v>
      </c>
    </row>
    <row r="6188" spans="6:42" x14ac:dyDescent="0.3">
      <c r="F6188" s="24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5" t="str">
        <f t="shared" si="294"/>
        <v>Small</v>
      </c>
      <c r="Q6188" s="24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5" t="str">
        <f t="shared" si="292"/>
        <v>Below Par</v>
      </c>
      <c r="AP6188" s="25" t="b">
        <f t="shared" si="293"/>
        <v>1</v>
      </c>
    </row>
    <row r="6189" spans="6:42" x14ac:dyDescent="0.3">
      <c r="F6189" s="24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5" t="str">
        <f t="shared" si="294"/>
        <v>Small</v>
      </c>
      <c r="Q6189" s="24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5" t="str">
        <f t="shared" si="292"/>
        <v>Below Par</v>
      </c>
      <c r="AP6189" s="25" t="b">
        <f t="shared" si="293"/>
        <v>1</v>
      </c>
    </row>
    <row r="6190" spans="6:42" x14ac:dyDescent="0.3">
      <c r="F6190" s="24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5" t="str">
        <f t="shared" si="294"/>
        <v>Small</v>
      </c>
      <c r="Q6190" s="24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5" t="str">
        <f t="shared" si="292"/>
        <v>Below Par</v>
      </c>
      <c r="AP6190" s="25" t="b">
        <f t="shared" si="293"/>
        <v>1</v>
      </c>
    </row>
    <row r="6191" spans="6:42" x14ac:dyDescent="0.3">
      <c r="F6191" s="24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5" t="str">
        <f t="shared" si="294"/>
        <v>Small</v>
      </c>
      <c r="Q6191" s="24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5" t="str">
        <f t="shared" si="292"/>
        <v>Below Par</v>
      </c>
      <c r="AP6191" s="25" t="b">
        <f t="shared" si="293"/>
        <v>1</v>
      </c>
    </row>
    <row r="6192" spans="6:42" x14ac:dyDescent="0.3">
      <c r="F6192" s="24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5" t="str">
        <f t="shared" si="294"/>
        <v>Small</v>
      </c>
      <c r="Q6192" s="24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5" t="str">
        <f t="shared" si="292"/>
        <v>Below Par</v>
      </c>
      <c r="AP6192" s="25" t="b">
        <f t="shared" si="293"/>
        <v>1</v>
      </c>
    </row>
    <row r="6193" spans="6:42" x14ac:dyDescent="0.3">
      <c r="F6193" s="24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5" t="str">
        <f t="shared" si="294"/>
        <v>Small</v>
      </c>
      <c r="Q6193" s="24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5" t="str">
        <f t="shared" si="292"/>
        <v>Below Par</v>
      </c>
      <c r="AP6193" s="25" t="b">
        <f t="shared" si="293"/>
        <v>1</v>
      </c>
    </row>
    <row r="6194" spans="6:42" x14ac:dyDescent="0.3">
      <c r="F6194" s="24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5" t="str">
        <f t="shared" si="294"/>
        <v>Small</v>
      </c>
      <c r="Q6194" s="24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5" t="str">
        <f t="shared" si="292"/>
        <v>Below Par</v>
      </c>
      <c r="AP6194" s="25" t="b">
        <f t="shared" si="293"/>
        <v>1</v>
      </c>
    </row>
    <row r="6195" spans="6:42" x14ac:dyDescent="0.3">
      <c r="F6195" s="24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5" t="str">
        <f t="shared" si="294"/>
        <v>Small</v>
      </c>
      <c r="Q6195" s="24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5" t="str">
        <f t="shared" si="292"/>
        <v>Below Par</v>
      </c>
      <c r="AP6195" s="25" t="b">
        <f t="shared" si="293"/>
        <v>1</v>
      </c>
    </row>
    <row r="6196" spans="6:42" x14ac:dyDescent="0.3">
      <c r="F6196" s="24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5" t="str">
        <f t="shared" si="294"/>
        <v>Small</v>
      </c>
      <c r="Q6196" s="24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5" t="str">
        <f t="shared" si="292"/>
        <v>Below Par</v>
      </c>
      <c r="AP6196" s="25" t="b">
        <f t="shared" si="293"/>
        <v>1</v>
      </c>
    </row>
    <row r="6197" spans="6:42" x14ac:dyDescent="0.3">
      <c r="F6197" s="24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5" t="str">
        <f t="shared" si="294"/>
        <v>Small</v>
      </c>
      <c r="Q6197" s="24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5" t="str">
        <f t="shared" si="292"/>
        <v>Below Par</v>
      </c>
      <c r="AP6197" s="25" t="b">
        <f t="shared" si="293"/>
        <v>1</v>
      </c>
    </row>
    <row r="6198" spans="6:42" x14ac:dyDescent="0.3">
      <c r="F6198" s="24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5" t="str">
        <f t="shared" si="294"/>
        <v>Small</v>
      </c>
      <c r="Q6198" s="24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5" t="str">
        <f t="shared" si="292"/>
        <v>Below Par</v>
      </c>
      <c r="AP6198" s="25" t="b">
        <f t="shared" si="293"/>
        <v>1</v>
      </c>
    </row>
    <row r="6199" spans="6:42" x14ac:dyDescent="0.3">
      <c r="F6199" s="24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5" t="str">
        <f t="shared" si="294"/>
        <v>Small</v>
      </c>
      <c r="Q6199" s="24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5" t="str">
        <f t="shared" si="292"/>
        <v>Below Par</v>
      </c>
      <c r="AP6199" s="25" t="b">
        <f t="shared" si="293"/>
        <v>1</v>
      </c>
    </row>
    <row r="6200" spans="6:42" x14ac:dyDescent="0.3">
      <c r="F6200" s="24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5" t="str">
        <f t="shared" si="294"/>
        <v>Small</v>
      </c>
      <c r="Q6200" s="24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5" t="str">
        <f t="shared" si="292"/>
        <v>Below Par</v>
      </c>
      <c r="AP6200" s="25" t="b">
        <f t="shared" si="293"/>
        <v>1</v>
      </c>
    </row>
    <row r="6201" spans="6:42" x14ac:dyDescent="0.3">
      <c r="F6201" s="24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5" t="str">
        <f t="shared" si="294"/>
        <v>Small</v>
      </c>
      <c r="Q6201" s="24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5" t="str">
        <f t="shared" si="292"/>
        <v>Below Par</v>
      </c>
      <c r="AP6201" s="25" t="b">
        <f t="shared" si="293"/>
        <v>1</v>
      </c>
    </row>
    <row r="6202" spans="6:42" x14ac:dyDescent="0.3">
      <c r="F6202" s="24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5" t="str">
        <f t="shared" si="294"/>
        <v>Small</v>
      </c>
      <c r="Q6202" s="24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5" t="str">
        <f t="shared" si="292"/>
        <v>Below Par</v>
      </c>
      <c r="AP6202" s="25" t="b">
        <f t="shared" si="293"/>
        <v>1</v>
      </c>
    </row>
    <row r="6203" spans="6:42" x14ac:dyDescent="0.3">
      <c r="F6203" s="24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5" t="str">
        <f t="shared" si="294"/>
        <v>Small</v>
      </c>
      <c r="Q6203" s="24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5" t="str">
        <f t="shared" si="292"/>
        <v>Above Average</v>
      </c>
      <c r="AP6203" s="25" t="b">
        <f t="shared" si="293"/>
        <v>1</v>
      </c>
    </row>
    <row r="6204" spans="6:42" x14ac:dyDescent="0.3">
      <c r="F6204" s="24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5" t="str">
        <f t="shared" si="294"/>
        <v>Large</v>
      </c>
      <c r="Q6204" s="24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5" t="str">
        <f t="shared" si="292"/>
        <v>Below Par</v>
      </c>
      <c r="AP6204" s="25" t="b">
        <f t="shared" si="293"/>
        <v>1</v>
      </c>
    </row>
    <row r="6205" spans="6:42" x14ac:dyDescent="0.3">
      <c r="F6205" s="24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5" t="str">
        <f t="shared" si="294"/>
        <v>Small</v>
      </c>
      <c r="Q6205" s="24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5" t="str">
        <f t="shared" si="292"/>
        <v>Below Par</v>
      </c>
      <c r="AP6205" s="25" t="b">
        <f t="shared" si="293"/>
        <v>1</v>
      </c>
    </row>
    <row r="6206" spans="6:42" x14ac:dyDescent="0.3">
      <c r="F6206" s="24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5" t="str">
        <f t="shared" si="294"/>
        <v>Small</v>
      </c>
      <c r="Q6206" s="24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5" t="str">
        <f t="shared" si="292"/>
        <v>Below Par</v>
      </c>
      <c r="AP6206" s="25" t="b">
        <f t="shared" si="293"/>
        <v>1</v>
      </c>
    </row>
    <row r="6207" spans="6:42" x14ac:dyDescent="0.3">
      <c r="F6207" s="24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5" t="str">
        <f t="shared" si="294"/>
        <v>Small</v>
      </c>
      <c r="Q6207" s="24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5" t="str">
        <f t="shared" si="292"/>
        <v>Below Par</v>
      </c>
      <c r="AP6207" s="25" t="b">
        <f t="shared" si="293"/>
        <v>1</v>
      </c>
    </row>
    <row r="6208" spans="6:42" x14ac:dyDescent="0.3">
      <c r="F6208" s="24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5" t="str">
        <f t="shared" si="294"/>
        <v>Small</v>
      </c>
      <c r="Q6208" s="24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5" t="str">
        <f t="shared" si="292"/>
        <v>Excellent</v>
      </c>
      <c r="AP6208" s="25" t="b">
        <f t="shared" si="293"/>
        <v>1</v>
      </c>
    </row>
    <row r="6209" spans="6:42" x14ac:dyDescent="0.3">
      <c r="F6209" s="24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5" t="str">
        <f t="shared" si="294"/>
        <v>Large</v>
      </c>
      <c r="Q6209" s="24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5" t="str">
        <f t="shared" si="292"/>
        <v>Below Par</v>
      </c>
      <c r="AP6209" s="25" t="b">
        <f t="shared" si="293"/>
        <v>1</v>
      </c>
    </row>
    <row r="6210" spans="6:42" x14ac:dyDescent="0.3">
      <c r="F6210" s="24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5" t="str">
        <f t="shared" si="294"/>
        <v>Small</v>
      </c>
      <c r="Q6210" s="24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5" t="str">
        <f t="shared" si="292"/>
        <v>Below Par</v>
      </c>
      <c r="AP6210" s="25" t="b">
        <f t="shared" si="293"/>
        <v>1</v>
      </c>
    </row>
    <row r="6211" spans="6:42" x14ac:dyDescent="0.3">
      <c r="F6211" s="24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5" t="str">
        <f t="shared" si="294"/>
        <v>Small</v>
      </c>
      <c r="Q6211" s="24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5" t="str">
        <f t="shared" si="292"/>
        <v>Below Par</v>
      </c>
      <c r="AP6211" s="25" t="b">
        <f t="shared" si="293"/>
        <v>1</v>
      </c>
    </row>
    <row r="6212" spans="6:42" x14ac:dyDescent="0.3">
      <c r="F6212" s="24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5" t="str">
        <f t="shared" si="294"/>
        <v>Small</v>
      </c>
      <c r="Q6212" s="24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5" t="str">
        <f t="shared" si="292"/>
        <v>Below Par</v>
      </c>
      <c r="AP6212" s="25" t="b">
        <f t="shared" si="293"/>
        <v>1</v>
      </c>
    </row>
    <row r="6213" spans="6:42" x14ac:dyDescent="0.3">
      <c r="F6213" s="24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5" t="str">
        <f t="shared" si="294"/>
        <v>Small</v>
      </c>
      <c r="Q6213" s="24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5" t="str">
        <f t="shared" si="292"/>
        <v>Below Par</v>
      </c>
      <c r="AP6213" s="25" t="b">
        <f t="shared" si="293"/>
        <v>1</v>
      </c>
    </row>
    <row r="6214" spans="6:42" x14ac:dyDescent="0.3">
      <c r="F6214" s="24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5" t="str">
        <f t="shared" si="294"/>
        <v>Small</v>
      </c>
      <c r="Q6214" s="24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5" t="str">
        <f t="shared" si="292"/>
        <v>Below Par</v>
      </c>
      <c r="AP6214" s="25" t="b">
        <f t="shared" si="293"/>
        <v>1</v>
      </c>
    </row>
    <row r="6215" spans="6:42" x14ac:dyDescent="0.3">
      <c r="F6215" s="24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5" t="str">
        <f t="shared" si="294"/>
        <v>Small</v>
      </c>
      <c r="Q6215" s="24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5" t="str">
        <f t="shared" si="292"/>
        <v>Below Par</v>
      </c>
      <c r="AP6215" s="25" t="b">
        <f t="shared" si="293"/>
        <v>1</v>
      </c>
    </row>
    <row r="6216" spans="6:42" x14ac:dyDescent="0.3">
      <c r="F6216" s="24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5" t="str">
        <f t="shared" si="294"/>
        <v>Small</v>
      </c>
      <c r="Q6216" s="24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5" t="str">
        <f t="shared" si="292"/>
        <v>Below Par</v>
      </c>
      <c r="AP6216" s="25" t="b">
        <f t="shared" si="293"/>
        <v>1</v>
      </c>
    </row>
    <row r="6217" spans="6:42" x14ac:dyDescent="0.3">
      <c r="F6217" s="24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5" t="str">
        <f t="shared" si="294"/>
        <v>Small</v>
      </c>
      <c r="Q6217" s="24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5" t="str">
        <f t="shared" si="292"/>
        <v>Below Par</v>
      </c>
      <c r="AP6217" s="25" t="b">
        <f t="shared" si="293"/>
        <v>1</v>
      </c>
    </row>
    <row r="6218" spans="6:42" x14ac:dyDescent="0.3">
      <c r="F6218" s="24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5" t="str">
        <f t="shared" si="294"/>
        <v>Small</v>
      </c>
      <c r="Q6218" s="24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5" t="str">
        <f t="shared" si="292"/>
        <v>Below Par</v>
      </c>
      <c r="AP6218" s="25" t="b">
        <f t="shared" si="293"/>
        <v>1</v>
      </c>
    </row>
    <row r="6219" spans="6:42" x14ac:dyDescent="0.3">
      <c r="F6219" s="24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5" t="str">
        <f t="shared" si="294"/>
        <v>Small</v>
      </c>
      <c r="Q6219" s="24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5" t="str">
        <f t="shared" si="292"/>
        <v>Par</v>
      </c>
      <c r="AP6219" s="25" t="b">
        <f t="shared" si="293"/>
        <v>1</v>
      </c>
    </row>
    <row r="6220" spans="6:42" x14ac:dyDescent="0.3">
      <c r="F6220" s="24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5" t="str">
        <f t="shared" si="294"/>
        <v>Small</v>
      </c>
      <c r="Q6220" s="24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5" t="str">
        <f t="shared" ref="V6220:V6283" si="295">IF(U6220&gt;=$X$80,$Y$80,IF(U6220&gt;=$X$79,$Y$79,IF(U6220&gt;=$X$78,$Y$78,IF(U6220&gt;=$X$77,$Y$77,$Y$76))))</f>
        <v>Below Par</v>
      </c>
      <c r="AP6220" s="25" t="b">
        <f t="shared" ref="AP6220:AP6283" si="296">VLOOKUP(U6220,$X$76:$Y$80,2)=V6220</f>
        <v>1</v>
      </c>
    </row>
    <row r="6221" spans="6:42" x14ac:dyDescent="0.3">
      <c r="F6221" s="24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5" t="str">
        <f t="shared" si="294"/>
        <v>Small</v>
      </c>
      <c r="Q6221" s="24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5" t="str">
        <f t="shared" si="295"/>
        <v>Below Par</v>
      </c>
      <c r="AP6221" s="25" t="b">
        <f t="shared" si="296"/>
        <v>1</v>
      </c>
    </row>
    <row r="6222" spans="6:42" x14ac:dyDescent="0.3">
      <c r="F6222" s="24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5" t="str">
        <f t="shared" ref="K6222:K6285" si="297">IF(J6222&gt;=$M$79,"Large","Small")</f>
        <v>Small</v>
      </c>
      <c r="Q6222" s="24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5" t="str">
        <f t="shared" si="295"/>
        <v>Below Par</v>
      </c>
      <c r="AP6222" s="25" t="b">
        <f t="shared" si="296"/>
        <v>1</v>
      </c>
    </row>
    <row r="6223" spans="6:42" x14ac:dyDescent="0.3">
      <c r="F6223" s="24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5" t="str">
        <f t="shared" si="297"/>
        <v>Small</v>
      </c>
      <c r="Q6223" s="24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5" t="str">
        <f t="shared" si="295"/>
        <v>Below Par</v>
      </c>
      <c r="AP6223" s="25" t="b">
        <f t="shared" si="296"/>
        <v>1</v>
      </c>
    </row>
    <row r="6224" spans="6:42" x14ac:dyDescent="0.3">
      <c r="F6224" s="24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5" t="str">
        <f t="shared" si="297"/>
        <v>Small</v>
      </c>
      <c r="Q6224" s="24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5" t="str">
        <f t="shared" si="295"/>
        <v>Below Par</v>
      </c>
      <c r="AP6224" s="25" t="b">
        <f t="shared" si="296"/>
        <v>1</v>
      </c>
    </row>
    <row r="6225" spans="6:42" x14ac:dyDescent="0.3">
      <c r="F6225" s="24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5" t="str">
        <f t="shared" si="297"/>
        <v>Small</v>
      </c>
      <c r="Q6225" s="24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5" t="str">
        <f t="shared" si="295"/>
        <v>Below Par</v>
      </c>
      <c r="AP6225" s="25" t="b">
        <f t="shared" si="296"/>
        <v>1</v>
      </c>
    </row>
    <row r="6226" spans="6:42" x14ac:dyDescent="0.3">
      <c r="F6226" s="24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5" t="str">
        <f t="shared" si="297"/>
        <v>Small</v>
      </c>
      <c r="Q6226" s="24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5" t="str">
        <f t="shared" si="295"/>
        <v>Above Average</v>
      </c>
      <c r="AP6226" s="25" t="b">
        <f t="shared" si="296"/>
        <v>1</v>
      </c>
    </row>
    <row r="6227" spans="6:42" x14ac:dyDescent="0.3">
      <c r="F6227" s="24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5" t="str">
        <f t="shared" si="297"/>
        <v>Large</v>
      </c>
      <c r="Q6227" s="24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5" t="str">
        <f t="shared" si="295"/>
        <v>Below Par</v>
      </c>
      <c r="AP6227" s="25" t="b">
        <f t="shared" si="296"/>
        <v>1</v>
      </c>
    </row>
    <row r="6228" spans="6:42" x14ac:dyDescent="0.3">
      <c r="F6228" s="24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5" t="str">
        <f t="shared" si="297"/>
        <v>Small</v>
      </c>
      <c r="Q6228" s="24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5" t="str">
        <f t="shared" si="295"/>
        <v>Below Par</v>
      </c>
      <c r="AP6228" s="25" t="b">
        <f t="shared" si="296"/>
        <v>1</v>
      </c>
    </row>
    <row r="6229" spans="6:42" x14ac:dyDescent="0.3">
      <c r="F6229" s="24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5" t="str">
        <f t="shared" si="297"/>
        <v>Small</v>
      </c>
      <c r="Q6229" s="24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5" t="str">
        <f t="shared" si="295"/>
        <v>Below Par</v>
      </c>
      <c r="AP6229" s="25" t="b">
        <f t="shared" si="296"/>
        <v>1</v>
      </c>
    </row>
    <row r="6230" spans="6:42" x14ac:dyDescent="0.3">
      <c r="F6230" s="24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5" t="str">
        <f t="shared" si="297"/>
        <v>Small</v>
      </c>
      <c r="Q6230" s="24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5" t="str">
        <f t="shared" si="295"/>
        <v>Below Par</v>
      </c>
      <c r="AP6230" s="25" t="b">
        <f t="shared" si="296"/>
        <v>1</v>
      </c>
    </row>
    <row r="6231" spans="6:42" x14ac:dyDescent="0.3">
      <c r="F6231" s="24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5" t="str">
        <f t="shared" si="297"/>
        <v>Small</v>
      </c>
      <c r="Q6231" s="24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5" t="str">
        <f t="shared" si="295"/>
        <v>Par</v>
      </c>
      <c r="AP6231" s="25" t="b">
        <f t="shared" si="296"/>
        <v>1</v>
      </c>
    </row>
    <row r="6232" spans="6:42" x14ac:dyDescent="0.3">
      <c r="F6232" s="24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5" t="str">
        <f t="shared" si="297"/>
        <v>Small</v>
      </c>
      <c r="Q6232" s="24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5" t="str">
        <f t="shared" si="295"/>
        <v>Below Par</v>
      </c>
      <c r="AP6232" s="25" t="b">
        <f t="shared" si="296"/>
        <v>1</v>
      </c>
    </row>
    <row r="6233" spans="6:42" x14ac:dyDescent="0.3">
      <c r="F6233" s="24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5" t="str">
        <f t="shared" si="297"/>
        <v>Small</v>
      </c>
      <c r="Q6233" s="24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5" t="str">
        <f t="shared" si="295"/>
        <v>Below Par</v>
      </c>
      <c r="AP6233" s="25" t="b">
        <f t="shared" si="296"/>
        <v>1</v>
      </c>
    </row>
    <row r="6234" spans="6:42" x14ac:dyDescent="0.3">
      <c r="F6234" s="24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5" t="str">
        <f t="shared" si="297"/>
        <v>Small</v>
      </c>
      <c r="Q6234" s="24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5" t="str">
        <f t="shared" si="295"/>
        <v>Below Par</v>
      </c>
      <c r="AP6234" s="25" t="b">
        <f t="shared" si="296"/>
        <v>1</v>
      </c>
    </row>
    <row r="6235" spans="6:42" x14ac:dyDescent="0.3">
      <c r="F6235" s="24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5" t="str">
        <f t="shared" si="297"/>
        <v>Small</v>
      </c>
      <c r="Q6235" s="24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5" t="str">
        <f t="shared" si="295"/>
        <v>Below Par</v>
      </c>
      <c r="AP6235" s="25" t="b">
        <f t="shared" si="296"/>
        <v>1</v>
      </c>
    </row>
    <row r="6236" spans="6:42" x14ac:dyDescent="0.3">
      <c r="F6236" s="24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5" t="str">
        <f t="shared" si="297"/>
        <v>Small</v>
      </c>
      <c r="Q6236" s="24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5" t="str">
        <f t="shared" si="295"/>
        <v>Average</v>
      </c>
      <c r="AP6236" s="25" t="b">
        <f t="shared" si="296"/>
        <v>1</v>
      </c>
    </row>
    <row r="6237" spans="6:42" x14ac:dyDescent="0.3">
      <c r="F6237" s="24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5" t="str">
        <f t="shared" si="297"/>
        <v>Large</v>
      </c>
      <c r="Q6237" s="24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5" t="str">
        <f t="shared" si="295"/>
        <v>Below Par</v>
      </c>
      <c r="AP6237" s="25" t="b">
        <f t="shared" si="296"/>
        <v>1</v>
      </c>
    </row>
    <row r="6238" spans="6:42" x14ac:dyDescent="0.3">
      <c r="F6238" s="24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5" t="str">
        <f t="shared" si="297"/>
        <v>Small</v>
      </c>
      <c r="Q6238" s="24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5" t="str">
        <f t="shared" si="295"/>
        <v>Below Par</v>
      </c>
      <c r="AP6238" s="25" t="b">
        <f t="shared" si="296"/>
        <v>1</v>
      </c>
    </row>
    <row r="6239" spans="6:42" x14ac:dyDescent="0.3">
      <c r="F6239" s="24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5" t="str">
        <f t="shared" si="297"/>
        <v>Small</v>
      </c>
      <c r="Q6239" s="24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5" t="str">
        <f t="shared" si="295"/>
        <v>Below Par</v>
      </c>
      <c r="AP6239" s="25" t="b">
        <f t="shared" si="296"/>
        <v>1</v>
      </c>
    </row>
    <row r="6240" spans="6:42" x14ac:dyDescent="0.3">
      <c r="F6240" s="24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5" t="str">
        <f t="shared" si="297"/>
        <v>Small</v>
      </c>
      <c r="Q6240" s="24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5" t="str">
        <f t="shared" si="295"/>
        <v>Par</v>
      </c>
      <c r="AP6240" s="25" t="b">
        <f t="shared" si="296"/>
        <v>1</v>
      </c>
    </row>
    <row r="6241" spans="6:42" x14ac:dyDescent="0.3">
      <c r="F6241" s="24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5" t="str">
        <f t="shared" si="297"/>
        <v>Small</v>
      </c>
      <c r="Q6241" s="24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5" t="str">
        <f t="shared" si="295"/>
        <v>Below Par</v>
      </c>
      <c r="AP6241" s="25" t="b">
        <f t="shared" si="296"/>
        <v>1</v>
      </c>
    </row>
    <row r="6242" spans="6:42" x14ac:dyDescent="0.3">
      <c r="F6242" s="24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5" t="str">
        <f t="shared" si="297"/>
        <v>Small</v>
      </c>
      <c r="Q6242" s="24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5" t="str">
        <f t="shared" si="295"/>
        <v>Below Par</v>
      </c>
      <c r="AP6242" s="25" t="b">
        <f t="shared" si="296"/>
        <v>1</v>
      </c>
    </row>
    <row r="6243" spans="6:42" x14ac:dyDescent="0.3">
      <c r="F6243" s="24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5" t="str">
        <f t="shared" si="297"/>
        <v>Small</v>
      </c>
      <c r="Q6243" s="24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5" t="str">
        <f t="shared" si="295"/>
        <v>Par</v>
      </c>
      <c r="AP6243" s="25" t="b">
        <f t="shared" si="296"/>
        <v>1</v>
      </c>
    </row>
    <row r="6244" spans="6:42" x14ac:dyDescent="0.3">
      <c r="F6244" s="24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5" t="str">
        <f t="shared" si="297"/>
        <v>Small</v>
      </c>
      <c r="Q6244" s="24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5" t="str">
        <f t="shared" si="295"/>
        <v>Below Par</v>
      </c>
      <c r="AP6244" s="25" t="b">
        <f t="shared" si="296"/>
        <v>1</v>
      </c>
    </row>
    <row r="6245" spans="6:42" x14ac:dyDescent="0.3">
      <c r="F6245" s="24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5" t="str">
        <f t="shared" si="297"/>
        <v>Small</v>
      </c>
      <c r="Q6245" s="24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5" t="str">
        <f t="shared" si="295"/>
        <v>Average</v>
      </c>
      <c r="AP6245" s="25" t="b">
        <f t="shared" si="296"/>
        <v>1</v>
      </c>
    </row>
    <row r="6246" spans="6:42" x14ac:dyDescent="0.3">
      <c r="F6246" s="24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5" t="str">
        <f t="shared" si="297"/>
        <v>Large</v>
      </c>
      <c r="Q6246" s="24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5" t="str">
        <f t="shared" si="295"/>
        <v>Below Par</v>
      </c>
      <c r="AP6246" s="25" t="b">
        <f t="shared" si="296"/>
        <v>1</v>
      </c>
    </row>
    <row r="6247" spans="6:42" x14ac:dyDescent="0.3">
      <c r="F6247" s="24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5" t="str">
        <f t="shared" si="297"/>
        <v>Small</v>
      </c>
      <c r="Q6247" s="24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5" t="str">
        <f t="shared" si="295"/>
        <v>Below Par</v>
      </c>
      <c r="AP6247" s="25" t="b">
        <f t="shared" si="296"/>
        <v>1</v>
      </c>
    </row>
    <row r="6248" spans="6:42" x14ac:dyDescent="0.3">
      <c r="F6248" s="24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5" t="str">
        <f t="shared" si="297"/>
        <v>Small</v>
      </c>
      <c r="Q6248" s="24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5" t="str">
        <f t="shared" si="295"/>
        <v>Below Par</v>
      </c>
      <c r="AP6248" s="25" t="b">
        <f t="shared" si="296"/>
        <v>1</v>
      </c>
    </row>
    <row r="6249" spans="6:42" x14ac:dyDescent="0.3">
      <c r="F6249" s="24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5" t="str">
        <f t="shared" si="297"/>
        <v>Small</v>
      </c>
      <c r="Q6249" s="24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5" t="str">
        <f t="shared" si="295"/>
        <v>Below Par</v>
      </c>
      <c r="AP6249" s="25" t="b">
        <f t="shared" si="296"/>
        <v>1</v>
      </c>
    </row>
    <row r="6250" spans="6:42" x14ac:dyDescent="0.3">
      <c r="F6250" s="24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5" t="str">
        <f t="shared" si="297"/>
        <v>Small</v>
      </c>
      <c r="Q6250" s="24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5" t="str">
        <f t="shared" si="295"/>
        <v>Below Par</v>
      </c>
      <c r="AP6250" s="25" t="b">
        <f t="shared" si="296"/>
        <v>1</v>
      </c>
    </row>
    <row r="6251" spans="6:42" x14ac:dyDescent="0.3">
      <c r="F6251" s="24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5" t="str">
        <f t="shared" si="297"/>
        <v>Small</v>
      </c>
      <c r="Q6251" s="24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5" t="str">
        <f t="shared" si="295"/>
        <v>Below Par</v>
      </c>
      <c r="AP6251" s="25" t="b">
        <f t="shared" si="296"/>
        <v>1</v>
      </c>
    </row>
    <row r="6252" spans="6:42" x14ac:dyDescent="0.3">
      <c r="F6252" s="24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5" t="str">
        <f t="shared" si="297"/>
        <v>Small</v>
      </c>
      <c r="Q6252" s="24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5" t="str">
        <f t="shared" si="295"/>
        <v>Below Par</v>
      </c>
      <c r="AP6252" s="25" t="b">
        <f t="shared" si="296"/>
        <v>1</v>
      </c>
    </row>
    <row r="6253" spans="6:42" x14ac:dyDescent="0.3">
      <c r="F6253" s="24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5" t="str">
        <f t="shared" si="297"/>
        <v>Small</v>
      </c>
      <c r="Q6253" s="24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5" t="str">
        <f t="shared" si="295"/>
        <v>Below Par</v>
      </c>
      <c r="AP6253" s="25" t="b">
        <f t="shared" si="296"/>
        <v>1</v>
      </c>
    </row>
    <row r="6254" spans="6:42" x14ac:dyDescent="0.3">
      <c r="F6254" s="24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5" t="str">
        <f t="shared" si="297"/>
        <v>Small</v>
      </c>
      <c r="Q6254" s="24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5" t="str">
        <f t="shared" si="295"/>
        <v>Below Par</v>
      </c>
      <c r="AP6254" s="25" t="b">
        <f t="shared" si="296"/>
        <v>1</v>
      </c>
    </row>
    <row r="6255" spans="6:42" x14ac:dyDescent="0.3">
      <c r="F6255" s="24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5" t="str">
        <f t="shared" si="297"/>
        <v>Small</v>
      </c>
      <c r="Q6255" s="24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5" t="str">
        <f t="shared" si="295"/>
        <v>Below Par</v>
      </c>
      <c r="AP6255" s="25" t="b">
        <f t="shared" si="296"/>
        <v>1</v>
      </c>
    </row>
    <row r="6256" spans="6:42" x14ac:dyDescent="0.3">
      <c r="F6256" s="24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5" t="str">
        <f t="shared" si="297"/>
        <v>Small</v>
      </c>
      <c r="Q6256" s="24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5" t="str">
        <f t="shared" si="295"/>
        <v>Below Par</v>
      </c>
      <c r="AP6256" s="25" t="b">
        <f t="shared" si="296"/>
        <v>1</v>
      </c>
    </row>
    <row r="6257" spans="6:42" x14ac:dyDescent="0.3">
      <c r="F6257" s="24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5" t="str">
        <f t="shared" si="297"/>
        <v>Small</v>
      </c>
      <c r="Q6257" s="24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5" t="str">
        <f t="shared" si="295"/>
        <v>Below Par</v>
      </c>
      <c r="AP6257" s="25" t="b">
        <f t="shared" si="296"/>
        <v>1</v>
      </c>
    </row>
    <row r="6258" spans="6:42" x14ac:dyDescent="0.3">
      <c r="F6258" s="24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5" t="str">
        <f t="shared" si="297"/>
        <v>Small</v>
      </c>
      <c r="Q6258" s="24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5" t="str">
        <f t="shared" si="295"/>
        <v>Below Par</v>
      </c>
      <c r="AP6258" s="25" t="b">
        <f t="shared" si="296"/>
        <v>1</v>
      </c>
    </row>
    <row r="6259" spans="6:42" x14ac:dyDescent="0.3">
      <c r="F6259" s="24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5" t="str">
        <f t="shared" si="297"/>
        <v>Small</v>
      </c>
      <c r="Q6259" s="24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5" t="str">
        <f t="shared" si="295"/>
        <v>Below Par</v>
      </c>
      <c r="AP6259" s="25" t="b">
        <f t="shared" si="296"/>
        <v>1</v>
      </c>
    </row>
    <row r="6260" spans="6:42" x14ac:dyDescent="0.3">
      <c r="F6260" s="24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5" t="str">
        <f t="shared" si="297"/>
        <v>Small</v>
      </c>
      <c r="Q6260" s="24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5" t="str">
        <f t="shared" si="295"/>
        <v>Below Par</v>
      </c>
      <c r="AP6260" s="25" t="b">
        <f t="shared" si="296"/>
        <v>1</v>
      </c>
    </row>
    <row r="6261" spans="6:42" x14ac:dyDescent="0.3">
      <c r="F6261" s="24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5" t="str">
        <f t="shared" si="297"/>
        <v>Small</v>
      </c>
      <c r="Q6261" s="24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5" t="str">
        <f t="shared" si="295"/>
        <v>Below Par</v>
      </c>
      <c r="AP6261" s="25" t="b">
        <f t="shared" si="296"/>
        <v>1</v>
      </c>
    </row>
    <row r="6262" spans="6:42" x14ac:dyDescent="0.3">
      <c r="F6262" s="24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5" t="str">
        <f t="shared" si="297"/>
        <v>Small</v>
      </c>
      <c r="Q6262" s="24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5" t="str">
        <f t="shared" si="295"/>
        <v>Below Par</v>
      </c>
      <c r="AP6262" s="25" t="b">
        <f t="shared" si="296"/>
        <v>1</v>
      </c>
    </row>
    <row r="6263" spans="6:42" x14ac:dyDescent="0.3">
      <c r="F6263" s="24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5" t="str">
        <f t="shared" si="297"/>
        <v>Small</v>
      </c>
      <c r="Q6263" s="24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5" t="str">
        <f t="shared" si="295"/>
        <v>Below Par</v>
      </c>
      <c r="AP6263" s="25" t="b">
        <f t="shared" si="296"/>
        <v>1</v>
      </c>
    </row>
    <row r="6264" spans="6:42" x14ac:dyDescent="0.3">
      <c r="F6264" s="24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5" t="str">
        <f t="shared" si="297"/>
        <v>Small</v>
      </c>
      <c r="Q6264" s="24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5" t="str">
        <f t="shared" si="295"/>
        <v>Below Par</v>
      </c>
      <c r="AP6264" s="25" t="b">
        <f t="shared" si="296"/>
        <v>1</v>
      </c>
    </row>
    <row r="6265" spans="6:42" x14ac:dyDescent="0.3">
      <c r="F6265" s="24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5" t="str">
        <f t="shared" si="297"/>
        <v>Small</v>
      </c>
      <c r="Q6265" s="24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5" t="str">
        <f t="shared" si="295"/>
        <v>Below Par</v>
      </c>
      <c r="AP6265" s="25" t="b">
        <f t="shared" si="296"/>
        <v>1</v>
      </c>
    </row>
    <row r="6266" spans="6:42" x14ac:dyDescent="0.3">
      <c r="F6266" s="24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5" t="str">
        <f t="shared" si="297"/>
        <v>Small</v>
      </c>
      <c r="Q6266" s="24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5" t="str">
        <f t="shared" si="295"/>
        <v>Below Par</v>
      </c>
      <c r="AP6266" s="25" t="b">
        <f t="shared" si="296"/>
        <v>1</v>
      </c>
    </row>
    <row r="6267" spans="6:42" x14ac:dyDescent="0.3">
      <c r="F6267" s="24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5" t="str">
        <f t="shared" si="297"/>
        <v>Small</v>
      </c>
      <c r="Q6267" s="24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5" t="str">
        <f t="shared" si="295"/>
        <v>Below Par</v>
      </c>
      <c r="AP6267" s="25" t="b">
        <f t="shared" si="296"/>
        <v>1</v>
      </c>
    </row>
    <row r="6268" spans="6:42" x14ac:dyDescent="0.3">
      <c r="F6268" s="24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5" t="str">
        <f t="shared" si="297"/>
        <v>Small</v>
      </c>
      <c r="Q6268" s="24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5" t="str">
        <f t="shared" si="295"/>
        <v>Below Par</v>
      </c>
      <c r="AP6268" s="25" t="b">
        <f t="shared" si="296"/>
        <v>1</v>
      </c>
    </row>
    <row r="6269" spans="6:42" x14ac:dyDescent="0.3">
      <c r="F6269" s="24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5" t="str">
        <f t="shared" si="297"/>
        <v>Small</v>
      </c>
      <c r="Q6269" s="24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5" t="str">
        <f t="shared" si="295"/>
        <v>Below Par</v>
      </c>
      <c r="AP6269" s="25" t="b">
        <f t="shared" si="296"/>
        <v>1</v>
      </c>
    </row>
    <row r="6270" spans="6:42" x14ac:dyDescent="0.3">
      <c r="F6270" s="24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5" t="str">
        <f t="shared" si="297"/>
        <v>Small</v>
      </c>
      <c r="Q6270" s="24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5" t="str">
        <f t="shared" si="295"/>
        <v>Excellent</v>
      </c>
      <c r="AP6270" s="25" t="b">
        <f t="shared" si="296"/>
        <v>1</v>
      </c>
    </row>
    <row r="6271" spans="6:42" x14ac:dyDescent="0.3">
      <c r="F6271" s="24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5" t="str">
        <f t="shared" si="297"/>
        <v>Large</v>
      </c>
      <c r="Q6271" s="24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5" t="str">
        <f t="shared" si="295"/>
        <v>Below Par</v>
      </c>
      <c r="AP6271" s="25" t="b">
        <f t="shared" si="296"/>
        <v>1</v>
      </c>
    </row>
    <row r="6272" spans="6:42" x14ac:dyDescent="0.3">
      <c r="F6272" s="24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5" t="str">
        <f t="shared" si="297"/>
        <v>Small</v>
      </c>
      <c r="Q6272" s="24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5" t="str">
        <f t="shared" si="295"/>
        <v>Below Par</v>
      </c>
      <c r="AP6272" s="25" t="b">
        <f t="shared" si="296"/>
        <v>1</v>
      </c>
    </row>
    <row r="6273" spans="6:42" x14ac:dyDescent="0.3">
      <c r="F6273" s="24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5" t="str">
        <f t="shared" si="297"/>
        <v>Small</v>
      </c>
      <c r="Q6273" s="24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5" t="str">
        <f t="shared" si="295"/>
        <v>Below Par</v>
      </c>
      <c r="AP6273" s="25" t="b">
        <f t="shared" si="296"/>
        <v>1</v>
      </c>
    </row>
    <row r="6274" spans="6:42" x14ac:dyDescent="0.3">
      <c r="F6274" s="24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5" t="str">
        <f t="shared" si="297"/>
        <v>Small</v>
      </c>
      <c r="Q6274" s="24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5" t="str">
        <f t="shared" si="295"/>
        <v>Average</v>
      </c>
      <c r="AP6274" s="25" t="b">
        <f t="shared" si="296"/>
        <v>1</v>
      </c>
    </row>
    <row r="6275" spans="6:42" x14ac:dyDescent="0.3">
      <c r="F6275" s="24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5" t="str">
        <f t="shared" si="297"/>
        <v>Large</v>
      </c>
      <c r="Q6275" s="24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5" t="str">
        <f t="shared" si="295"/>
        <v>Below Par</v>
      </c>
      <c r="AP6275" s="25" t="b">
        <f t="shared" si="296"/>
        <v>1</v>
      </c>
    </row>
    <row r="6276" spans="6:42" x14ac:dyDescent="0.3">
      <c r="F6276" s="24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5" t="str">
        <f t="shared" si="297"/>
        <v>Small</v>
      </c>
      <c r="Q6276" s="24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5" t="str">
        <f t="shared" si="295"/>
        <v>Below Par</v>
      </c>
      <c r="AP6276" s="25" t="b">
        <f t="shared" si="296"/>
        <v>1</v>
      </c>
    </row>
    <row r="6277" spans="6:42" x14ac:dyDescent="0.3">
      <c r="F6277" s="24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5" t="str">
        <f t="shared" si="297"/>
        <v>Small</v>
      </c>
      <c r="Q6277" s="24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5" t="str">
        <f t="shared" si="295"/>
        <v>Below Par</v>
      </c>
      <c r="AP6277" s="25" t="b">
        <f t="shared" si="296"/>
        <v>1</v>
      </c>
    </row>
    <row r="6278" spans="6:42" x14ac:dyDescent="0.3">
      <c r="F6278" s="24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5" t="str">
        <f t="shared" si="297"/>
        <v>Small</v>
      </c>
      <c r="Q6278" s="24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5" t="str">
        <f t="shared" si="295"/>
        <v>Below Par</v>
      </c>
      <c r="AP6278" s="25" t="b">
        <f t="shared" si="296"/>
        <v>1</v>
      </c>
    </row>
    <row r="6279" spans="6:42" x14ac:dyDescent="0.3">
      <c r="F6279" s="24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5" t="str">
        <f t="shared" si="297"/>
        <v>Small</v>
      </c>
      <c r="Q6279" s="24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5" t="str">
        <f t="shared" si="295"/>
        <v>Below Par</v>
      </c>
      <c r="AP6279" s="25" t="b">
        <f t="shared" si="296"/>
        <v>1</v>
      </c>
    </row>
    <row r="6280" spans="6:42" x14ac:dyDescent="0.3">
      <c r="F6280" s="24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5" t="str">
        <f t="shared" si="297"/>
        <v>Small</v>
      </c>
      <c r="Q6280" s="24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5" t="str">
        <f t="shared" si="295"/>
        <v>Below Par</v>
      </c>
      <c r="AP6280" s="25" t="b">
        <f t="shared" si="296"/>
        <v>1</v>
      </c>
    </row>
    <row r="6281" spans="6:42" x14ac:dyDescent="0.3">
      <c r="F6281" s="24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5" t="str">
        <f t="shared" si="297"/>
        <v>Small</v>
      </c>
      <c r="Q6281" s="24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5" t="str">
        <f t="shared" si="295"/>
        <v>Below Par</v>
      </c>
      <c r="AP6281" s="25" t="b">
        <f t="shared" si="296"/>
        <v>1</v>
      </c>
    </row>
    <row r="6282" spans="6:42" x14ac:dyDescent="0.3">
      <c r="F6282" s="24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5" t="str">
        <f t="shared" si="297"/>
        <v>Small</v>
      </c>
      <c r="Q6282" s="24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5" t="str">
        <f t="shared" si="295"/>
        <v>Below Par</v>
      </c>
      <c r="AP6282" s="25" t="b">
        <f t="shared" si="296"/>
        <v>1</v>
      </c>
    </row>
    <row r="6283" spans="6:42" x14ac:dyDescent="0.3">
      <c r="F6283" s="24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5" t="str">
        <f t="shared" si="297"/>
        <v>Small</v>
      </c>
      <c r="Q6283" s="24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5" t="str">
        <f t="shared" si="295"/>
        <v>Below Par</v>
      </c>
      <c r="AP6283" s="25" t="b">
        <f t="shared" si="296"/>
        <v>1</v>
      </c>
    </row>
    <row r="6284" spans="6:42" x14ac:dyDescent="0.3">
      <c r="F6284" s="24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5" t="str">
        <f t="shared" si="297"/>
        <v>Small</v>
      </c>
      <c r="Q6284" s="24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5" t="str">
        <f t="shared" ref="V6284:V6347" si="298">IF(U6284&gt;=$X$80,$Y$80,IF(U6284&gt;=$X$79,$Y$79,IF(U6284&gt;=$X$78,$Y$78,IF(U6284&gt;=$X$77,$Y$77,$Y$76))))</f>
        <v>Below Par</v>
      </c>
      <c r="AP6284" s="25" t="b">
        <f t="shared" ref="AP6284:AP6347" si="299">VLOOKUP(U6284,$X$76:$Y$80,2)=V6284</f>
        <v>1</v>
      </c>
    </row>
    <row r="6285" spans="6:42" x14ac:dyDescent="0.3">
      <c r="F6285" s="24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5" t="str">
        <f t="shared" si="297"/>
        <v>Small</v>
      </c>
      <c r="Q6285" s="24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5" t="str">
        <f t="shared" si="298"/>
        <v>Below Par</v>
      </c>
      <c r="AP6285" s="25" t="b">
        <f t="shared" si="299"/>
        <v>1</v>
      </c>
    </row>
    <row r="6286" spans="6:42" x14ac:dyDescent="0.3">
      <c r="F6286" s="24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5" t="str">
        <f t="shared" ref="K6286:K6349" si="300">IF(J6286&gt;=$M$79,"Large","Small")</f>
        <v>Small</v>
      </c>
      <c r="Q6286" s="24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5" t="str">
        <f t="shared" si="298"/>
        <v>Below Par</v>
      </c>
      <c r="AP6286" s="25" t="b">
        <f t="shared" si="299"/>
        <v>1</v>
      </c>
    </row>
    <row r="6287" spans="6:42" x14ac:dyDescent="0.3">
      <c r="F6287" s="24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5" t="str">
        <f t="shared" si="300"/>
        <v>Small</v>
      </c>
      <c r="Q6287" s="24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5" t="str">
        <f t="shared" si="298"/>
        <v>Below Par</v>
      </c>
      <c r="AP6287" s="25" t="b">
        <f t="shared" si="299"/>
        <v>1</v>
      </c>
    </row>
    <row r="6288" spans="6:42" x14ac:dyDescent="0.3">
      <c r="F6288" s="24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5" t="str">
        <f t="shared" si="300"/>
        <v>Small</v>
      </c>
      <c r="Q6288" s="24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5" t="str">
        <f t="shared" si="298"/>
        <v>Below Par</v>
      </c>
      <c r="AP6288" s="25" t="b">
        <f t="shared" si="299"/>
        <v>1</v>
      </c>
    </row>
    <row r="6289" spans="6:42" x14ac:dyDescent="0.3">
      <c r="F6289" s="24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5" t="str">
        <f t="shared" si="300"/>
        <v>Small</v>
      </c>
      <c r="Q6289" s="24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5" t="str">
        <f t="shared" si="298"/>
        <v>Below Par</v>
      </c>
      <c r="AP6289" s="25" t="b">
        <f t="shared" si="299"/>
        <v>1</v>
      </c>
    </row>
    <row r="6290" spans="6:42" x14ac:dyDescent="0.3">
      <c r="F6290" s="24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5" t="str">
        <f t="shared" si="300"/>
        <v>Small</v>
      </c>
      <c r="Q6290" s="24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5" t="str">
        <f t="shared" si="298"/>
        <v>Below Par</v>
      </c>
      <c r="AP6290" s="25" t="b">
        <f t="shared" si="299"/>
        <v>1</v>
      </c>
    </row>
    <row r="6291" spans="6:42" x14ac:dyDescent="0.3">
      <c r="F6291" s="24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5" t="str">
        <f t="shared" si="300"/>
        <v>Small</v>
      </c>
      <c r="Q6291" s="24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5" t="str">
        <f t="shared" si="298"/>
        <v>Below Par</v>
      </c>
      <c r="AP6291" s="25" t="b">
        <f t="shared" si="299"/>
        <v>1</v>
      </c>
    </row>
    <row r="6292" spans="6:42" x14ac:dyDescent="0.3">
      <c r="F6292" s="24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5" t="str">
        <f t="shared" si="300"/>
        <v>Small</v>
      </c>
      <c r="Q6292" s="24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5" t="str">
        <f t="shared" si="298"/>
        <v>Below Par</v>
      </c>
      <c r="AP6292" s="25" t="b">
        <f t="shared" si="299"/>
        <v>1</v>
      </c>
    </row>
    <row r="6293" spans="6:42" x14ac:dyDescent="0.3">
      <c r="F6293" s="24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5" t="str">
        <f t="shared" si="300"/>
        <v>Small</v>
      </c>
      <c r="Q6293" s="24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5" t="str">
        <f t="shared" si="298"/>
        <v>Below Par</v>
      </c>
      <c r="AP6293" s="25" t="b">
        <f t="shared" si="299"/>
        <v>1</v>
      </c>
    </row>
    <row r="6294" spans="6:42" x14ac:dyDescent="0.3">
      <c r="F6294" s="24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5" t="str">
        <f t="shared" si="300"/>
        <v>Small</v>
      </c>
      <c r="Q6294" s="24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5" t="str">
        <f t="shared" si="298"/>
        <v>Average</v>
      </c>
      <c r="AP6294" s="25" t="b">
        <f t="shared" si="299"/>
        <v>1</v>
      </c>
    </row>
    <row r="6295" spans="6:42" x14ac:dyDescent="0.3">
      <c r="F6295" s="24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5" t="str">
        <f t="shared" si="300"/>
        <v>Large</v>
      </c>
      <c r="Q6295" s="24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5" t="str">
        <f t="shared" si="298"/>
        <v>Below Par</v>
      </c>
      <c r="AP6295" s="25" t="b">
        <f t="shared" si="299"/>
        <v>1</v>
      </c>
    </row>
    <row r="6296" spans="6:42" x14ac:dyDescent="0.3">
      <c r="F6296" s="24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5" t="str">
        <f t="shared" si="300"/>
        <v>Small</v>
      </c>
      <c r="Q6296" s="24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5" t="str">
        <f t="shared" si="298"/>
        <v>Below Par</v>
      </c>
      <c r="AP6296" s="25" t="b">
        <f t="shared" si="299"/>
        <v>1</v>
      </c>
    </row>
    <row r="6297" spans="6:42" x14ac:dyDescent="0.3">
      <c r="F6297" s="24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5" t="str">
        <f t="shared" si="300"/>
        <v>Small</v>
      </c>
      <c r="Q6297" s="24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5" t="str">
        <f t="shared" si="298"/>
        <v>Below Par</v>
      </c>
      <c r="AP6297" s="25" t="b">
        <f t="shared" si="299"/>
        <v>1</v>
      </c>
    </row>
    <row r="6298" spans="6:42" x14ac:dyDescent="0.3">
      <c r="F6298" s="24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5" t="str">
        <f t="shared" si="300"/>
        <v>Small</v>
      </c>
      <c r="Q6298" s="24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5" t="str">
        <f t="shared" si="298"/>
        <v>Below Par</v>
      </c>
      <c r="AP6298" s="25" t="b">
        <f t="shared" si="299"/>
        <v>1</v>
      </c>
    </row>
    <row r="6299" spans="6:42" x14ac:dyDescent="0.3">
      <c r="F6299" s="24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5" t="str">
        <f t="shared" si="300"/>
        <v>Small</v>
      </c>
      <c r="Q6299" s="24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5" t="str">
        <f t="shared" si="298"/>
        <v>Average</v>
      </c>
      <c r="AP6299" s="25" t="b">
        <f t="shared" si="299"/>
        <v>1</v>
      </c>
    </row>
    <row r="6300" spans="6:42" x14ac:dyDescent="0.3">
      <c r="F6300" s="24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5" t="str">
        <f t="shared" si="300"/>
        <v>Large</v>
      </c>
      <c r="Q6300" s="24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5" t="str">
        <f t="shared" si="298"/>
        <v>Below Par</v>
      </c>
      <c r="AP6300" s="25" t="b">
        <f t="shared" si="299"/>
        <v>1</v>
      </c>
    </row>
    <row r="6301" spans="6:42" x14ac:dyDescent="0.3">
      <c r="F6301" s="24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5" t="str">
        <f t="shared" si="300"/>
        <v>Small</v>
      </c>
      <c r="Q6301" s="24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5" t="str">
        <f t="shared" si="298"/>
        <v>Below Par</v>
      </c>
      <c r="AP6301" s="25" t="b">
        <f t="shared" si="299"/>
        <v>1</v>
      </c>
    </row>
    <row r="6302" spans="6:42" x14ac:dyDescent="0.3">
      <c r="F6302" s="24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5" t="str">
        <f t="shared" si="300"/>
        <v>Small</v>
      </c>
      <c r="Q6302" s="24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5" t="str">
        <f t="shared" si="298"/>
        <v>Below Par</v>
      </c>
      <c r="AP6302" s="25" t="b">
        <f t="shared" si="299"/>
        <v>1</v>
      </c>
    </row>
    <row r="6303" spans="6:42" x14ac:dyDescent="0.3">
      <c r="F6303" s="24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5" t="str">
        <f t="shared" si="300"/>
        <v>Small</v>
      </c>
      <c r="Q6303" s="24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5" t="str">
        <f t="shared" si="298"/>
        <v>Average</v>
      </c>
      <c r="AP6303" s="25" t="b">
        <f t="shared" si="299"/>
        <v>1</v>
      </c>
    </row>
    <row r="6304" spans="6:42" x14ac:dyDescent="0.3">
      <c r="F6304" s="24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5" t="str">
        <f t="shared" si="300"/>
        <v>Large</v>
      </c>
      <c r="Q6304" s="24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5" t="str">
        <f t="shared" si="298"/>
        <v>Average</v>
      </c>
      <c r="AP6304" s="25" t="b">
        <f t="shared" si="299"/>
        <v>1</v>
      </c>
    </row>
    <row r="6305" spans="6:42" x14ac:dyDescent="0.3">
      <c r="F6305" s="24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5" t="str">
        <f t="shared" si="300"/>
        <v>Large</v>
      </c>
      <c r="Q6305" s="24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5" t="str">
        <f t="shared" si="298"/>
        <v>Below Par</v>
      </c>
      <c r="AP6305" s="25" t="b">
        <f t="shared" si="299"/>
        <v>1</v>
      </c>
    </row>
    <row r="6306" spans="6:42" x14ac:dyDescent="0.3">
      <c r="F6306" s="24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5" t="str">
        <f t="shared" si="300"/>
        <v>Small</v>
      </c>
      <c r="Q6306" s="24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5" t="str">
        <f t="shared" si="298"/>
        <v>Below Par</v>
      </c>
      <c r="AP6306" s="25" t="b">
        <f t="shared" si="299"/>
        <v>1</v>
      </c>
    </row>
    <row r="6307" spans="6:42" x14ac:dyDescent="0.3">
      <c r="F6307" s="24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5" t="str">
        <f t="shared" si="300"/>
        <v>Small</v>
      </c>
      <c r="Q6307" s="24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5" t="str">
        <f t="shared" si="298"/>
        <v>Below Par</v>
      </c>
      <c r="AP6307" s="25" t="b">
        <f t="shared" si="299"/>
        <v>1</v>
      </c>
    </row>
    <row r="6308" spans="6:42" x14ac:dyDescent="0.3">
      <c r="F6308" s="24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5" t="str">
        <f t="shared" si="300"/>
        <v>Small</v>
      </c>
      <c r="Q6308" s="24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5" t="str">
        <f t="shared" si="298"/>
        <v>Below Par</v>
      </c>
      <c r="AP6308" s="25" t="b">
        <f t="shared" si="299"/>
        <v>1</v>
      </c>
    </row>
    <row r="6309" spans="6:42" x14ac:dyDescent="0.3">
      <c r="F6309" s="24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5" t="str">
        <f t="shared" si="300"/>
        <v>Small</v>
      </c>
      <c r="Q6309" s="24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5" t="str">
        <f t="shared" si="298"/>
        <v>Below Par</v>
      </c>
      <c r="AP6309" s="25" t="b">
        <f t="shared" si="299"/>
        <v>1</v>
      </c>
    </row>
    <row r="6310" spans="6:42" x14ac:dyDescent="0.3">
      <c r="F6310" s="24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5" t="str">
        <f t="shared" si="300"/>
        <v>Small</v>
      </c>
      <c r="Q6310" s="24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5" t="str">
        <f t="shared" si="298"/>
        <v>Below Par</v>
      </c>
      <c r="AP6310" s="25" t="b">
        <f t="shared" si="299"/>
        <v>1</v>
      </c>
    </row>
    <row r="6311" spans="6:42" x14ac:dyDescent="0.3">
      <c r="F6311" s="24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5" t="str">
        <f t="shared" si="300"/>
        <v>Small</v>
      </c>
      <c r="Q6311" s="24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5" t="str">
        <f t="shared" si="298"/>
        <v>Below Par</v>
      </c>
      <c r="AP6311" s="25" t="b">
        <f t="shared" si="299"/>
        <v>1</v>
      </c>
    </row>
    <row r="6312" spans="6:42" x14ac:dyDescent="0.3">
      <c r="F6312" s="24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5" t="str">
        <f t="shared" si="300"/>
        <v>Small</v>
      </c>
      <c r="Q6312" s="24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5" t="str">
        <f t="shared" si="298"/>
        <v>Below Par</v>
      </c>
      <c r="AP6312" s="25" t="b">
        <f t="shared" si="299"/>
        <v>1</v>
      </c>
    </row>
    <row r="6313" spans="6:42" x14ac:dyDescent="0.3">
      <c r="F6313" s="24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5" t="str">
        <f t="shared" si="300"/>
        <v>Small</v>
      </c>
      <c r="Q6313" s="24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5" t="str">
        <f t="shared" si="298"/>
        <v>Below Par</v>
      </c>
      <c r="AP6313" s="25" t="b">
        <f t="shared" si="299"/>
        <v>1</v>
      </c>
    </row>
    <row r="6314" spans="6:42" x14ac:dyDescent="0.3">
      <c r="F6314" s="24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5" t="str">
        <f t="shared" si="300"/>
        <v>Small</v>
      </c>
      <c r="Q6314" s="24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5" t="str">
        <f t="shared" si="298"/>
        <v>Below Par</v>
      </c>
      <c r="AP6314" s="25" t="b">
        <f t="shared" si="299"/>
        <v>1</v>
      </c>
    </row>
    <row r="6315" spans="6:42" x14ac:dyDescent="0.3">
      <c r="F6315" s="24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5" t="str">
        <f t="shared" si="300"/>
        <v>Small</v>
      </c>
      <c r="Q6315" s="24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5" t="str">
        <f t="shared" si="298"/>
        <v>Average</v>
      </c>
      <c r="AP6315" s="25" t="b">
        <f t="shared" si="299"/>
        <v>1</v>
      </c>
    </row>
    <row r="6316" spans="6:42" x14ac:dyDescent="0.3">
      <c r="F6316" s="24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5" t="str">
        <f t="shared" si="300"/>
        <v>Large</v>
      </c>
      <c r="Q6316" s="24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5" t="str">
        <f t="shared" si="298"/>
        <v>Below Par</v>
      </c>
      <c r="AP6316" s="25" t="b">
        <f t="shared" si="299"/>
        <v>1</v>
      </c>
    </row>
    <row r="6317" spans="6:42" x14ac:dyDescent="0.3">
      <c r="F6317" s="24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5" t="str">
        <f t="shared" si="300"/>
        <v>Small</v>
      </c>
      <c r="Q6317" s="24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5" t="str">
        <f t="shared" si="298"/>
        <v>Below Par</v>
      </c>
      <c r="AP6317" s="25" t="b">
        <f t="shared" si="299"/>
        <v>1</v>
      </c>
    </row>
    <row r="6318" spans="6:42" x14ac:dyDescent="0.3">
      <c r="F6318" s="24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5" t="str">
        <f t="shared" si="300"/>
        <v>Small</v>
      </c>
      <c r="Q6318" s="24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5" t="str">
        <f t="shared" si="298"/>
        <v>Below Par</v>
      </c>
      <c r="AP6318" s="25" t="b">
        <f t="shared" si="299"/>
        <v>1</v>
      </c>
    </row>
    <row r="6319" spans="6:42" x14ac:dyDescent="0.3">
      <c r="F6319" s="24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5" t="str">
        <f t="shared" si="300"/>
        <v>Small</v>
      </c>
      <c r="Q6319" s="24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5" t="str">
        <f t="shared" si="298"/>
        <v>Below Par</v>
      </c>
      <c r="AP6319" s="25" t="b">
        <f t="shared" si="299"/>
        <v>1</v>
      </c>
    </row>
    <row r="6320" spans="6:42" x14ac:dyDescent="0.3">
      <c r="F6320" s="24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5" t="str">
        <f t="shared" si="300"/>
        <v>Small</v>
      </c>
      <c r="Q6320" s="24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5" t="str">
        <f t="shared" si="298"/>
        <v>Below Par</v>
      </c>
      <c r="AP6320" s="25" t="b">
        <f t="shared" si="299"/>
        <v>1</v>
      </c>
    </row>
    <row r="6321" spans="6:42" x14ac:dyDescent="0.3">
      <c r="F6321" s="24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5" t="str">
        <f t="shared" si="300"/>
        <v>Small</v>
      </c>
      <c r="Q6321" s="24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5" t="str">
        <f t="shared" si="298"/>
        <v>Below Par</v>
      </c>
      <c r="AP6321" s="25" t="b">
        <f t="shared" si="299"/>
        <v>1</v>
      </c>
    </row>
    <row r="6322" spans="6:42" x14ac:dyDescent="0.3">
      <c r="F6322" s="24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5" t="str">
        <f t="shared" si="300"/>
        <v>Small</v>
      </c>
      <c r="Q6322" s="24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5" t="str">
        <f t="shared" si="298"/>
        <v>Below Par</v>
      </c>
      <c r="AP6322" s="25" t="b">
        <f t="shared" si="299"/>
        <v>1</v>
      </c>
    </row>
    <row r="6323" spans="6:42" x14ac:dyDescent="0.3">
      <c r="F6323" s="24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5" t="str">
        <f t="shared" si="300"/>
        <v>Small</v>
      </c>
      <c r="Q6323" s="24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5" t="str">
        <f t="shared" si="298"/>
        <v>Below Par</v>
      </c>
      <c r="AP6323" s="25" t="b">
        <f t="shared" si="299"/>
        <v>1</v>
      </c>
    </row>
    <row r="6324" spans="6:42" x14ac:dyDescent="0.3">
      <c r="F6324" s="24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5" t="str">
        <f t="shared" si="300"/>
        <v>Small</v>
      </c>
      <c r="Q6324" s="24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5" t="str">
        <f t="shared" si="298"/>
        <v>Below Par</v>
      </c>
      <c r="AP6324" s="25" t="b">
        <f t="shared" si="299"/>
        <v>1</v>
      </c>
    </row>
    <row r="6325" spans="6:42" x14ac:dyDescent="0.3">
      <c r="F6325" s="24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5" t="str">
        <f t="shared" si="300"/>
        <v>Small</v>
      </c>
      <c r="Q6325" s="24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5" t="str">
        <f t="shared" si="298"/>
        <v>Below Par</v>
      </c>
      <c r="AP6325" s="25" t="b">
        <f t="shared" si="299"/>
        <v>1</v>
      </c>
    </row>
    <row r="6326" spans="6:42" x14ac:dyDescent="0.3">
      <c r="F6326" s="24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5" t="str">
        <f t="shared" si="300"/>
        <v>Small</v>
      </c>
      <c r="Q6326" s="24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5" t="str">
        <f t="shared" si="298"/>
        <v>Below Par</v>
      </c>
      <c r="AP6326" s="25" t="b">
        <f t="shared" si="299"/>
        <v>1</v>
      </c>
    </row>
    <row r="6327" spans="6:42" x14ac:dyDescent="0.3">
      <c r="F6327" s="24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5" t="str">
        <f t="shared" si="300"/>
        <v>Small</v>
      </c>
      <c r="Q6327" s="24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5" t="str">
        <f t="shared" si="298"/>
        <v>Below Par</v>
      </c>
      <c r="AP6327" s="25" t="b">
        <f t="shared" si="299"/>
        <v>1</v>
      </c>
    </row>
    <row r="6328" spans="6:42" x14ac:dyDescent="0.3">
      <c r="F6328" s="24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5" t="str">
        <f t="shared" si="300"/>
        <v>Small</v>
      </c>
      <c r="Q6328" s="24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5" t="str">
        <f t="shared" si="298"/>
        <v>Average</v>
      </c>
      <c r="AP6328" s="25" t="b">
        <f t="shared" si="299"/>
        <v>1</v>
      </c>
    </row>
    <row r="6329" spans="6:42" x14ac:dyDescent="0.3">
      <c r="F6329" s="24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5" t="str">
        <f t="shared" si="300"/>
        <v>Large</v>
      </c>
      <c r="Q6329" s="24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5" t="str">
        <f t="shared" si="298"/>
        <v>Below Par</v>
      </c>
      <c r="AP6329" s="25" t="b">
        <f t="shared" si="299"/>
        <v>1</v>
      </c>
    </row>
    <row r="6330" spans="6:42" x14ac:dyDescent="0.3">
      <c r="F6330" s="24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5" t="str">
        <f t="shared" si="300"/>
        <v>Small</v>
      </c>
      <c r="Q6330" s="24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5" t="str">
        <f t="shared" si="298"/>
        <v>Below Par</v>
      </c>
      <c r="AP6330" s="25" t="b">
        <f t="shared" si="299"/>
        <v>1</v>
      </c>
    </row>
    <row r="6331" spans="6:42" x14ac:dyDescent="0.3">
      <c r="F6331" s="24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5" t="str">
        <f t="shared" si="300"/>
        <v>Small</v>
      </c>
      <c r="Q6331" s="24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5" t="str">
        <f t="shared" si="298"/>
        <v>Below Par</v>
      </c>
      <c r="AP6331" s="25" t="b">
        <f t="shared" si="299"/>
        <v>1</v>
      </c>
    </row>
    <row r="6332" spans="6:42" x14ac:dyDescent="0.3">
      <c r="F6332" s="24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5" t="str">
        <f t="shared" si="300"/>
        <v>Small</v>
      </c>
      <c r="Q6332" s="24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5" t="str">
        <f t="shared" si="298"/>
        <v>Below Par</v>
      </c>
      <c r="AP6332" s="25" t="b">
        <f t="shared" si="299"/>
        <v>1</v>
      </c>
    </row>
    <row r="6333" spans="6:42" x14ac:dyDescent="0.3">
      <c r="F6333" s="24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5" t="str">
        <f t="shared" si="300"/>
        <v>Small</v>
      </c>
      <c r="Q6333" s="24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5" t="str">
        <f t="shared" si="298"/>
        <v>Below Par</v>
      </c>
      <c r="AP6333" s="25" t="b">
        <f t="shared" si="299"/>
        <v>1</v>
      </c>
    </row>
    <row r="6334" spans="6:42" x14ac:dyDescent="0.3">
      <c r="F6334" s="24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5" t="str">
        <f t="shared" si="300"/>
        <v>Small</v>
      </c>
      <c r="Q6334" s="24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5" t="str">
        <f t="shared" si="298"/>
        <v>Below Par</v>
      </c>
      <c r="AP6334" s="25" t="b">
        <f t="shared" si="299"/>
        <v>1</v>
      </c>
    </row>
    <row r="6335" spans="6:42" x14ac:dyDescent="0.3">
      <c r="F6335" s="24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5" t="str">
        <f t="shared" si="300"/>
        <v>Small</v>
      </c>
      <c r="Q6335" s="24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5" t="str">
        <f t="shared" si="298"/>
        <v>Below Par</v>
      </c>
      <c r="AP6335" s="25" t="b">
        <f t="shared" si="299"/>
        <v>1</v>
      </c>
    </row>
    <row r="6336" spans="6:42" x14ac:dyDescent="0.3">
      <c r="F6336" s="24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5" t="str">
        <f t="shared" si="300"/>
        <v>Small</v>
      </c>
      <c r="Q6336" s="24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5" t="str">
        <f t="shared" si="298"/>
        <v>Below Par</v>
      </c>
      <c r="AP6336" s="25" t="b">
        <f t="shared" si="299"/>
        <v>1</v>
      </c>
    </row>
    <row r="6337" spans="6:42" x14ac:dyDescent="0.3">
      <c r="F6337" s="24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5" t="str">
        <f t="shared" si="300"/>
        <v>Small</v>
      </c>
      <c r="Q6337" s="24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5" t="str">
        <f t="shared" si="298"/>
        <v>Below Par</v>
      </c>
      <c r="AP6337" s="25" t="b">
        <f t="shared" si="299"/>
        <v>1</v>
      </c>
    </row>
    <row r="6338" spans="6:42" x14ac:dyDescent="0.3">
      <c r="F6338" s="24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5" t="str">
        <f t="shared" si="300"/>
        <v>Small</v>
      </c>
      <c r="Q6338" s="24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5" t="str">
        <f t="shared" si="298"/>
        <v>Below Par</v>
      </c>
      <c r="AP6338" s="25" t="b">
        <f t="shared" si="299"/>
        <v>1</v>
      </c>
    </row>
    <row r="6339" spans="6:42" x14ac:dyDescent="0.3">
      <c r="F6339" s="24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5" t="str">
        <f t="shared" si="300"/>
        <v>Small</v>
      </c>
      <c r="Q6339" s="24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5" t="str">
        <f t="shared" si="298"/>
        <v>Below Par</v>
      </c>
      <c r="AP6339" s="25" t="b">
        <f t="shared" si="299"/>
        <v>1</v>
      </c>
    </row>
    <row r="6340" spans="6:42" x14ac:dyDescent="0.3">
      <c r="F6340" s="24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5" t="str">
        <f t="shared" si="300"/>
        <v>Small</v>
      </c>
      <c r="Q6340" s="24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5" t="str">
        <f t="shared" si="298"/>
        <v>Below Par</v>
      </c>
      <c r="AP6340" s="25" t="b">
        <f t="shared" si="299"/>
        <v>1</v>
      </c>
    </row>
    <row r="6341" spans="6:42" x14ac:dyDescent="0.3">
      <c r="F6341" s="24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5" t="str">
        <f t="shared" si="300"/>
        <v>Small</v>
      </c>
      <c r="Q6341" s="24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5" t="str">
        <f t="shared" si="298"/>
        <v>Below Par</v>
      </c>
      <c r="AP6341" s="25" t="b">
        <f t="shared" si="299"/>
        <v>1</v>
      </c>
    </row>
    <row r="6342" spans="6:42" x14ac:dyDescent="0.3">
      <c r="F6342" s="24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5" t="str">
        <f t="shared" si="300"/>
        <v>Small</v>
      </c>
      <c r="Q6342" s="24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5" t="str">
        <f t="shared" si="298"/>
        <v>Below Par</v>
      </c>
      <c r="AP6342" s="25" t="b">
        <f t="shared" si="299"/>
        <v>1</v>
      </c>
    </row>
    <row r="6343" spans="6:42" x14ac:dyDescent="0.3">
      <c r="F6343" s="24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5" t="str">
        <f t="shared" si="300"/>
        <v>Small</v>
      </c>
      <c r="Q6343" s="24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5" t="str">
        <f t="shared" si="298"/>
        <v>Below Par</v>
      </c>
      <c r="AP6343" s="25" t="b">
        <f t="shared" si="299"/>
        <v>1</v>
      </c>
    </row>
    <row r="6344" spans="6:42" x14ac:dyDescent="0.3">
      <c r="F6344" s="24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5" t="str">
        <f t="shared" si="300"/>
        <v>Small</v>
      </c>
      <c r="Q6344" s="24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5" t="str">
        <f t="shared" si="298"/>
        <v>Below Par</v>
      </c>
      <c r="AP6344" s="25" t="b">
        <f t="shared" si="299"/>
        <v>1</v>
      </c>
    </row>
    <row r="6345" spans="6:42" x14ac:dyDescent="0.3">
      <c r="F6345" s="24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5" t="str">
        <f t="shared" si="300"/>
        <v>Small</v>
      </c>
      <c r="Q6345" s="24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5" t="str">
        <f t="shared" si="298"/>
        <v>Below Par</v>
      </c>
      <c r="AP6345" s="25" t="b">
        <f t="shared" si="299"/>
        <v>1</v>
      </c>
    </row>
    <row r="6346" spans="6:42" x14ac:dyDescent="0.3">
      <c r="F6346" s="24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5" t="str">
        <f t="shared" si="300"/>
        <v>Small</v>
      </c>
      <c r="Q6346" s="24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5" t="str">
        <f t="shared" si="298"/>
        <v>Below Par</v>
      </c>
      <c r="AP6346" s="25" t="b">
        <f t="shared" si="299"/>
        <v>1</v>
      </c>
    </row>
    <row r="6347" spans="6:42" x14ac:dyDescent="0.3">
      <c r="F6347" s="24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5" t="str">
        <f t="shared" si="300"/>
        <v>Small</v>
      </c>
      <c r="Q6347" s="24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5" t="str">
        <f t="shared" si="298"/>
        <v>Below Par</v>
      </c>
      <c r="AP6347" s="25" t="b">
        <f t="shared" si="299"/>
        <v>1</v>
      </c>
    </row>
    <row r="6348" spans="6:42" x14ac:dyDescent="0.3">
      <c r="F6348" s="24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5" t="str">
        <f t="shared" si="300"/>
        <v>Small</v>
      </c>
      <c r="Q6348" s="24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5" t="str">
        <f t="shared" ref="V6348:V6411" si="301">IF(U6348&gt;=$X$80,$Y$80,IF(U6348&gt;=$X$79,$Y$79,IF(U6348&gt;=$X$78,$Y$78,IF(U6348&gt;=$X$77,$Y$77,$Y$76))))</f>
        <v>Average</v>
      </c>
      <c r="AP6348" s="25" t="b">
        <f t="shared" ref="AP6348:AP6411" si="302">VLOOKUP(U6348,$X$76:$Y$80,2)=V6348</f>
        <v>1</v>
      </c>
    </row>
    <row r="6349" spans="6:42" x14ac:dyDescent="0.3">
      <c r="F6349" s="24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5" t="str">
        <f t="shared" si="300"/>
        <v>Large</v>
      </c>
      <c r="Q6349" s="24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5" t="str">
        <f t="shared" si="301"/>
        <v>Below Par</v>
      </c>
      <c r="AP6349" s="25" t="b">
        <f t="shared" si="302"/>
        <v>1</v>
      </c>
    </row>
    <row r="6350" spans="6:42" x14ac:dyDescent="0.3">
      <c r="F6350" s="24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5" t="str">
        <f t="shared" ref="K6350:K6413" si="303">IF(J6350&gt;=$M$79,"Large","Small")</f>
        <v>Small</v>
      </c>
      <c r="Q6350" s="24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5" t="str">
        <f t="shared" si="301"/>
        <v>Below Par</v>
      </c>
      <c r="AP6350" s="25" t="b">
        <f t="shared" si="302"/>
        <v>1</v>
      </c>
    </row>
    <row r="6351" spans="6:42" x14ac:dyDescent="0.3">
      <c r="F6351" s="24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5" t="str">
        <f t="shared" si="303"/>
        <v>Small</v>
      </c>
      <c r="Q6351" s="24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5" t="str">
        <f t="shared" si="301"/>
        <v>Below Par</v>
      </c>
      <c r="AP6351" s="25" t="b">
        <f t="shared" si="302"/>
        <v>1</v>
      </c>
    </row>
    <row r="6352" spans="6:42" x14ac:dyDescent="0.3">
      <c r="F6352" s="24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5" t="str">
        <f t="shared" si="303"/>
        <v>Small</v>
      </c>
      <c r="Q6352" s="24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5" t="str">
        <f t="shared" si="301"/>
        <v>Below Par</v>
      </c>
      <c r="AP6352" s="25" t="b">
        <f t="shared" si="302"/>
        <v>1</v>
      </c>
    </row>
    <row r="6353" spans="6:42" x14ac:dyDescent="0.3">
      <c r="F6353" s="24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5" t="str">
        <f t="shared" si="303"/>
        <v>Small</v>
      </c>
      <c r="Q6353" s="24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5" t="str">
        <f t="shared" si="301"/>
        <v>Below Par</v>
      </c>
      <c r="AP6353" s="25" t="b">
        <f t="shared" si="302"/>
        <v>1</v>
      </c>
    </row>
    <row r="6354" spans="6:42" x14ac:dyDescent="0.3">
      <c r="F6354" s="24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5" t="str">
        <f t="shared" si="303"/>
        <v>Small</v>
      </c>
      <c r="Q6354" s="24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5" t="str">
        <f t="shared" si="301"/>
        <v>Below Par</v>
      </c>
      <c r="AP6354" s="25" t="b">
        <f t="shared" si="302"/>
        <v>1</v>
      </c>
    </row>
    <row r="6355" spans="6:42" x14ac:dyDescent="0.3">
      <c r="F6355" s="24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5" t="str">
        <f t="shared" si="303"/>
        <v>Small</v>
      </c>
      <c r="Q6355" s="24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5" t="str">
        <f t="shared" si="301"/>
        <v>Below Par</v>
      </c>
      <c r="AP6355" s="25" t="b">
        <f t="shared" si="302"/>
        <v>1</v>
      </c>
    </row>
    <row r="6356" spans="6:42" x14ac:dyDescent="0.3">
      <c r="F6356" s="24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5" t="str">
        <f t="shared" si="303"/>
        <v>Small</v>
      </c>
      <c r="Q6356" s="24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5" t="str">
        <f t="shared" si="301"/>
        <v>Below Par</v>
      </c>
      <c r="AP6356" s="25" t="b">
        <f t="shared" si="302"/>
        <v>1</v>
      </c>
    </row>
    <row r="6357" spans="6:42" x14ac:dyDescent="0.3">
      <c r="F6357" s="24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5" t="str">
        <f t="shared" si="303"/>
        <v>Small</v>
      </c>
      <c r="Q6357" s="24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5" t="str">
        <f t="shared" si="301"/>
        <v>Below Par</v>
      </c>
      <c r="AP6357" s="25" t="b">
        <f t="shared" si="302"/>
        <v>1</v>
      </c>
    </row>
    <row r="6358" spans="6:42" x14ac:dyDescent="0.3">
      <c r="F6358" s="24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5" t="str">
        <f t="shared" si="303"/>
        <v>Small</v>
      </c>
      <c r="Q6358" s="24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5" t="str">
        <f t="shared" si="301"/>
        <v>Below Par</v>
      </c>
      <c r="AP6358" s="25" t="b">
        <f t="shared" si="302"/>
        <v>1</v>
      </c>
    </row>
    <row r="6359" spans="6:42" x14ac:dyDescent="0.3">
      <c r="F6359" s="24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5" t="str">
        <f t="shared" si="303"/>
        <v>Small</v>
      </c>
      <c r="Q6359" s="24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5" t="str">
        <f t="shared" si="301"/>
        <v>Below Par</v>
      </c>
      <c r="AP6359" s="25" t="b">
        <f t="shared" si="302"/>
        <v>1</v>
      </c>
    </row>
    <row r="6360" spans="6:42" x14ac:dyDescent="0.3">
      <c r="F6360" s="24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5" t="str">
        <f t="shared" si="303"/>
        <v>Small</v>
      </c>
      <c r="Q6360" s="24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5" t="str">
        <f t="shared" si="301"/>
        <v>Below Par</v>
      </c>
      <c r="AP6360" s="25" t="b">
        <f t="shared" si="302"/>
        <v>1</v>
      </c>
    </row>
    <row r="6361" spans="6:42" x14ac:dyDescent="0.3">
      <c r="F6361" s="24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5" t="str">
        <f t="shared" si="303"/>
        <v>Small</v>
      </c>
      <c r="Q6361" s="24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5" t="str">
        <f t="shared" si="301"/>
        <v>Below Par</v>
      </c>
      <c r="AP6361" s="25" t="b">
        <f t="shared" si="302"/>
        <v>1</v>
      </c>
    </row>
    <row r="6362" spans="6:42" x14ac:dyDescent="0.3">
      <c r="F6362" s="24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5" t="str">
        <f t="shared" si="303"/>
        <v>Small</v>
      </c>
      <c r="Q6362" s="24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5" t="str">
        <f t="shared" si="301"/>
        <v>Below Par</v>
      </c>
      <c r="AP6362" s="25" t="b">
        <f t="shared" si="302"/>
        <v>1</v>
      </c>
    </row>
    <row r="6363" spans="6:42" x14ac:dyDescent="0.3">
      <c r="F6363" s="24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5" t="str">
        <f t="shared" si="303"/>
        <v>Small</v>
      </c>
      <c r="Q6363" s="24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5" t="str">
        <f t="shared" si="301"/>
        <v>Below Par</v>
      </c>
      <c r="AP6363" s="25" t="b">
        <f t="shared" si="302"/>
        <v>1</v>
      </c>
    </row>
    <row r="6364" spans="6:42" x14ac:dyDescent="0.3">
      <c r="F6364" s="24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5" t="str">
        <f t="shared" si="303"/>
        <v>Small</v>
      </c>
      <c r="Q6364" s="24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5" t="str">
        <f t="shared" si="301"/>
        <v>Below Par</v>
      </c>
      <c r="AP6364" s="25" t="b">
        <f t="shared" si="302"/>
        <v>1</v>
      </c>
    </row>
    <row r="6365" spans="6:42" x14ac:dyDescent="0.3">
      <c r="F6365" s="24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5" t="str">
        <f t="shared" si="303"/>
        <v>Small</v>
      </c>
      <c r="Q6365" s="24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5" t="str">
        <f t="shared" si="301"/>
        <v>Below Par</v>
      </c>
      <c r="AP6365" s="25" t="b">
        <f t="shared" si="302"/>
        <v>1</v>
      </c>
    </row>
    <row r="6366" spans="6:42" x14ac:dyDescent="0.3">
      <c r="F6366" s="24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5" t="str">
        <f t="shared" si="303"/>
        <v>Small</v>
      </c>
      <c r="Q6366" s="24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5" t="str">
        <f t="shared" si="301"/>
        <v>Below Par</v>
      </c>
      <c r="AP6366" s="25" t="b">
        <f t="shared" si="302"/>
        <v>1</v>
      </c>
    </row>
    <row r="6367" spans="6:42" x14ac:dyDescent="0.3">
      <c r="F6367" s="24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5" t="str">
        <f t="shared" si="303"/>
        <v>Small</v>
      </c>
      <c r="Q6367" s="24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5" t="str">
        <f t="shared" si="301"/>
        <v>Below Par</v>
      </c>
      <c r="AP6367" s="25" t="b">
        <f t="shared" si="302"/>
        <v>1</v>
      </c>
    </row>
    <row r="6368" spans="6:42" x14ac:dyDescent="0.3">
      <c r="F6368" s="24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5" t="str">
        <f t="shared" si="303"/>
        <v>Small</v>
      </c>
      <c r="Q6368" s="24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5" t="str">
        <f t="shared" si="301"/>
        <v>Below Par</v>
      </c>
      <c r="AP6368" s="25" t="b">
        <f t="shared" si="302"/>
        <v>1</v>
      </c>
    </row>
    <row r="6369" spans="6:42" x14ac:dyDescent="0.3">
      <c r="F6369" s="24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5" t="str">
        <f t="shared" si="303"/>
        <v>Small</v>
      </c>
      <c r="Q6369" s="24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5" t="str">
        <f t="shared" si="301"/>
        <v>Below Par</v>
      </c>
      <c r="AP6369" s="25" t="b">
        <f t="shared" si="302"/>
        <v>1</v>
      </c>
    </row>
    <row r="6370" spans="6:42" x14ac:dyDescent="0.3">
      <c r="F6370" s="24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5" t="str">
        <f t="shared" si="303"/>
        <v>Small</v>
      </c>
      <c r="Q6370" s="24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5" t="str">
        <f t="shared" si="301"/>
        <v>Below Par</v>
      </c>
      <c r="AP6370" s="25" t="b">
        <f t="shared" si="302"/>
        <v>1</v>
      </c>
    </row>
    <row r="6371" spans="6:42" x14ac:dyDescent="0.3">
      <c r="F6371" s="24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5" t="str">
        <f t="shared" si="303"/>
        <v>Small</v>
      </c>
      <c r="Q6371" s="24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5" t="str">
        <f t="shared" si="301"/>
        <v>Below Par</v>
      </c>
      <c r="AP6371" s="25" t="b">
        <f t="shared" si="302"/>
        <v>1</v>
      </c>
    </row>
    <row r="6372" spans="6:42" x14ac:dyDescent="0.3">
      <c r="F6372" s="24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5" t="str">
        <f t="shared" si="303"/>
        <v>Small</v>
      </c>
      <c r="Q6372" s="24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5" t="str">
        <f t="shared" si="301"/>
        <v>Below Par</v>
      </c>
      <c r="AP6372" s="25" t="b">
        <f t="shared" si="302"/>
        <v>1</v>
      </c>
    </row>
    <row r="6373" spans="6:42" x14ac:dyDescent="0.3">
      <c r="F6373" s="24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5" t="str">
        <f t="shared" si="303"/>
        <v>Small</v>
      </c>
      <c r="Q6373" s="24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5" t="str">
        <f t="shared" si="301"/>
        <v>Below Par</v>
      </c>
      <c r="AP6373" s="25" t="b">
        <f t="shared" si="302"/>
        <v>1</v>
      </c>
    </row>
    <row r="6374" spans="6:42" x14ac:dyDescent="0.3">
      <c r="F6374" s="24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5" t="str">
        <f t="shared" si="303"/>
        <v>Small</v>
      </c>
      <c r="Q6374" s="24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5" t="str">
        <f t="shared" si="301"/>
        <v>Below Par</v>
      </c>
      <c r="AP6374" s="25" t="b">
        <f t="shared" si="302"/>
        <v>1</v>
      </c>
    </row>
    <row r="6375" spans="6:42" x14ac:dyDescent="0.3">
      <c r="F6375" s="24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5" t="str">
        <f t="shared" si="303"/>
        <v>Small</v>
      </c>
      <c r="Q6375" s="24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5" t="str">
        <f t="shared" si="301"/>
        <v>Below Par</v>
      </c>
      <c r="AP6375" s="25" t="b">
        <f t="shared" si="302"/>
        <v>1</v>
      </c>
    </row>
    <row r="6376" spans="6:42" x14ac:dyDescent="0.3">
      <c r="F6376" s="24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5" t="str">
        <f t="shared" si="303"/>
        <v>Small</v>
      </c>
      <c r="Q6376" s="24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5" t="str">
        <f t="shared" si="301"/>
        <v>Below Par</v>
      </c>
      <c r="AP6376" s="25" t="b">
        <f t="shared" si="302"/>
        <v>1</v>
      </c>
    </row>
    <row r="6377" spans="6:42" x14ac:dyDescent="0.3">
      <c r="F6377" s="24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5" t="str">
        <f t="shared" si="303"/>
        <v>Small</v>
      </c>
      <c r="Q6377" s="24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5" t="str">
        <f t="shared" si="301"/>
        <v>Below Par</v>
      </c>
      <c r="AP6377" s="25" t="b">
        <f t="shared" si="302"/>
        <v>1</v>
      </c>
    </row>
    <row r="6378" spans="6:42" x14ac:dyDescent="0.3">
      <c r="F6378" s="24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5" t="str">
        <f t="shared" si="303"/>
        <v>Small</v>
      </c>
      <c r="Q6378" s="24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5" t="str">
        <f t="shared" si="301"/>
        <v>Below Par</v>
      </c>
      <c r="AP6378" s="25" t="b">
        <f t="shared" si="302"/>
        <v>1</v>
      </c>
    </row>
    <row r="6379" spans="6:42" x14ac:dyDescent="0.3">
      <c r="F6379" s="24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5" t="str">
        <f t="shared" si="303"/>
        <v>Small</v>
      </c>
      <c r="Q6379" s="24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5" t="str">
        <f t="shared" si="301"/>
        <v>Below Par</v>
      </c>
      <c r="AP6379" s="25" t="b">
        <f t="shared" si="302"/>
        <v>1</v>
      </c>
    </row>
    <row r="6380" spans="6:42" x14ac:dyDescent="0.3">
      <c r="F6380" s="24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5" t="str">
        <f t="shared" si="303"/>
        <v>Small</v>
      </c>
      <c r="Q6380" s="24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5" t="str">
        <f t="shared" si="301"/>
        <v>Below Par</v>
      </c>
      <c r="AP6380" s="25" t="b">
        <f t="shared" si="302"/>
        <v>1</v>
      </c>
    </row>
    <row r="6381" spans="6:42" x14ac:dyDescent="0.3">
      <c r="F6381" s="24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5" t="str">
        <f t="shared" si="303"/>
        <v>Small</v>
      </c>
      <c r="Q6381" s="24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5" t="str">
        <f t="shared" si="301"/>
        <v>Below Par</v>
      </c>
      <c r="AP6381" s="25" t="b">
        <f t="shared" si="302"/>
        <v>1</v>
      </c>
    </row>
    <row r="6382" spans="6:42" x14ac:dyDescent="0.3">
      <c r="F6382" s="24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5" t="str">
        <f t="shared" si="303"/>
        <v>Small</v>
      </c>
      <c r="Q6382" s="24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5" t="str">
        <f t="shared" si="301"/>
        <v>Below Par</v>
      </c>
      <c r="AP6382" s="25" t="b">
        <f t="shared" si="302"/>
        <v>1</v>
      </c>
    </row>
    <row r="6383" spans="6:42" x14ac:dyDescent="0.3">
      <c r="F6383" s="24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5" t="str">
        <f t="shared" si="303"/>
        <v>Small</v>
      </c>
      <c r="Q6383" s="24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5" t="str">
        <f t="shared" si="301"/>
        <v>Below Par</v>
      </c>
      <c r="AP6383" s="25" t="b">
        <f t="shared" si="302"/>
        <v>1</v>
      </c>
    </row>
    <row r="6384" spans="6:42" x14ac:dyDescent="0.3">
      <c r="F6384" s="24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5" t="str">
        <f t="shared" si="303"/>
        <v>Small</v>
      </c>
      <c r="Q6384" s="24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5" t="str">
        <f t="shared" si="301"/>
        <v>Below Par</v>
      </c>
      <c r="AP6384" s="25" t="b">
        <f t="shared" si="302"/>
        <v>1</v>
      </c>
    </row>
    <row r="6385" spans="6:42" x14ac:dyDescent="0.3">
      <c r="F6385" s="24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5" t="str">
        <f t="shared" si="303"/>
        <v>Small</v>
      </c>
      <c r="Q6385" s="24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5" t="str">
        <f t="shared" si="301"/>
        <v>Below Par</v>
      </c>
      <c r="AP6385" s="25" t="b">
        <f t="shared" si="302"/>
        <v>1</v>
      </c>
    </row>
    <row r="6386" spans="6:42" x14ac:dyDescent="0.3">
      <c r="F6386" s="24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5" t="str">
        <f t="shared" si="303"/>
        <v>Small</v>
      </c>
      <c r="Q6386" s="24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5" t="str">
        <f t="shared" si="301"/>
        <v>Below Par</v>
      </c>
      <c r="AP6386" s="25" t="b">
        <f t="shared" si="302"/>
        <v>1</v>
      </c>
    </row>
    <row r="6387" spans="6:42" x14ac:dyDescent="0.3">
      <c r="F6387" s="24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5" t="str">
        <f t="shared" si="303"/>
        <v>Small</v>
      </c>
      <c r="Q6387" s="24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5" t="str">
        <f t="shared" si="301"/>
        <v>Below Par</v>
      </c>
      <c r="AP6387" s="25" t="b">
        <f t="shared" si="302"/>
        <v>1</v>
      </c>
    </row>
    <row r="6388" spans="6:42" x14ac:dyDescent="0.3">
      <c r="F6388" s="24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5" t="str">
        <f t="shared" si="303"/>
        <v>Small</v>
      </c>
      <c r="Q6388" s="24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5" t="str">
        <f t="shared" si="301"/>
        <v>Below Par</v>
      </c>
      <c r="AP6388" s="25" t="b">
        <f t="shared" si="302"/>
        <v>1</v>
      </c>
    </row>
    <row r="6389" spans="6:42" x14ac:dyDescent="0.3">
      <c r="F6389" s="24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5" t="str">
        <f t="shared" si="303"/>
        <v>Small</v>
      </c>
      <c r="Q6389" s="24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5" t="str">
        <f t="shared" si="301"/>
        <v>Average</v>
      </c>
      <c r="AP6389" s="25" t="b">
        <f t="shared" si="302"/>
        <v>1</v>
      </c>
    </row>
    <row r="6390" spans="6:42" x14ac:dyDescent="0.3">
      <c r="F6390" s="24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5" t="str">
        <f t="shared" si="303"/>
        <v>Large</v>
      </c>
      <c r="Q6390" s="24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5" t="str">
        <f t="shared" si="301"/>
        <v>Average</v>
      </c>
      <c r="AP6390" s="25" t="b">
        <f t="shared" si="302"/>
        <v>1</v>
      </c>
    </row>
    <row r="6391" spans="6:42" x14ac:dyDescent="0.3">
      <c r="F6391" s="24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5" t="str">
        <f t="shared" si="303"/>
        <v>Large</v>
      </c>
      <c r="Q6391" s="24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5" t="str">
        <f t="shared" si="301"/>
        <v>Below Par</v>
      </c>
      <c r="AP6391" s="25" t="b">
        <f t="shared" si="302"/>
        <v>1</v>
      </c>
    </row>
    <row r="6392" spans="6:42" x14ac:dyDescent="0.3">
      <c r="F6392" s="24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5" t="str">
        <f t="shared" si="303"/>
        <v>Small</v>
      </c>
      <c r="Q6392" s="24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5" t="str">
        <f t="shared" si="301"/>
        <v>Above Average</v>
      </c>
      <c r="AP6392" s="25" t="b">
        <f t="shared" si="302"/>
        <v>1</v>
      </c>
    </row>
    <row r="6393" spans="6:42" x14ac:dyDescent="0.3">
      <c r="F6393" s="24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5" t="str">
        <f t="shared" si="303"/>
        <v>Large</v>
      </c>
      <c r="Q6393" s="24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5" t="str">
        <f t="shared" si="301"/>
        <v>Below Par</v>
      </c>
      <c r="AP6393" s="25" t="b">
        <f t="shared" si="302"/>
        <v>1</v>
      </c>
    </row>
    <row r="6394" spans="6:42" x14ac:dyDescent="0.3">
      <c r="F6394" s="24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5" t="str">
        <f t="shared" si="303"/>
        <v>Small</v>
      </c>
      <c r="Q6394" s="24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5" t="str">
        <f t="shared" si="301"/>
        <v>Below Par</v>
      </c>
      <c r="AP6394" s="25" t="b">
        <f t="shared" si="302"/>
        <v>1</v>
      </c>
    </row>
    <row r="6395" spans="6:42" x14ac:dyDescent="0.3">
      <c r="F6395" s="24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5" t="str">
        <f t="shared" si="303"/>
        <v>Small</v>
      </c>
      <c r="Q6395" s="24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5" t="str">
        <f t="shared" si="301"/>
        <v>Below Par</v>
      </c>
      <c r="AP6395" s="25" t="b">
        <f t="shared" si="302"/>
        <v>1</v>
      </c>
    </row>
    <row r="6396" spans="6:42" x14ac:dyDescent="0.3">
      <c r="F6396" s="24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5" t="str">
        <f t="shared" si="303"/>
        <v>Small</v>
      </c>
      <c r="Q6396" s="24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5" t="str">
        <f t="shared" si="301"/>
        <v>Par</v>
      </c>
      <c r="AP6396" s="25" t="b">
        <f t="shared" si="302"/>
        <v>1</v>
      </c>
    </row>
    <row r="6397" spans="6:42" x14ac:dyDescent="0.3">
      <c r="F6397" s="24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5" t="str">
        <f t="shared" si="303"/>
        <v>Small</v>
      </c>
      <c r="Q6397" s="24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5" t="str">
        <f t="shared" si="301"/>
        <v>Below Par</v>
      </c>
      <c r="AP6397" s="25" t="b">
        <f t="shared" si="302"/>
        <v>1</v>
      </c>
    </row>
    <row r="6398" spans="6:42" x14ac:dyDescent="0.3">
      <c r="F6398" s="24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5" t="str">
        <f t="shared" si="303"/>
        <v>Small</v>
      </c>
      <c r="Q6398" s="24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5" t="str">
        <f t="shared" si="301"/>
        <v>Below Par</v>
      </c>
      <c r="AP6398" s="25" t="b">
        <f t="shared" si="302"/>
        <v>1</v>
      </c>
    </row>
    <row r="6399" spans="6:42" x14ac:dyDescent="0.3">
      <c r="F6399" s="24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5" t="str">
        <f t="shared" si="303"/>
        <v>Small</v>
      </c>
      <c r="Q6399" s="24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5" t="str">
        <f t="shared" si="301"/>
        <v>Below Par</v>
      </c>
      <c r="AP6399" s="25" t="b">
        <f t="shared" si="302"/>
        <v>1</v>
      </c>
    </row>
    <row r="6400" spans="6:42" x14ac:dyDescent="0.3">
      <c r="F6400" s="24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5" t="str">
        <f t="shared" si="303"/>
        <v>Small</v>
      </c>
      <c r="Q6400" s="24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5" t="str">
        <f t="shared" si="301"/>
        <v>Below Par</v>
      </c>
      <c r="AP6400" s="25" t="b">
        <f t="shared" si="302"/>
        <v>1</v>
      </c>
    </row>
    <row r="6401" spans="6:42" x14ac:dyDescent="0.3">
      <c r="F6401" s="24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5" t="str">
        <f t="shared" si="303"/>
        <v>Small</v>
      </c>
      <c r="Q6401" s="24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5" t="str">
        <f t="shared" si="301"/>
        <v>Below Par</v>
      </c>
      <c r="AP6401" s="25" t="b">
        <f t="shared" si="302"/>
        <v>1</v>
      </c>
    </row>
    <row r="6402" spans="6:42" x14ac:dyDescent="0.3">
      <c r="F6402" s="24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5" t="str">
        <f t="shared" si="303"/>
        <v>Small</v>
      </c>
      <c r="Q6402" s="24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5" t="str">
        <f t="shared" si="301"/>
        <v>Below Par</v>
      </c>
      <c r="AP6402" s="25" t="b">
        <f t="shared" si="302"/>
        <v>1</v>
      </c>
    </row>
    <row r="6403" spans="6:42" x14ac:dyDescent="0.3">
      <c r="F6403" s="24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5" t="str">
        <f t="shared" si="303"/>
        <v>Small</v>
      </c>
      <c r="Q6403" s="24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5" t="str">
        <f t="shared" si="301"/>
        <v>Below Par</v>
      </c>
      <c r="AP6403" s="25" t="b">
        <f t="shared" si="302"/>
        <v>1</v>
      </c>
    </row>
    <row r="6404" spans="6:42" x14ac:dyDescent="0.3">
      <c r="F6404" s="24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5" t="str">
        <f t="shared" si="303"/>
        <v>Small</v>
      </c>
      <c r="Q6404" s="24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5" t="str">
        <f t="shared" si="301"/>
        <v>Below Par</v>
      </c>
      <c r="AP6404" s="25" t="b">
        <f t="shared" si="302"/>
        <v>1</v>
      </c>
    </row>
    <row r="6405" spans="6:42" x14ac:dyDescent="0.3">
      <c r="F6405" s="24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5" t="str">
        <f t="shared" si="303"/>
        <v>Small</v>
      </c>
      <c r="Q6405" s="24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5" t="str">
        <f t="shared" si="301"/>
        <v>Below Par</v>
      </c>
      <c r="AP6405" s="25" t="b">
        <f t="shared" si="302"/>
        <v>1</v>
      </c>
    </row>
    <row r="6406" spans="6:42" x14ac:dyDescent="0.3">
      <c r="F6406" s="24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5" t="str">
        <f t="shared" si="303"/>
        <v>Small</v>
      </c>
      <c r="Q6406" s="24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5" t="str">
        <f t="shared" si="301"/>
        <v>Below Par</v>
      </c>
      <c r="AP6406" s="25" t="b">
        <f t="shared" si="302"/>
        <v>1</v>
      </c>
    </row>
    <row r="6407" spans="6:42" x14ac:dyDescent="0.3">
      <c r="F6407" s="24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5" t="str">
        <f t="shared" si="303"/>
        <v>Small</v>
      </c>
      <c r="Q6407" s="24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5" t="str">
        <f t="shared" si="301"/>
        <v>Below Par</v>
      </c>
      <c r="AP6407" s="25" t="b">
        <f t="shared" si="302"/>
        <v>1</v>
      </c>
    </row>
    <row r="6408" spans="6:42" x14ac:dyDescent="0.3">
      <c r="F6408" s="24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5" t="str">
        <f t="shared" si="303"/>
        <v>Small</v>
      </c>
      <c r="Q6408" s="24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5" t="str">
        <f t="shared" si="301"/>
        <v>Below Par</v>
      </c>
      <c r="AP6408" s="25" t="b">
        <f t="shared" si="302"/>
        <v>1</v>
      </c>
    </row>
    <row r="6409" spans="6:42" x14ac:dyDescent="0.3">
      <c r="F6409" s="24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5" t="str">
        <f t="shared" si="303"/>
        <v>Small</v>
      </c>
      <c r="Q6409" s="24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5" t="str">
        <f t="shared" si="301"/>
        <v>Below Par</v>
      </c>
      <c r="AP6409" s="25" t="b">
        <f t="shared" si="302"/>
        <v>1</v>
      </c>
    </row>
    <row r="6410" spans="6:42" x14ac:dyDescent="0.3">
      <c r="F6410" s="24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5" t="str">
        <f t="shared" si="303"/>
        <v>Small</v>
      </c>
      <c r="Q6410" s="24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5" t="str">
        <f t="shared" si="301"/>
        <v>Below Par</v>
      </c>
      <c r="AP6410" s="25" t="b">
        <f t="shared" si="302"/>
        <v>1</v>
      </c>
    </row>
    <row r="6411" spans="6:42" x14ac:dyDescent="0.3">
      <c r="F6411" s="24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5" t="str">
        <f t="shared" si="303"/>
        <v>Small</v>
      </c>
      <c r="Q6411" s="24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5" t="str">
        <f t="shared" si="301"/>
        <v>Below Par</v>
      </c>
      <c r="AP6411" s="25" t="b">
        <f t="shared" si="302"/>
        <v>1</v>
      </c>
    </row>
    <row r="6412" spans="6:42" x14ac:dyDescent="0.3">
      <c r="F6412" s="24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5" t="str">
        <f t="shared" si="303"/>
        <v>Small</v>
      </c>
      <c r="Q6412" s="24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5" t="str">
        <f t="shared" ref="V6412:V6475" si="304">IF(U6412&gt;=$X$80,$Y$80,IF(U6412&gt;=$X$79,$Y$79,IF(U6412&gt;=$X$78,$Y$78,IF(U6412&gt;=$X$77,$Y$77,$Y$76))))</f>
        <v>Below Par</v>
      </c>
      <c r="AP6412" s="25" t="b">
        <f t="shared" ref="AP6412:AP6475" si="305">VLOOKUP(U6412,$X$76:$Y$80,2)=V6412</f>
        <v>1</v>
      </c>
    </row>
    <row r="6413" spans="6:42" x14ac:dyDescent="0.3">
      <c r="F6413" s="24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5" t="str">
        <f t="shared" si="303"/>
        <v>Small</v>
      </c>
      <c r="Q6413" s="24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5" t="str">
        <f t="shared" si="304"/>
        <v>Below Par</v>
      </c>
      <c r="AP6413" s="25" t="b">
        <f t="shared" si="305"/>
        <v>1</v>
      </c>
    </row>
    <row r="6414" spans="6:42" x14ac:dyDescent="0.3">
      <c r="F6414" s="24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5" t="str">
        <f t="shared" ref="K6414:K6477" si="306">IF(J6414&gt;=$M$79,"Large","Small")</f>
        <v>Small</v>
      </c>
      <c r="Q6414" s="24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5" t="str">
        <f t="shared" si="304"/>
        <v>Below Par</v>
      </c>
      <c r="AP6414" s="25" t="b">
        <f t="shared" si="305"/>
        <v>1</v>
      </c>
    </row>
    <row r="6415" spans="6:42" x14ac:dyDescent="0.3">
      <c r="F6415" s="24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5" t="str">
        <f t="shared" si="306"/>
        <v>Small</v>
      </c>
      <c r="Q6415" s="24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5" t="str">
        <f t="shared" si="304"/>
        <v>Below Par</v>
      </c>
      <c r="AP6415" s="25" t="b">
        <f t="shared" si="305"/>
        <v>1</v>
      </c>
    </row>
    <row r="6416" spans="6:42" x14ac:dyDescent="0.3">
      <c r="F6416" s="24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5" t="str">
        <f t="shared" si="306"/>
        <v>Small</v>
      </c>
      <c r="Q6416" s="24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5" t="str">
        <f t="shared" si="304"/>
        <v>Below Par</v>
      </c>
      <c r="AP6416" s="25" t="b">
        <f t="shared" si="305"/>
        <v>1</v>
      </c>
    </row>
    <row r="6417" spans="6:42" x14ac:dyDescent="0.3">
      <c r="F6417" s="24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5" t="str">
        <f t="shared" si="306"/>
        <v>Small</v>
      </c>
      <c r="Q6417" s="24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5" t="str">
        <f t="shared" si="304"/>
        <v>Below Par</v>
      </c>
      <c r="AP6417" s="25" t="b">
        <f t="shared" si="305"/>
        <v>1</v>
      </c>
    </row>
    <row r="6418" spans="6:42" x14ac:dyDescent="0.3">
      <c r="F6418" s="24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5" t="str">
        <f t="shared" si="306"/>
        <v>Small</v>
      </c>
      <c r="Q6418" s="24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5" t="str">
        <f t="shared" si="304"/>
        <v>Below Par</v>
      </c>
      <c r="AP6418" s="25" t="b">
        <f t="shared" si="305"/>
        <v>1</v>
      </c>
    </row>
    <row r="6419" spans="6:42" x14ac:dyDescent="0.3">
      <c r="F6419" s="24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5" t="str">
        <f t="shared" si="306"/>
        <v>Small</v>
      </c>
      <c r="Q6419" s="24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5" t="str">
        <f t="shared" si="304"/>
        <v>Below Par</v>
      </c>
      <c r="AP6419" s="25" t="b">
        <f t="shared" si="305"/>
        <v>1</v>
      </c>
    </row>
    <row r="6420" spans="6:42" x14ac:dyDescent="0.3">
      <c r="F6420" s="24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5" t="str">
        <f t="shared" si="306"/>
        <v>Small</v>
      </c>
      <c r="Q6420" s="24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5" t="str">
        <f t="shared" si="304"/>
        <v>Below Par</v>
      </c>
      <c r="AP6420" s="25" t="b">
        <f t="shared" si="305"/>
        <v>1</v>
      </c>
    </row>
    <row r="6421" spans="6:42" x14ac:dyDescent="0.3">
      <c r="F6421" s="24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5" t="str">
        <f t="shared" si="306"/>
        <v>Small</v>
      </c>
      <c r="Q6421" s="24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5" t="str">
        <f t="shared" si="304"/>
        <v>Below Par</v>
      </c>
      <c r="AP6421" s="25" t="b">
        <f t="shared" si="305"/>
        <v>1</v>
      </c>
    </row>
    <row r="6422" spans="6:42" x14ac:dyDescent="0.3">
      <c r="F6422" s="24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5" t="str">
        <f t="shared" si="306"/>
        <v>Small</v>
      </c>
      <c r="Q6422" s="24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5" t="str">
        <f t="shared" si="304"/>
        <v>Below Par</v>
      </c>
      <c r="AP6422" s="25" t="b">
        <f t="shared" si="305"/>
        <v>1</v>
      </c>
    </row>
    <row r="6423" spans="6:42" x14ac:dyDescent="0.3">
      <c r="F6423" s="24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5" t="str">
        <f t="shared" si="306"/>
        <v>Small</v>
      </c>
      <c r="Q6423" s="24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5" t="str">
        <f t="shared" si="304"/>
        <v>Below Par</v>
      </c>
      <c r="AP6423" s="25" t="b">
        <f t="shared" si="305"/>
        <v>1</v>
      </c>
    </row>
    <row r="6424" spans="6:42" x14ac:dyDescent="0.3">
      <c r="F6424" s="24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5" t="str">
        <f t="shared" si="306"/>
        <v>Small</v>
      </c>
      <c r="Q6424" s="24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5" t="str">
        <f t="shared" si="304"/>
        <v>Below Par</v>
      </c>
      <c r="AP6424" s="25" t="b">
        <f t="shared" si="305"/>
        <v>1</v>
      </c>
    </row>
    <row r="6425" spans="6:42" x14ac:dyDescent="0.3">
      <c r="F6425" s="24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5" t="str">
        <f t="shared" si="306"/>
        <v>Small</v>
      </c>
      <c r="Q6425" s="24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5" t="str">
        <f t="shared" si="304"/>
        <v>Below Par</v>
      </c>
      <c r="AP6425" s="25" t="b">
        <f t="shared" si="305"/>
        <v>1</v>
      </c>
    </row>
    <row r="6426" spans="6:42" x14ac:dyDescent="0.3">
      <c r="F6426" s="24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5" t="str">
        <f t="shared" si="306"/>
        <v>Small</v>
      </c>
      <c r="Q6426" s="24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5" t="str">
        <f t="shared" si="304"/>
        <v>Below Par</v>
      </c>
      <c r="AP6426" s="25" t="b">
        <f t="shared" si="305"/>
        <v>1</v>
      </c>
    </row>
    <row r="6427" spans="6:42" x14ac:dyDescent="0.3">
      <c r="F6427" s="24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5" t="str">
        <f t="shared" si="306"/>
        <v>Small</v>
      </c>
      <c r="Q6427" s="24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5" t="str">
        <f t="shared" si="304"/>
        <v>Below Par</v>
      </c>
      <c r="AP6427" s="25" t="b">
        <f t="shared" si="305"/>
        <v>1</v>
      </c>
    </row>
    <row r="6428" spans="6:42" x14ac:dyDescent="0.3">
      <c r="F6428" s="24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5" t="str">
        <f t="shared" si="306"/>
        <v>Small</v>
      </c>
      <c r="Q6428" s="24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5" t="str">
        <f t="shared" si="304"/>
        <v>Below Par</v>
      </c>
      <c r="AP6428" s="25" t="b">
        <f t="shared" si="305"/>
        <v>1</v>
      </c>
    </row>
    <row r="6429" spans="6:42" x14ac:dyDescent="0.3">
      <c r="F6429" s="24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5" t="str">
        <f t="shared" si="306"/>
        <v>Small</v>
      </c>
      <c r="Q6429" s="24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5" t="str">
        <f t="shared" si="304"/>
        <v>Below Par</v>
      </c>
      <c r="AP6429" s="25" t="b">
        <f t="shared" si="305"/>
        <v>1</v>
      </c>
    </row>
    <row r="6430" spans="6:42" x14ac:dyDescent="0.3">
      <c r="F6430" s="24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5" t="str">
        <f t="shared" si="306"/>
        <v>Small</v>
      </c>
      <c r="Q6430" s="24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5" t="str">
        <f t="shared" si="304"/>
        <v>Below Par</v>
      </c>
      <c r="AP6430" s="25" t="b">
        <f t="shared" si="305"/>
        <v>1</v>
      </c>
    </row>
    <row r="6431" spans="6:42" x14ac:dyDescent="0.3">
      <c r="F6431" s="24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5" t="str">
        <f t="shared" si="306"/>
        <v>Small</v>
      </c>
      <c r="Q6431" s="24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5" t="str">
        <f t="shared" si="304"/>
        <v>Below Par</v>
      </c>
      <c r="AP6431" s="25" t="b">
        <f t="shared" si="305"/>
        <v>1</v>
      </c>
    </row>
    <row r="6432" spans="6:42" x14ac:dyDescent="0.3">
      <c r="F6432" s="24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5" t="str">
        <f t="shared" si="306"/>
        <v>Small</v>
      </c>
      <c r="Q6432" s="24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5" t="str">
        <f t="shared" si="304"/>
        <v>Below Par</v>
      </c>
      <c r="AP6432" s="25" t="b">
        <f t="shared" si="305"/>
        <v>1</v>
      </c>
    </row>
    <row r="6433" spans="6:42" x14ac:dyDescent="0.3">
      <c r="F6433" s="24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5" t="str">
        <f t="shared" si="306"/>
        <v>Small</v>
      </c>
      <c r="Q6433" s="24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5" t="str">
        <f t="shared" si="304"/>
        <v>Below Par</v>
      </c>
      <c r="AP6433" s="25" t="b">
        <f t="shared" si="305"/>
        <v>1</v>
      </c>
    </row>
    <row r="6434" spans="6:42" x14ac:dyDescent="0.3">
      <c r="F6434" s="24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5" t="str">
        <f t="shared" si="306"/>
        <v>Small</v>
      </c>
      <c r="Q6434" s="24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5" t="str">
        <f t="shared" si="304"/>
        <v>Below Par</v>
      </c>
      <c r="AP6434" s="25" t="b">
        <f t="shared" si="305"/>
        <v>1</v>
      </c>
    </row>
    <row r="6435" spans="6:42" x14ac:dyDescent="0.3">
      <c r="F6435" s="24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5" t="str">
        <f t="shared" si="306"/>
        <v>Small</v>
      </c>
      <c r="Q6435" s="24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5" t="str">
        <f t="shared" si="304"/>
        <v>Below Par</v>
      </c>
      <c r="AP6435" s="25" t="b">
        <f t="shared" si="305"/>
        <v>1</v>
      </c>
    </row>
    <row r="6436" spans="6:42" x14ac:dyDescent="0.3">
      <c r="F6436" s="24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5" t="str">
        <f t="shared" si="306"/>
        <v>Small</v>
      </c>
      <c r="Q6436" s="24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5" t="str">
        <f t="shared" si="304"/>
        <v>Excellent</v>
      </c>
      <c r="AP6436" s="25" t="b">
        <f t="shared" si="305"/>
        <v>1</v>
      </c>
    </row>
    <row r="6437" spans="6:42" x14ac:dyDescent="0.3">
      <c r="F6437" s="24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5" t="str">
        <f t="shared" si="306"/>
        <v>Large</v>
      </c>
      <c r="Q6437" s="24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5" t="str">
        <f t="shared" si="304"/>
        <v>Below Par</v>
      </c>
      <c r="AP6437" s="25" t="b">
        <f t="shared" si="305"/>
        <v>1</v>
      </c>
    </row>
    <row r="6438" spans="6:42" x14ac:dyDescent="0.3">
      <c r="F6438" s="24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5" t="str">
        <f t="shared" si="306"/>
        <v>Small</v>
      </c>
      <c r="Q6438" s="24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5" t="str">
        <f t="shared" si="304"/>
        <v>Below Par</v>
      </c>
      <c r="AP6438" s="25" t="b">
        <f t="shared" si="305"/>
        <v>1</v>
      </c>
    </row>
    <row r="6439" spans="6:42" x14ac:dyDescent="0.3">
      <c r="F6439" s="24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5" t="str">
        <f t="shared" si="306"/>
        <v>Small</v>
      </c>
      <c r="Q6439" s="24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5" t="str">
        <f t="shared" si="304"/>
        <v>Below Par</v>
      </c>
      <c r="AP6439" s="25" t="b">
        <f t="shared" si="305"/>
        <v>1</v>
      </c>
    </row>
    <row r="6440" spans="6:42" x14ac:dyDescent="0.3">
      <c r="F6440" s="24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5" t="str">
        <f t="shared" si="306"/>
        <v>Small</v>
      </c>
      <c r="Q6440" s="24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5" t="str">
        <f t="shared" si="304"/>
        <v>Below Par</v>
      </c>
      <c r="AP6440" s="25" t="b">
        <f t="shared" si="305"/>
        <v>1</v>
      </c>
    </row>
    <row r="6441" spans="6:42" x14ac:dyDescent="0.3">
      <c r="F6441" s="24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5" t="str">
        <f t="shared" si="306"/>
        <v>Small</v>
      </c>
      <c r="Q6441" s="24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5" t="str">
        <f t="shared" si="304"/>
        <v>Below Par</v>
      </c>
      <c r="AP6441" s="25" t="b">
        <f t="shared" si="305"/>
        <v>1</v>
      </c>
    </row>
    <row r="6442" spans="6:42" x14ac:dyDescent="0.3">
      <c r="F6442" s="24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5" t="str">
        <f t="shared" si="306"/>
        <v>Small</v>
      </c>
      <c r="Q6442" s="24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5" t="str">
        <f t="shared" si="304"/>
        <v>Below Par</v>
      </c>
      <c r="AP6442" s="25" t="b">
        <f t="shared" si="305"/>
        <v>1</v>
      </c>
    </row>
    <row r="6443" spans="6:42" x14ac:dyDescent="0.3">
      <c r="F6443" s="24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5" t="str">
        <f t="shared" si="306"/>
        <v>Small</v>
      </c>
      <c r="Q6443" s="24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5" t="str">
        <f t="shared" si="304"/>
        <v>Below Par</v>
      </c>
      <c r="AP6443" s="25" t="b">
        <f t="shared" si="305"/>
        <v>1</v>
      </c>
    </row>
    <row r="6444" spans="6:42" x14ac:dyDescent="0.3">
      <c r="F6444" s="24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5" t="str">
        <f t="shared" si="306"/>
        <v>Small</v>
      </c>
      <c r="Q6444" s="24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5" t="str">
        <f t="shared" si="304"/>
        <v>Below Par</v>
      </c>
      <c r="AP6444" s="25" t="b">
        <f t="shared" si="305"/>
        <v>1</v>
      </c>
    </row>
    <row r="6445" spans="6:42" x14ac:dyDescent="0.3">
      <c r="F6445" s="24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5" t="str">
        <f t="shared" si="306"/>
        <v>Small</v>
      </c>
      <c r="Q6445" s="24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5" t="str">
        <f t="shared" si="304"/>
        <v>Below Par</v>
      </c>
      <c r="AP6445" s="25" t="b">
        <f t="shared" si="305"/>
        <v>1</v>
      </c>
    </row>
    <row r="6446" spans="6:42" x14ac:dyDescent="0.3">
      <c r="F6446" s="24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5" t="str">
        <f t="shared" si="306"/>
        <v>Small</v>
      </c>
      <c r="Q6446" s="24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5" t="str">
        <f t="shared" si="304"/>
        <v>Below Par</v>
      </c>
      <c r="AP6446" s="25" t="b">
        <f t="shared" si="305"/>
        <v>1</v>
      </c>
    </row>
    <row r="6447" spans="6:42" x14ac:dyDescent="0.3">
      <c r="F6447" s="24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5" t="str">
        <f t="shared" si="306"/>
        <v>Small</v>
      </c>
      <c r="Q6447" s="24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5" t="str">
        <f t="shared" si="304"/>
        <v>Below Par</v>
      </c>
      <c r="AP6447" s="25" t="b">
        <f t="shared" si="305"/>
        <v>1</v>
      </c>
    </row>
    <row r="6448" spans="6:42" x14ac:dyDescent="0.3">
      <c r="F6448" s="24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5" t="str">
        <f t="shared" si="306"/>
        <v>Small</v>
      </c>
      <c r="Q6448" s="24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5" t="str">
        <f t="shared" si="304"/>
        <v>Below Par</v>
      </c>
      <c r="AP6448" s="25" t="b">
        <f t="shared" si="305"/>
        <v>1</v>
      </c>
    </row>
    <row r="6449" spans="6:42" x14ac:dyDescent="0.3">
      <c r="F6449" s="24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5" t="str">
        <f t="shared" si="306"/>
        <v>Small</v>
      </c>
      <c r="Q6449" s="24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5" t="str">
        <f t="shared" si="304"/>
        <v>Above Average</v>
      </c>
      <c r="AP6449" s="25" t="b">
        <f t="shared" si="305"/>
        <v>1</v>
      </c>
    </row>
    <row r="6450" spans="6:42" x14ac:dyDescent="0.3">
      <c r="F6450" s="24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5" t="str">
        <f t="shared" si="306"/>
        <v>Large</v>
      </c>
      <c r="Q6450" s="24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5" t="str">
        <f t="shared" si="304"/>
        <v>Below Par</v>
      </c>
      <c r="AP6450" s="25" t="b">
        <f t="shared" si="305"/>
        <v>1</v>
      </c>
    </row>
    <row r="6451" spans="6:42" x14ac:dyDescent="0.3">
      <c r="F6451" s="24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5" t="str">
        <f t="shared" si="306"/>
        <v>Small</v>
      </c>
      <c r="Q6451" s="24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5" t="str">
        <f t="shared" si="304"/>
        <v>Below Par</v>
      </c>
      <c r="AP6451" s="25" t="b">
        <f t="shared" si="305"/>
        <v>1</v>
      </c>
    </row>
    <row r="6452" spans="6:42" x14ac:dyDescent="0.3">
      <c r="F6452" s="24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5" t="str">
        <f t="shared" si="306"/>
        <v>Small</v>
      </c>
      <c r="Q6452" s="24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5" t="str">
        <f t="shared" si="304"/>
        <v>Below Par</v>
      </c>
      <c r="AP6452" s="25" t="b">
        <f t="shared" si="305"/>
        <v>1</v>
      </c>
    </row>
    <row r="6453" spans="6:42" x14ac:dyDescent="0.3">
      <c r="F6453" s="24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5" t="str">
        <f t="shared" si="306"/>
        <v>Small</v>
      </c>
      <c r="Q6453" s="24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5" t="str">
        <f t="shared" si="304"/>
        <v>Below Par</v>
      </c>
      <c r="AP6453" s="25" t="b">
        <f t="shared" si="305"/>
        <v>1</v>
      </c>
    </row>
    <row r="6454" spans="6:42" x14ac:dyDescent="0.3">
      <c r="F6454" s="24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5" t="str">
        <f t="shared" si="306"/>
        <v>Small</v>
      </c>
      <c r="Q6454" s="24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5" t="str">
        <f t="shared" si="304"/>
        <v>Below Par</v>
      </c>
      <c r="AP6454" s="25" t="b">
        <f t="shared" si="305"/>
        <v>1</v>
      </c>
    </row>
    <row r="6455" spans="6:42" x14ac:dyDescent="0.3">
      <c r="F6455" s="24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5" t="str">
        <f t="shared" si="306"/>
        <v>Small</v>
      </c>
      <c r="Q6455" s="24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5" t="str">
        <f t="shared" si="304"/>
        <v>Below Par</v>
      </c>
      <c r="AP6455" s="25" t="b">
        <f t="shared" si="305"/>
        <v>1</v>
      </c>
    </row>
    <row r="6456" spans="6:42" x14ac:dyDescent="0.3">
      <c r="F6456" s="24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5" t="str">
        <f t="shared" si="306"/>
        <v>Small</v>
      </c>
      <c r="Q6456" s="24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5" t="str">
        <f t="shared" si="304"/>
        <v>Below Par</v>
      </c>
      <c r="AP6456" s="25" t="b">
        <f t="shared" si="305"/>
        <v>1</v>
      </c>
    </row>
    <row r="6457" spans="6:42" x14ac:dyDescent="0.3">
      <c r="F6457" s="24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5" t="str">
        <f t="shared" si="306"/>
        <v>Small</v>
      </c>
      <c r="Q6457" s="24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5" t="str">
        <f t="shared" si="304"/>
        <v>Below Par</v>
      </c>
      <c r="AP6457" s="25" t="b">
        <f t="shared" si="305"/>
        <v>1</v>
      </c>
    </row>
    <row r="6458" spans="6:42" x14ac:dyDescent="0.3">
      <c r="F6458" s="24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5" t="str">
        <f t="shared" si="306"/>
        <v>Small</v>
      </c>
      <c r="Q6458" s="24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5" t="str">
        <f t="shared" si="304"/>
        <v>Below Par</v>
      </c>
      <c r="AP6458" s="25" t="b">
        <f t="shared" si="305"/>
        <v>1</v>
      </c>
    </row>
    <row r="6459" spans="6:42" x14ac:dyDescent="0.3">
      <c r="F6459" s="24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5" t="str">
        <f t="shared" si="306"/>
        <v>Small</v>
      </c>
      <c r="Q6459" s="24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5" t="str">
        <f t="shared" si="304"/>
        <v>Below Par</v>
      </c>
      <c r="AP6459" s="25" t="b">
        <f t="shared" si="305"/>
        <v>1</v>
      </c>
    </row>
    <row r="6460" spans="6:42" x14ac:dyDescent="0.3">
      <c r="F6460" s="24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5" t="str">
        <f t="shared" si="306"/>
        <v>Small</v>
      </c>
      <c r="Q6460" s="24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5" t="str">
        <f t="shared" si="304"/>
        <v>Below Par</v>
      </c>
      <c r="AP6460" s="25" t="b">
        <f t="shared" si="305"/>
        <v>1</v>
      </c>
    </row>
    <row r="6461" spans="6:42" x14ac:dyDescent="0.3">
      <c r="F6461" s="24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5" t="str">
        <f t="shared" si="306"/>
        <v>Small</v>
      </c>
      <c r="Q6461" s="24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5" t="str">
        <f t="shared" si="304"/>
        <v>Below Par</v>
      </c>
      <c r="AP6461" s="25" t="b">
        <f t="shared" si="305"/>
        <v>1</v>
      </c>
    </row>
    <row r="6462" spans="6:42" x14ac:dyDescent="0.3">
      <c r="F6462" s="24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5" t="str">
        <f t="shared" si="306"/>
        <v>Small</v>
      </c>
      <c r="Q6462" s="24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5" t="str">
        <f t="shared" si="304"/>
        <v>Below Par</v>
      </c>
      <c r="AP6462" s="25" t="b">
        <f t="shared" si="305"/>
        <v>1</v>
      </c>
    </row>
    <row r="6463" spans="6:42" x14ac:dyDescent="0.3">
      <c r="F6463" s="24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5" t="str">
        <f t="shared" si="306"/>
        <v>Small</v>
      </c>
      <c r="Q6463" s="24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5" t="str">
        <f t="shared" si="304"/>
        <v>Below Par</v>
      </c>
      <c r="AP6463" s="25" t="b">
        <f t="shared" si="305"/>
        <v>1</v>
      </c>
    </row>
    <row r="6464" spans="6:42" x14ac:dyDescent="0.3">
      <c r="F6464" s="24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5" t="str">
        <f t="shared" si="306"/>
        <v>Small</v>
      </c>
      <c r="Q6464" s="24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5" t="str">
        <f t="shared" si="304"/>
        <v>Below Par</v>
      </c>
      <c r="AP6464" s="25" t="b">
        <f t="shared" si="305"/>
        <v>1</v>
      </c>
    </row>
    <row r="6465" spans="6:42" x14ac:dyDescent="0.3">
      <c r="F6465" s="24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5" t="str">
        <f t="shared" si="306"/>
        <v>Small</v>
      </c>
      <c r="Q6465" s="24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5" t="str">
        <f t="shared" si="304"/>
        <v>Below Par</v>
      </c>
      <c r="AP6465" s="25" t="b">
        <f t="shared" si="305"/>
        <v>1</v>
      </c>
    </row>
    <row r="6466" spans="6:42" x14ac:dyDescent="0.3">
      <c r="F6466" s="24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5" t="str">
        <f t="shared" si="306"/>
        <v>Small</v>
      </c>
      <c r="Q6466" s="24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5" t="str">
        <f t="shared" si="304"/>
        <v>Below Par</v>
      </c>
      <c r="AP6466" s="25" t="b">
        <f t="shared" si="305"/>
        <v>1</v>
      </c>
    </row>
    <row r="6467" spans="6:42" x14ac:dyDescent="0.3">
      <c r="F6467" s="24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5" t="str">
        <f t="shared" si="306"/>
        <v>Small</v>
      </c>
      <c r="Q6467" s="24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5" t="str">
        <f t="shared" si="304"/>
        <v>Below Par</v>
      </c>
      <c r="AP6467" s="25" t="b">
        <f t="shared" si="305"/>
        <v>1</v>
      </c>
    </row>
    <row r="6468" spans="6:42" x14ac:dyDescent="0.3">
      <c r="F6468" s="24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5" t="str">
        <f t="shared" si="306"/>
        <v>Small</v>
      </c>
      <c r="Q6468" s="24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5" t="str">
        <f t="shared" si="304"/>
        <v>Below Par</v>
      </c>
      <c r="AP6468" s="25" t="b">
        <f t="shared" si="305"/>
        <v>1</v>
      </c>
    </row>
    <row r="6469" spans="6:42" x14ac:dyDescent="0.3">
      <c r="F6469" s="24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5" t="str">
        <f t="shared" si="306"/>
        <v>Small</v>
      </c>
      <c r="Q6469" s="24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5" t="str">
        <f t="shared" si="304"/>
        <v>Par</v>
      </c>
      <c r="AP6469" s="25" t="b">
        <f t="shared" si="305"/>
        <v>1</v>
      </c>
    </row>
    <row r="6470" spans="6:42" x14ac:dyDescent="0.3">
      <c r="F6470" s="24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5" t="str">
        <f t="shared" si="306"/>
        <v>Small</v>
      </c>
      <c r="Q6470" s="24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5" t="str">
        <f t="shared" si="304"/>
        <v>Below Par</v>
      </c>
      <c r="AP6470" s="25" t="b">
        <f t="shared" si="305"/>
        <v>1</v>
      </c>
    </row>
    <row r="6471" spans="6:42" x14ac:dyDescent="0.3">
      <c r="F6471" s="24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5" t="str">
        <f t="shared" si="306"/>
        <v>Small</v>
      </c>
      <c r="Q6471" s="24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5" t="str">
        <f t="shared" si="304"/>
        <v>Below Par</v>
      </c>
      <c r="AP6471" s="25" t="b">
        <f t="shared" si="305"/>
        <v>1</v>
      </c>
    </row>
    <row r="6472" spans="6:42" x14ac:dyDescent="0.3">
      <c r="F6472" s="24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5" t="str">
        <f t="shared" si="306"/>
        <v>Small</v>
      </c>
      <c r="Q6472" s="24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5" t="str">
        <f t="shared" si="304"/>
        <v>Below Par</v>
      </c>
      <c r="AP6472" s="25" t="b">
        <f t="shared" si="305"/>
        <v>1</v>
      </c>
    </row>
    <row r="6473" spans="6:42" x14ac:dyDescent="0.3">
      <c r="F6473" s="24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5" t="str">
        <f t="shared" si="306"/>
        <v>Small</v>
      </c>
      <c r="Q6473" s="24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5" t="str">
        <f t="shared" si="304"/>
        <v>Below Par</v>
      </c>
      <c r="AP6473" s="25" t="b">
        <f t="shared" si="305"/>
        <v>1</v>
      </c>
    </row>
    <row r="6474" spans="6:42" x14ac:dyDescent="0.3">
      <c r="F6474" s="24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5" t="str">
        <f t="shared" si="306"/>
        <v>Small</v>
      </c>
      <c r="Q6474" s="24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5" t="str">
        <f t="shared" si="304"/>
        <v>Average</v>
      </c>
      <c r="AP6474" s="25" t="b">
        <f t="shared" si="305"/>
        <v>1</v>
      </c>
    </row>
    <row r="6475" spans="6:42" x14ac:dyDescent="0.3">
      <c r="F6475" s="24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5" t="str">
        <f t="shared" si="306"/>
        <v>Large</v>
      </c>
      <c r="Q6475" s="24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5" t="str">
        <f t="shared" si="304"/>
        <v>Below Par</v>
      </c>
      <c r="AP6475" s="25" t="b">
        <f t="shared" si="305"/>
        <v>1</v>
      </c>
    </row>
    <row r="6476" spans="6:42" x14ac:dyDescent="0.3">
      <c r="F6476" s="24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5" t="str">
        <f t="shared" si="306"/>
        <v>Small</v>
      </c>
      <c r="Q6476" s="24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5" t="str">
        <f t="shared" ref="V6476:V6539" si="307">IF(U6476&gt;=$X$80,$Y$80,IF(U6476&gt;=$X$79,$Y$79,IF(U6476&gt;=$X$78,$Y$78,IF(U6476&gt;=$X$77,$Y$77,$Y$76))))</f>
        <v>Below Par</v>
      </c>
      <c r="AP6476" s="25" t="b">
        <f t="shared" ref="AP6476:AP6539" si="308">VLOOKUP(U6476,$X$76:$Y$80,2)=V6476</f>
        <v>1</v>
      </c>
    </row>
    <row r="6477" spans="6:42" x14ac:dyDescent="0.3">
      <c r="F6477" s="24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5" t="str">
        <f t="shared" si="306"/>
        <v>Small</v>
      </c>
      <c r="Q6477" s="24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5" t="str">
        <f t="shared" si="307"/>
        <v>Below Par</v>
      </c>
      <c r="AP6477" s="25" t="b">
        <f t="shared" si="308"/>
        <v>1</v>
      </c>
    </row>
    <row r="6478" spans="6:42" x14ac:dyDescent="0.3">
      <c r="F6478" s="24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5" t="str">
        <f t="shared" ref="K6478:K6541" si="309">IF(J6478&gt;=$M$79,"Large","Small")</f>
        <v>Small</v>
      </c>
      <c r="Q6478" s="24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5" t="str">
        <f t="shared" si="307"/>
        <v>Below Par</v>
      </c>
      <c r="AP6478" s="25" t="b">
        <f t="shared" si="308"/>
        <v>1</v>
      </c>
    </row>
    <row r="6479" spans="6:42" x14ac:dyDescent="0.3">
      <c r="F6479" s="24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5" t="str">
        <f t="shared" si="309"/>
        <v>Small</v>
      </c>
      <c r="Q6479" s="24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5" t="str">
        <f t="shared" si="307"/>
        <v>Below Par</v>
      </c>
      <c r="AP6479" s="25" t="b">
        <f t="shared" si="308"/>
        <v>1</v>
      </c>
    </row>
    <row r="6480" spans="6:42" x14ac:dyDescent="0.3">
      <c r="F6480" s="24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5" t="str">
        <f t="shared" si="309"/>
        <v>Small</v>
      </c>
      <c r="Q6480" s="24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5" t="str">
        <f t="shared" si="307"/>
        <v>Below Par</v>
      </c>
      <c r="AP6480" s="25" t="b">
        <f t="shared" si="308"/>
        <v>1</v>
      </c>
    </row>
    <row r="6481" spans="6:42" x14ac:dyDescent="0.3">
      <c r="F6481" s="24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5" t="str">
        <f t="shared" si="309"/>
        <v>Small</v>
      </c>
      <c r="Q6481" s="24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5" t="str">
        <f t="shared" si="307"/>
        <v>Below Par</v>
      </c>
      <c r="AP6481" s="25" t="b">
        <f t="shared" si="308"/>
        <v>1</v>
      </c>
    </row>
    <row r="6482" spans="6:42" x14ac:dyDescent="0.3">
      <c r="F6482" s="24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5" t="str">
        <f t="shared" si="309"/>
        <v>Small</v>
      </c>
      <c r="Q6482" s="24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5" t="str">
        <f t="shared" si="307"/>
        <v>Below Par</v>
      </c>
      <c r="AP6482" s="25" t="b">
        <f t="shared" si="308"/>
        <v>1</v>
      </c>
    </row>
    <row r="6483" spans="6:42" x14ac:dyDescent="0.3">
      <c r="F6483" s="24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5" t="str">
        <f t="shared" si="309"/>
        <v>Small</v>
      </c>
      <c r="Q6483" s="24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5" t="str">
        <f t="shared" si="307"/>
        <v>Below Par</v>
      </c>
      <c r="AP6483" s="25" t="b">
        <f t="shared" si="308"/>
        <v>1</v>
      </c>
    </row>
    <row r="6484" spans="6:42" x14ac:dyDescent="0.3">
      <c r="F6484" s="24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5" t="str">
        <f t="shared" si="309"/>
        <v>Small</v>
      </c>
      <c r="Q6484" s="24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5" t="str">
        <f t="shared" si="307"/>
        <v>Below Par</v>
      </c>
      <c r="AP6484" s="25" t="b">
        <f t="shared" si="308"/>
        <v>1</v>
      </c>
    </row>
    <row r="6485" spans="6:42" x14ac:dyDescent="0.3">
      <c r="F6485" s="24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5" t="str">
        <f t="shared" si="309"/>
        <v>Small</v>
      </c>
      <c r="Q6485" s="24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5" t="str">
        <f t="shared" si="307"/>
        <v>Below Par</v>
      </c>
      <c r="AP6485" s="25" t="b">
        <f t="shared" si="308"/>
        <v>1</v>
      </c>
    </row>
    <row r="6486" spans="6:42" x14ac:dyDescent="0.3">
      <c r="F6486" s="24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5" t="str">
        <f t="shared" si="309"/>
        <v>Small</v>
      </c>
      <c r="Q6486" s="24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5" t="str">
        <f t="shared" si="307"/>
        <v>Below Par</v>
      </c>
      <c r="AP6486" s="25" t="b">
        <f t="shared" si="308"/>
        <v>1</v>
      </c>
    </row>
    <row r="6487" spans="6:42" x14ac:dyDescent="0.3">
      <c r="F6487" s="24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5" t="str">
        <f t="shared" si="309"/>
        <v>Small</v>
      </c>
      <c r="Q6487" s="24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5" t="str">
        <f t="shared" si="307"/>
        <v>Below Par</v>
      </c>
      <c r="AP6487" s="25" t="b">
        <f t="shared" si="308"/>
        <v>1</v>
      </c>
    </row>
    <row r="6488" spans="6:42" x14ac:dyDescent="0.3">
      <c r="F6488" s="24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5" t="str">
        <f t="shared" si="309"/>
        <v>Small</v>
      </c>
      <c r="Q6488" s="24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5" t="str">
        <f t="shared" si="307"/>
        <v>Below Par</v>
      </c>
      <c r="AP6488" s="25" t="b">
        <f t="shared" si="308"/>
        <v>1</v>
      </c>
    </row>
    <row r="6489" spans="6:42" x14ac:dyDescent="0.3">
      <c r="F6489" s="24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5" t="str">
        <f t="shared" si="309"/>
        <v>Small</v>
      </c>
      <c r="Q6489" s="24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5" t="str">
        <f t="shared" si="307"/>
        <v>Below Par</v>
      </c>
      <c r="AP6489" s="25" t="b">
        <f t="shared" si="308"/>
        <v>1</v>
      </c>
    </row>
    <row r="6490" spans="6:42" x14ac:dyDescent="0.3">
      <c r="F6490" s="24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5" t="str">
        <f t="shared" si="309"/>
        <v>Small</v>
      </c>
      <c r="Q6490" s="24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5" t="str">
        <f t="shared" si="307"/>
        <v>Average</v>
      </c>
      <c r="AP6490" s="25" t="b">
        <f t="shared" si="308"/>
        <v>1</v>
      </c>
    </row>
    <row r="6491" spans="6:42" x14ac:dyDescent="0.3">
      <c r="F6491" s="24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5" t="str">
        <f t="shared" si="309"/>
        <v>Large</v>
      </c>
      <c r="Q6491" s="24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5" t="str">
        <f t="shared" si="307"/>
        <v>Below Par</v>
      </c>
      <c r="AP6491" s="25" t="b">
        <f t="shared" si="308"/>
        <v>1</v>
      </c>
    </row>
    <row r="6492" spans="6:42" x14ac:dyDescent="0.3">
      <c r="F6492" s="24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5" t="str">
        <f t="shared" si="309"/>
        <v>Small</v>
      </c>
      <c r="Q6492" s="24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5" t="str">
        <f t="shared" si="307"/>
        <v>Below Par</v>
      </c>
      <c r="AP6492" s="25" t="b">
        <f t="shared" si="308"/>
        <v>1</v>
      </c>
    </row>
    <row r="6493" spans="6:42" x14ac:dyDescent="0.3">
      <c r="F6493" s="24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5" t="str">
        <f t="shared" si="309"/>
        <v>Small</v>
      </c>
      <c r="Q6493" s="24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5" t="str">
        <f t="shared" si="307"/>
        <v>Below Par</v>
      </c>
      <c r="AP6493" s="25" t="b">
        <f t="shared" si="308"/>
        <v>1</v>
      </c>
    </row>
    <row r="6494" spans="6:42" x14ac:dyDescent="0.3">
      <c r="F6494" s="24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5" t="str">
        <f t="shared" si="309"/>
        <v>Small</v>
      </c>
      <c r="Q6494" s="24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5" t="str">
        <f t="shared" si="307"/>
        <v>Below Par</v>
      </c>
      <c r="AP6494" s="25" t="b">
        <f t="shared" si="308"/>
        <v>1</v>
      </c>
    </row>
    <row r="6495" spans="6:42" x14ac:dyDescent="0.3">
      <c r="F6495" s="24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5" t="str">
        <f t="shared" si="309"/>
        <v>Small</v>
      </c>
      <c r="Q6495" s="24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5" t="str">
        <f t="shared" si="307"/>
        <v>Below Par</v>
      </c>
      <c r="AP6495" s="25" t="b">
        <f t="shared" si="308"/>
        <v>1</v>
      </c>
    </row>
    <row r="6496" spans="6:42" x14ac:dyDescent="0.3">
      <c r="F6496" s="24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5" t="str">
        <f t="shared" si="309"/>
        <v>Small</v>
      </c>
      <c r="Q6496" s="24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5" t="str">
        <f t="shared" si="307"/>
        <v>Below Par</v>
      </c>
      <c r="AP6496" s="25" t="b">
        <f t="shared" si="308"/>
        <v>1</v>
      </c>
    </row>
    <row r="6497" spans="6:42" x14ac:dyDescent="0.3">
      <c r="F6497" s="24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5" t="str">
        <f t="shared" si="309"/>
        <v>Small</v>
      </c>
      <c r="Q6497" s="24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5" t="str">
        <f t="shared" si="307"/>
        <v>Below Par</v>
      </c>
      <c r="AP6497" s="25" t="b">
        <f t="shared" si="308"/>
        <v>1</v>
      </c>
    </row>
    <row r="6498" spans="6:42" x14ac:dyDescent="0.3">
      <c r="F6498" s="24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5" t="str">
        <f t="shared" si="309"/>
        <v>Small</v>
      </c>
      <c r="Q6498" s="24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5" t="str">
        <f t="shared" si="307"/>
        <v>Below Par</v>
      </c>
      <c r="AP6498" s="25" t="b">
        <f t="shared" si="308"/>
        <v>1</v>
      </c>
    </row>
    <row r="6499" spans="6:42" x14ac:dyDescent="0.3">
      <c r="F6499" s="24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5" t="str">
        <f t="shared" si="309"/>
        <v>Small</v>
      </c>
      <c r="Q6499" s="24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5" t="str">
        <f t="shared" si="307"/>
        <v>Average</v>
      </c>
      <c r="AP6499" s="25" t="b">
        <f t="shared" si="308"/>
        <v>1</v>
      </c>
    </row>
    <row r="6500" spans="6:42" x14ac:dyDescent="0.3">
      <c r="F6500" s="24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5" t="str">
        <f t="shared" si="309"/>
        <v>Large</v>
      </c>
      <c r="Q6500" s="24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5" t="str">
        <f t="shared" si="307"/>
        <v>Below Par</v>
      </c>
      <c r="AP6500" s="25" t="b">
        <f t="shared" si="308"/>
        <v>1</v>
      </c>
    </row>
    <row r="6501" spans="6:42" x14ac:dyDescent="0.3">
      <c r="F6501" s="24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5" t="str">
        <f t="shared" si="309"/>
        <v>Small</v>
      </c>
      <c r="Q6501" s="24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5" t="str">
        <f t="shared" si="307"/>
        <v>Par</v>
      </c>
      <c r="AP6501" s="25" t="b">
        <f t="shared" si="308"/>
        <v>1</v>
      </c>
    </row>
    <row r="6502" spans="6:42" x14ac:dyDescent="0.3">
      <c r="F6502" s="24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5" t="str">
        <f t="shared" si="309"/>
        <v>Small</v>
      </c>
      <c r="Q6502" s="24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5" t="str">
        <f t="shared" si="307"/>
        <v>Below Par</v>
      </c>
      <c r="AP6502" s="25" t="b">
        <f t="shared" si="308"/>
        <v>1</v>
      </c>
    </row>
    <row r="6503" spans="6:42" x14ac:dyDescent="0.3">
      <c r="F6503" s="24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5" t="str">
        <f t="shared" si="309"/>
        <v>Small</v>
      </c>
      <c r="Q6503" s="24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5" t="str">
        <f t="shared" si="307"/>
        <v>Below Par</v>
      </c>
      <c r="AP6503" s="25" t="b">
        <f t="shared" si="308"/>
        <v>1</v>
      </c>
    </row>
    <row r="6504" spans="6:42" x14ac:dyDescent="0.3">
      <c r="F6504" s="24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5" t="str">
        <f t="shared" si="309"/>
        <v>Small</v>
      </c>
      <c r="Q6504" s="24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5" t="str">
        <f t="shared" si="307"/>
        <v>Below Par</v>
      </c>
      <c r="AP6504" s="25" t="b">
        <f t="shared" si="308"/>
        <v>1</v>
      </c>
    </row>
    <row r="6505" spans="6:42" x14ac:dyDescent="0.3">
      <c r="F6505" s="24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5" t="str">
        <f t="shared" si="309"/>
        <v>Small</v>
      </c>
      <c r="Q6505" s="24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5" t="str">
        <f t="shared" si="307"/>
        <v>Below Par</v>
      </c>
      <c r="AP6505" s="25" t="b">
        <f t="shared" si="308"/>
        <v>1</v>
      </c>
    </row>
    <row r="6506" spans="6:42" x14ac:dyDescent="0.3">
      <c r="F6506" s="24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5" t="str">
        <f t="shared" si="309"/>
        <v>Small</v>
      </c>
      <c r="Q6506" s="24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5" t="str">
        <f t="shared" si="307"/>
        <v>Below Par</v>
      </c>
      <c r="AP6506" s="25" t="b">
        <f t="shared" si="308"/>
        <v>1</v>
      </c>
    </row>
    <row r="6507" spans="6:42" x14ac:dyDescent="0.3">
      <c r="F6507" s="24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5" t="str">
        <f t="shared" si="309"/>
        <v>Small</v>
      </c>
      <c r="Q6507" s="24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5" t="str">
        <f t="shared" si="307"/>
        <v>Below Par</v>
      </c>
      <c r="AP6507" s="25" t="b">
        <f t="shared" si="308"/>
        <v>1</v>
      </c>
    </row>
    <row r="6508" spans="6:42" x14ac:dyDescent="0.3">
      <c r="F6508" s="24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5" t="str">
        <f t="shared" si="309"/>
        <v>Small</v>
      </c>
      <c r="Q6508" s="24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5" t="str">
        <f t="shared" si="307"/>
        <v>Below Par</v>
      </c>
      <c r="AP6508" s="25" t="b">
        <f t="shared" si="308"/>
        <v>1</v>
      </c>
    </row>
    <row r="6509" spans="6:42" x14ac:dyDescent="0.3">
      <c r="F6509" s="24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5" t="str">
        <f t="shared" si="309"/>
        <v>Small</v>
      </c>
      <c r="Q6509" s="24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5" t="str">
        <f t="shared" si="307"/>
        <v>Below Par</v>
      </c>
      <c r="AP6509" s="25" t="b">
        <f t="shared" si="308"/>
        <v>1</v>
      </c>
    </row>
    <row r="6510" spans="6:42" x14ac:dyDescent="0.3">
      <c r="F6510" s="24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5" t="str">
        <f t="shared" si="309"/>
        <v>Small</v>
      </c>
      <c r="Q6510" s="24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5" t="str">
        <f t="shared" si="307"/>
        <v>Below Par</v>
      </c>
      <c r="AP6510" s="25" t="b">
        <f t="shared" si="308"/>
        <v>1</v>
      </c>
    </row>
    <row r="6511" spans="6:42" x14ac:dyDescent="0.3">
      <c r="F6511" s="24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5" t="str">
        <f t="shared" si="309"/>
        <v>Small</v>
      </c>
      <c r="Q6511" s="24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5" t="str">
        <f t="shared" si="307"/>
        <v>Below Par</v>
      </c>
      <c r="AP6511" s="25" t="b">
        <f t="shared" si="308"/>
        <v>1</v>
      </c>
    </row>
    <row r="6512" spans="6:42" x14ac:dyDescent="0.3">
      <c r="F6512" s="24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5" t="str">
        <f t="shared" si="309"/>
        <v>Small</v>
      </c>
      <c r="Q6512" s="24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5" t="str">
        <f t="shared" si="307"/>
        <v>Average</v>
      </c>
      <c r="AP6512" s="25" t="b">
        <f t="shared" si="308"/>
        <v>1</v>
      </c>
    </row>
    <row r="6513" spans="6:42" x14ac:dyDescent="0.3">
      <c r="F6513" s="24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5" t="str">
        <f t="shared" si="309"/>
        <v>Large</v>
      </c>
      <c r="Q6513" s="24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5" t="str">
        <f t="shared" si="307"/>
        <v>Below Par</v>
      </c>
      <c r="AP6513" s="25" t="b">
        <f t="shared" si="308"/>
        <v>1</v>
      </c>
    </row>
    <row r="6514" spans="6:42" x14ac:dyDescent="0.3">
      <c r="F6514" s="24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5" t="str">
        <f t="shared" si="309"/>
        <v>Small</v>
      </c>
      <c r="Q6514" s="24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5" t="str">
        <f t="shared" si="307"/>
        <v>Below Par</v>
      </c>
      <c r="AP6514" s="25" t="b">
        <f t="shared" si="308"/>
        <v>1</v>
      </c>
    </row>
    <row r="6515" spans="6:42" x14ac:dyDescent="0.3">
      <c r="F6515" s="24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5" t="str">
        <f t="shared" si="309"/>
        <v>Small</v>
      </c>
      <c r="Q6515" s="24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5" t="str">
        <f t="shared" si="307"/>
        <v>Below Par</v>
      </c>
      <c r="AP6515" s="25" t="b">
        <f t="shared" si="308"/>
        <v>1</v>
      </c>
    </row>
    <row r="6516" spans="6:42" x14ac:dyDescent="0.3">
      <c r="F6516" s="24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5" t="str">
        <f t="shared" si="309"/>
        <v>Small</v>
      </c>
      <c r="Q6516" s="24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5" t="str">
        <f t="shared" si="307"/>
        <v>Below Par</v>
      </c>
      <c r="AP6516" s="25" t="b">
        <f t="shared" si="308"/>
        <v>1</v>
      </c>
    </row>
    <row r="6517" spans="6:42" x14ac:dyDescent="0.3">
      <c r="F6517" s="24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5" t="str">
        <f t="shared" si="309"/>
        <v>Small</v>
      </c>
      <c r="Q6517" s="24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5" t="str">
        <f t="shared" si="307"/>
        <v>Below Par</v>
      </c>
      <c r="AP6517" s="25" t="b">
        <f t="shared" si="308"/>
        <v>1</v>
      </c>
    </row>
    <row r="6518" spans="6:42" x14ac:dyDescent="0.3">
      <c r="F6518" s="24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5" t="str">
        <f t="shared" si="309"/>
        <v>Small</v>
      </c>
      <c r="Q6518" s="24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5" t="str">
        <f t="shared" si="307"/>
        <v>Below Par</v>
      </c>
      <c r="AP6518" s="25" t="b">
        <f t="shared" si="308"/>
        <v>1</v>
      </c>
    </row>
    <row r="6519" spans="6:42" x14ac:dyDescent="0.3">
      <c r="F6519" s="24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5" t="str">
        <f t="shared" si="309"/>
        <v>Small</v>
      </c>
      <c r="Q6519" s="24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5" t="str">
        <f t="shared" si="307"/>
        <v>Below Par</v>
      </c>
      <c r="AP6519" s="25" t="b">
        <f t="shared" si="308"/>
        <v>1</v>
      </c>
    </row>
    <row r="6520" spans="6:42" x14ac:dyDescent="0.3">
      <c r="F6520" s="24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5" t="str">
        <f t="shared" si="309"/>
        <v>Small</v>
      </c>
      <c r="Q6520" s="24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5" t="str">
        <f t="shared" si="307"/>
        <v>Below Par</v>
      </c>
      <c r="AP6520" s="25" t="b">
        <f t="shared" si="308"/>
        <v>1</v>
      </c>
    </row>
    <row r="6521" spans="6:42" x14ac:dyDescent="0.3">
      <c r="F6521" s="24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5" t="str">
        <f t="shared" si="309"/>
        <v>Small</v>
      </c>
      <c r="Q6521" s="24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5" t="str">
        <f t="shared" si="307"/>
        <v>Below Par</v>
      </c>
      <c r="AP6521" s="25" t="b">
        <f t="shared" si="308"/>
        <v>1</v>
      </c>
    </row>
    <row r="6522" spans="6:42" x14ac:dyDescent="0.3">
      <c r="F6522" s="24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5" t="str">
        <f t="shared" si="309"/>
        <v>Small</v>
      </c>
      <c r="Q6522" s="24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5" t="str">
        <f t="shared" si="307"/>
        <v>Below Par</v>
      </c>
      <c r="AP6522" s="25" t="b">
        <f t="shared" si="308"/>
        <v>1</v>
      </c>
    </row>
    <row r="6523" spans="6:42" x14ac:dyDescent="0.3">
      <c r="F6523" s="24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5" t="str">
        <f t="shared" si="309"/>
        <v>Small</v>
      </c>
      <c r="Q6523" s="24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5" t="str">
        <f t="shared" si="307"/>
        <v>Below Par</v>
      </c>
      <c r="AP6523" s="25" t="b">
        <f t="shared" si="308"/>
        <v>1</v>
      </c>
    </row>
    <row r="6524" spans="6:42" x14ac:dyDescent="0.3">
      <c r="F6524" s="24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5" t="str">
        <f t="shared" si="309"/>
        <v>Small</v>
      </c>
      <c r="Q6524" s="24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5" t="str">
        <f t="shared" si="307"/>
        <v>Below Par</v>
      </c>
      <c r="AP6524" s="25" t="b">
        <f t="shared" si="308"/>
        <v>1</v>
      </c>
    </row>
    <row r="6525" spans="6:42" x14ac:dyDescent="0.3">
      <c r="F6525" s="24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5" t="str">
        <f t="shared" si="309"/>
        <v>Small</v>
      </c>
      <c r="Q6525" s="24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5" t="str">
        <f t="shared" si="307"/>
        <v>Below Par</v>
      </c>
      <c r="AP6525" s="25" t="b">
        <f t="shared" si="308"/>
        <v>1</v>
      </c>
    </row>
    <row r="6526" spans="6:42" x14ac:dyDescent="0.3">
      <c r="F6526" s="24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5" t="str">
        <f t="shared" si="309"/>
        <v>Small</v>
      </c>
      <c r="Q6526" s="24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5" t="str">
        <f t="shared" si="307"/>
        <v>Below Par</v>
      </c>
      <c r="AP6526" s="25" t="b">
        <f t="shared" si="308"/>
        <v>1</v>
      </c>
    </row>
    <row r="6527" spans="6:42" x14ac:dyDescent="0.3">
      <c r="F6527" s="24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5" t="str">
        <f t="shared" si="309"/>
        <v>Small</v>
      </c>
      <c r="Q6527" s="24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5" t="str">
        <f t="shared" si="307"/>
        <v>Above Average</v>
      </c>
      <c r="AP6527" s="25" t="b">
        <f t="shared" si="308"/>
        <v>1</v>
      </c>
    </row>
    <row r="6528" spans="6:42" x14ac:dyDescent="0.3">
      <c r="F6528" s="24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5" t="str">
        <f t="shared" si="309"/>
        <v>Large</v>
      </c>
      <c r="Q6528" s="24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5" t="str">
        <f t="shared" si="307"/>
        <v>Below Par</v>
      </c>
      <c r="AP6528" s="25" t="b">
        <f t="shared" si="308"/>
        <v>1</v>
      </c>
    </row>
    <row r="6529" spans="6:42" x14ac:dyDescent="0.3">
      <c r="F6529" s="24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5" t="str">
        <f t="shared" si="309"/>
        <v>Small</v>
      </c>
      <c r="Q6529" s="24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5" t="str">
        <f t="shared" si="307"/>
        <v>Below Par</v>
      </c>
      <c r="AP6529" s="25" t="b">
        <f t="shared" si="308"/>
        <v>1</v>
      </c>
    </row>
    <row r="6530" spans="6:42" x14ac:dyDescent="0.3">
      <c r="F6530" s="24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5" t="str">
        <f t="shared" si="309"/>
        <v>Small</v>
      </c>
      <c r="Q6530" s="24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5" t="str">
        <f t="shared" si="307"/>
        <v>Par</v>
      </c>
      <c r="AP6530" s="25" t="b">
        <f t="shared" si="308"/>
        <v>1</v>
      </c>
    </row>
    <row r="6531" spans="6:42" x14ac:dyDescent="0.3">
      <c r="F6531" s="24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5" t="str">
        <f t="shared" si="309"/>
        <v>Small</v>
      </c>
      <c r="Q6531" s="24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5" t="str">
        <f t="shared" si="307"/>
        <v>Below Par</v>
      </c>
      <c r="AP6531" s="25" t="b">
        <f t="shared" si="308"/>
        <v>1</v>
      </c>
    </row>
    <row r="6532" spans="6:42" x14ac:dyDescent="0.3">
      <c r="F6532" s="24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5" t="str">
        <f t="shared" si="309"/>
        <v>Small</v>
      </c>
      <c r="Q6532" s="24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5" t="str">
        <f t="shared" si="307"/>
        <v>Below Par</v>
      </c>
      <c r="AP6532" s="25" t="b">
        <f t="shared" si="308"/>
        <v>1</v>
      </c>
    </row>
    <row r="6533" spans="6:42" x14ac:dyDescent="0.3">
      <c r="F6533" s="24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5" t="str">
        <f t="shared" si="309"/>
        <v>Small</v>
      </c>
      <c r="Q6533" s="24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5" t="str">
        <f t="shared" si="307"/>
        <v>Below Par</v>
      </c>
      <c r="AP6533" s="25" t="b">
        <f t="shared" si="308"/>
        <v>1</v>
      </c>
    </row>
    <row r="6534" spans="6:42" x14ac:dyDescent="0.3">
      <c r="F6534" s="24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5" t="str">
        <f t="shared" si="309"/>
        <v>Small</v>
      </c>
      <c r="Q6534" s="24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5" t="str">
        <f t="shared" si="307"/>
        <v>Below Par</v>
      </c>
      <c r="AP6534" s="25" t="b">
        <f t="shared" si="308"/>
        <v>1</v>
      </c>
    </row>
    <row r="6535" spans="6:42" x14ac:dyDescent="0.3">
      <c r="F6535" s="24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5" t="str">
        <f t="shared" si="309"/>
        <v>Small</v>
      </c>
      <c r="Q6535" s="24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5" t="str">
        <f t="shared" si="307"/>
        <v>Below Par</v>
      </c>
      <c r="AP6535" s="25" t="b">
        <f t="shared" si="308"/>
        <v>1</v>
      </c>
    </row>
    <row r="6536" spans="6:42" x14ac:dyDescent="0.3">
      <c r="F6536" s="24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5" t="str">
        <f t="shared" si="309"/>
        <v>Small</v>
      </c>
      <c r="Q6536" s="24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5" t="str">
        <f t="shared" si="307"/>
        <v>Below Par</v>
      </c>
      <c r="AP6536" s="25" t="b">
        <f t="shared" si="308"/>
        <v>1</v>
      </c>
    </row>
    <row r="6537" spans="6:42" x14ac:dyDescent="0.3">
      <c r="F6537" s="24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5" t="str">
        <f t="shared" si="309"/>
        <v>Small</v>
      </c>
      <c r="Q6537" s="24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5" t="str">
        <f t="shared" si="307"/>
        <v>Below Par</v>
      </c>
      <c r="AP6537" s="25" t="b">
        <f t="shared" si="308"/>
        <v>1</v>
      </c>
    </row>
    <row r="6538" spans="6:42" x14ac:dyDescent="0.3">
      <c r="F6538" s="24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5" t="str">
        <f t="shared" si="309"/>
        <v>Small</v>
      </c>
      <c r="Q6538" s="24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5" t="str">
        <f t="shared" si="307"/>
        <v>Below Par</v>
      </c>
      <c r="AP6538" s="25" t="b">
        <f t="shared" si="308"/>
        <v>1</v>
      </c>
    </row>
    <row r="6539" spans="6:42" x14ac:dyDescent="0.3">
      <c r="F6539" s="24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5" t="str">
        <f t="shared" si="309"/>
        <v>Small</v>
      </c>
      <c r="Q6539" s="24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5" t="str">
        <f t="shared" si="307"/>
        <v>Below Par</v>
      </c>
      <c r="AP6539" s="25" t="b">
        <f t="shared" si="308"/>
        <v>1</v>
      </c>
    </row>
    <row r="6540" spans="6:42" x14ac:dyDescent="0.3">
      <c r="F6540" s="24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5" t="str">
        <f t="shared" si="309"/>
        <v>Small</v>
      </c>
      <c r="Q6540" s="24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5" t="str">
        <f t="shared" ref="V6540:V6603" si="310">IF(U6540&gt;=$X$80,$Y$80,IF(U6540&gt;=$X$79,$Y$79,IF(U6540&gt;=$X$78,$Y$78,IF(U6540&gt;=$X$77,$Y$77,$Y$76))))</f>
        <v>Below Par</v>
      </c>
      <c r="AP6540" s="25" t="b">
        <f t="shared" ref="AP6540:AP6603" si="311">VLOOKUP(U6540,$X$76:$Y$80,2)=V6540</f>
        <v>1</v>
      </c>
    </row>
    <row r="6541" spans="6:42" x14ac:dyDescent="0.3">
      <c r="F6541" s="24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5" t="str">
        <f t="shared" si="309"/>
        <v>Small</v>
      </c>
      <c r="Q6541" s="24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5" t="str">
        <f t="shared" si="310"/>
        <v>Below Par</v>
      </c>
      <c r="AP6541" s="25" t="b">
        <f t="shared" si="311"/>
        <v>1</v>
      </c>
    </row>
    <row r="6542" spans="6:42" x14ac:dyDescent="0.3">
      <c r="F6542" s="24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5" t="str">
        <f t="shared" ref="K6542:K6605" si="312">IF(J6542&gt;=$M$79,"Large","Small")</f>
        <v>Small</v>
      </c>
      <c r="Q6542" s="24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5" t="str">
        <f t="shared" si="310"/>
        <v>Below Par</v>
      </c>
      <c r="AP6542" s="25" t="b">
        <f t="shared" si="311"/>
        <v>1</v>
      </c>
    </row>
    <row r="6543" spans="6:42" x14ac:dyDescent="0.3">
      <c r="F6543" s="24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5" t="str">
        <f t="shared" si="312"/>
        <v>Small</v>
      </c>
      <c r="Q6543" s="24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5" t="str">
        <f t="shared" si="310"/>
        <v>Average</v>
      </c>
      <c r="AP6543" s="25" t="b">
        <f t="shared" si="311"/>
        <v>1</v>
      </c>
    </row>
    <row r="6544" spans="6:42" x14ac:dyDescent="0.3">
      <c r="F6544" s="24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5" t="str">
        <f t="shared" si="312"/>
        <v>Large</v>
      </c>
      <c r="Q6544" s="24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5" t="str">
        <f t="shared" si="310"/>
        <v>Below Par</v>
      </c>
      <c r="AP6544" s="25" t="b">
        <f t="shared" si="311"/>
        <v>1</v>
      </c>
    </row>
    <row r="6545" spans="6:42" x14ac:dyDescent="0.3">
      <c r="F6545" s="24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5" t="str">
        <f t="shared" si="312"/>
        <v>Small</v>
      </c>
      <c r="Q6545" s="24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5" t="str">
        <f t="shared" si="310"/>
        <v>Below Par</v>
      </c>
      <c r="AP6545" s="25" t="b">
        <f t="shared" si="311"/>
        <v>1</v>
      </c>
    </row>
    <row r="6546" spans="6:42" x14ac:dyDescent="0.3">
      <c r="F6546" s="24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5" t="str">
        <f t="shared" si="312"/>
        <v>Small</v>
      </c>
      <c r="Q6546" s="24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5" t="str">
        <f t="shared" si="310"/>
        <v>Below Par</v>
      </c>
      <c r="AP6546" s="25" t="b">
        <f t="shared" si="311"/>
        <v>1</v>
      </c>
    </row>
    <row r="6547" spans="6:42" x14ac:dyDescent="0.3">
      <c r="F6547" s="24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5" t="str">
        <f t="shared" si="312"/>
        <v>Small</v>
      </c>
      <c r="Q6547" s="24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5" t="str">
        <f t="shared" si="310"/>
        <v>Below Par</v>
      </c>
      <c r="AP6547" s="25" t="b">
        <f t="shared" si="311"/>
        <v>1</v>
      </c>
    </row>
    <row r="6548" spans="6:42" x14ac:dyDescent="0.3">
      <c r="F6548" s="24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5" t="str">
        <f t="shared" si="312"/>
        <v>Small</v>
      </c>
      <c r="Q6548" s="24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5" t="str">
        <f t="shared" si="310"/>
        <v>Par</v>
      </c>
      <c r="AP6548" s="25" t="b">
        <f t="shared" si="311"/>
        <v>1</v>
      </c>
    </row>
    <row r="6549" spans="6:42" x14ac:dyDescent="0.3">
      <c r="F6549" s="24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5" t="str">
        <f t="shared" si="312"/>
        <v>Small</v>
      </c>
      <c r="Q6549" s="24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5" t="str">
        <f t="shared" si="310"/>
        <v>Below Par</v>
      </c>
      <c r="AP6549" s="25" t="b">
        <f t="shared" si="311"/>
        <v>1</v>
      </c>
    </row>
    <row r="6550" spans="6:42" x14ac:dyDescent="0.3">
      <c r="F6550" s="24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5" t="str">
        <f t="shared" si="312"/>
        <v>Small</v>
      </c>
      <c r="Q6550" s="24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5" t="str">
        <f t="shared" si="310"/>
        <v>Below Par</v>
      </c>
      <c r="AP6550" s="25" t="b">
        <f t="shared" si="311"/>
        <v>1</v>
      </c>
    </row>
    <row r="6551" spans="6:42" x14ac:dyDescent="0.3">
      <c r="F6551" s="24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5" t="str">
        <f t="shared" si="312"/>
        <v>Small</v>
      </c>
      <c r="Q6551" s="24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5" t="str">
        <f t="shared" si="310"/>
        <v>Below Par</v>
      </c>
      <c r="AP6551" s="25" t="b">
        <f t="shared" si="311"/>
        <v>1</v>
      </c>
    </row>
    <row r="6552" spans="6:42" x14ac:dyDescent="0.3">
      <c r="F6552" s="24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5" t="str">
        <f t="shared" si="312"/>
        <v>Small</v>
      </c>
      <c r="Q6552" s="24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5" t="str">
        <f t="shared" si="310"/>
        <v>Average</v>
      </c>
      <c r="AP6552" s="25" t="b">
        <f t="shared" si="311"/>
        <v>1</v>
      </c>
    </row>
    <row r="6553" spans="6:42" x14ac:dyDescent="0.3">
      <c r="F6553" s="24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5" t="str">
        <f t="shared" si="312"/>
        <v>Large</v>
      </c>
      <c r="Q6553" s="24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5" t="str">
        <f t="shared" si="310"/>
        <v>Below Par</v>
      </c>
      <c r="AP6553" s="25" t="b">
        <f t="shared" si="311"/>
        <v>1</v>
      </c>
    </row>
    <row r="6554" spans="6:42" x14ac:dyDescent="0.3">
      <c r="F6554" s="24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5" t="str">
        <f t="shared" si="312"/>
        <v>Small</v>
      </c>
      <c r="Q6554" s="24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5" t="str">
        <f t="shared" si="310"/>
        <v>Below Par</v>
      </c>
      <c r="AP6554" s="25" t="b">
        <f t="shared" si="311"/>
        <v>1</v>
      </c>
    </row>
    <row r="6555" spans="6:42" x14ac:dyDescent="0.3">
      <c r="F6555" s="24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5" t="str">
        <f t="shared" si="312"/>
        <v>Small</v>
      </c>
      <c r="Q6555" s="24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5" t="str">
        <f t="shared" si="310"/>
        <v>Below Par</v>
      </c>
      <c r="AP6555" s="25" t="b">
        <f t="shared" si="311"/>
        <v>1</v>
      </c>
    </row>
    <row r="6556" spans="6:42" x14ac:dyDescent="0.3">
      <c r="F6556" s="24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5" t="str">
        <f t="shared" si="312"/>
        <v>Small</v>
      </c>
      <c r="Q6556" s="24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5" t="str">
        <f t="shared" si="310"/>
        <v>Below Par</v>
      </c>
      <c r="AP6556" s="25" t="b">
        <f t="shared" si="311"/>
        <v>1</v>
      </c>
    </row>
    <row r="6557" spans="6:42" x14ac:dyDescent="0.3">
      <c r="F6557" s="24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5" t="str">
        <f t="shared" si="312"/>
        <v>Small</v>
      </c>
      <c r="Q6557" s="24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5" t="str">
        <f t="shared" si="310"/>
        <v>Below Par</v>
      </c>
      <c r="AP6557" s="25" t="b">
        <f t="shared" si="311"/>
        <v>1</v>
      </c>
    </row>
    <row r="6558" spans="6:42" x14ac:dyDescent="0.3">
      <c r="F6558" s="24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5" t="str">
        <f t="shared" si="312"/>
        <v>Small</v>
      </c>
      <c r="Q6558" s="24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5" t="str">
        <f t="shared" si="310"/>
        <v>Below Par</v>
      </c>
      <c r="AP6558" s="25" t="b">
        <f t="shared" si="311"/>
        <v>1</v>
      </c>
    </row>
    <row r="6559" spans="6:42" x14ac:dyDescent="0.3">
      <c r="F6559" s="24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5" t="str">
        <f t="shared" si="312"/>
        <v>Small</v>
      </c>
      <c r="Q6559" s="24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5" t="str">
        <f t="shared" si="310"/>
        <v>Below Par</v>
      </c>
      <c r="AP6559" s="25" t="b">
        <f t="shared" si="311"/>
        <v>1</v>
      </c>
    </row>
    <row r="6560" spans="6:42" x14ac:dyDescent="0.3">
      <c r="F6560" s="24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5" t="str">
        <f t="shared" si="312"/>
        <v>Small</v>
      </c>
      <c r="Q6560" s="24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5" t="str">
        <f t="shared" si="310"/>
        <v>Below Par</v>
      </c>
      <c r="AP6560" s="25" t="b">
        <f t="shared" si="311"/>
        <v>1</v>
      </c>
    </row>
    <row r="6561" spans="6:42" x14ac:dyDescent="0.3">
      <c r="F6561" s="24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5" t="str">
        <f t="shared" si="312"/>
        <v>Small</v>
      </c>
      <c r="Q6561" s="24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5" t="str">
        <f t="shared" si="310"/>
        <v>Below Par</v>
      </c>
      <c r="AP6561" s="25" t="b">
        <f t="shared" si="311"/>
        <v>1</v>
      </c>
    </row>
    <row r="6562" spans="6:42" x14ac:dyDescent="0.3">
      <c r="F6562" s="24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5" t="str">
        <f t="shared" si="312"/>
        <v>Small</v>
      </c>
      <c r="Q6562" s="24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5" t="str">
        <f t="shared" si="310"/>
        <v>Below Par</v>
      </c>
      <c r="AP6562" s="25" t="b">
        <f t="shared" si="311"/>
        <v>1</v>
      </c>
    </row>
    <row r="6563" spans="6:42" x14ac:dyDescent="0.3">
      <c r="F6563" s="24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5" t="str">
        <f t="shared" si="312"/>
        <v>Small</v>
      </c>
      <c r="Q6563" s="24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5" t="str">
        <f t="shared" si="310"/>
        <v>Below Par</v>
      </c>
      <c r="AP6563" s="25" t="b">
        <f t="shared" si="311"/>
        <v>1</v>
      </c>
    </row>
    <row r="6564" spans="6:42" x14ac:dyDescent="0.3">
      <c r="F6564" s="24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5" t="str">
        <f t="shared" si="312"/>
        <v>Small</v>
      </c>
      <c r="Q6564" s="24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5" t="str">
        <f t="shared" si="310"/>
        <v>Below Par</v>
      </c>
      <c r="AP6564" s="25" t="b">
        <f t="shared" si="311"/>
        <v>1</v>
      </c>
    </row>
    <row r="6565" spans="6:42" x14ac:dyDescent="0.3">
      <c r="F6565" s="24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5" t="str">
        <f t="shared" si="312"/>
        <v>Small</v>
      </c>
      <c r="Q6565" s="24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5" t="str">
        <f t="shared" si="310"/>
        <v>Below Par</v>
      </c>
      <c r="AP6565" s="25" t="b">
        <f t="shared" si="311"/>
        <v>1</v>
      </c>
    </row>
    <row r="6566" spans="6:42" x14ac:dyDescent="0.3">
      <c r="F6566" s="24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5" t="str">
        <f t="shared" si="312"/>
        <v>Small</v>
      </c>
      <c r="Q6566" s="24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5" t="str">
        <f t="shared" si="310"/>
        <v>Below Par</v>
      </c>
      <c r="AP6566" s="25" t="b">
        <f t="shared" si="311"/>
        <v>1</v>
      </c>
    </row>
    <row r="6567" spans="6:42" x14ac:dyDescent="0.3">
      <c r="F6567" s="24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5" t="str">
        <f t="shared" si="312"/>
        <v>Small</v>
      </c>
      <c r="Q6567" s="24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5" t="str">
        <f t="shared" si="310"/>
        <v>Below Par</v>
      </c>
      <c r="AP6567" s="25" t="b">
        <f t="shared" si="311"/>
        <v>1</v>
      </c>
    </row>
    <row r="6568" spans="6:42" x14ac:dyDescent="0.3">
      <c r="F6568" s="24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5" t="str">
        <f t="shared" si="312"/>
        <v>Small</v>
      </c>
      <c r="Q6568" s="24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5" t="str">
        <f t="shared" si="310"/>
        <v>Below Par</v>
      </c>
      <c r="AP6568" s="25" t="b">
        <f t="shared" si="311"/>
        <v>1</v>
      </c>
    </row>
    <row r="6569" spans="6:42" x14ac:dyDescent="0.3">
      <c r="F6569" s="24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5" t="str">
        <f t="shared" si="312"/>
        <v>Small</v>
      </c>
      <c r="Q6569" s="24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5" t="str">
        <f t="shared" si="310"/>
        <v>Below Par</v>
      </c>
      <c r="AP6569" s="25" t="b">
        <f t="shared" si="311"/>
        <v>1</v>
      </c>
    </row>
    <row r="6570" spans="6:42" x14ac:dyDescent="0.3">
      <c r="F6570" s="24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5" t="str">
        <f t="shared" si="312"/>
        <v>Small</v>
      </c>
      <c r="Q6570" s="24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5" t="str">
        <f t="shared" si="310"/>
        <v>Above Average</v>
      </c>
      <c r="AP6570" s="25" t="b">
        <f t="shared" si="311"/>
        <v>1</v>
      </c>
    </row>
    <row r="6571" spans="6:42" x14ac:dyDescent="0.3">
      <c r="F6571" s="24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5" t="str">
        <f t="shared" si="312"/>
        <v>Large</v>
      </c>
      <c r="Q6571" s="24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5" t="str">
        <f t="shared" si="310"/>
        <v>Below Par</v>
      </c>
      <c r="AP6571" s="25" t="b">
        <f t="shared" si="311"/>
        <v>1</v>
      </c>
    </row>
    <row r="6572" spans="6:42" x14ac:dyDescent="0.3">
      <c r="F6572" s="24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5" t="str">
        <f t="shared" si="312"/>
        <v>Small</v>
      </c>
      <c r="Q6572" s="24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5" t="str">
        <f t="shared" si="310"/>
        <v>Below Par</v>
      </c>
      <c r="AP6572" s="25" t="b">
        <f t="shared" si="311"/>
        <v>1</v>
      </c>
    </row>
    <row r="6573" spans="6:42" x14ac:dyDescent="0.3">
      <c r="F6573" s="24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5" t="str">
        <f t="shared" si="312"/>
        <v>Small</v>
      </c>
      <c r="Q6573" s="24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5" t="str">
        <f t="shared" si="310"/>
        <v>Below Par</v>
      </c>
      <c r="AP6573" s="25" t="b">
        <f t="shared" si="311"/>
        <v>1</v>
      </c>
    </row>
    <row r="6574" spans="6:42" x14ac:dyDescent="0.3">
      <c r="F6574" s="24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5" t="str">
        <f t="shared" si="312"/>
        <v>Small</v>
      </c>
      <c r="Q6574" s="24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5" t="str">
        <f t="shared" si="310"/>
        <v>Below Par</v>
      </c>
      <c r="AP6574" s="25" t="b">
        <f t="shared" si="311"/>
        <v>1</v>
      </c>
    </row>
    <row r="6575" spans="6:42" x14ac:dyDescent="0.3">
      <c r="F6575" s="24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5" t="str">
        <f t="shared" si="312"/>
        <v>Small</v>
      </c>
      <c r="Q6575" s="24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5" t="str">
        <f t="shared" si="310"/>
        <v>Below Par</v>
      </c>
      <c r="AP6575" s="25" t="b">
        <f t="shared" si="311"/>
        <v>1</v>
      </c>
    </row>
    <row r="6576" spans="6:42" x14ac:dyDescent="0.3">
      <c r="F6576" s="24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5" t="str">
        <f t="shared" si="312"/>
        <v>Small</v>
      </c>
      <c r="Q6576" s="24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5" t="str">
        <f t="shared" si="310"/>
        <v>Below Par</v>
      </c>
      <c r="AP6576" s="25" t="b">
        <f t="shared" si="311"/>
        <v>1</v>
      </c>
    </row>
    <row r="6577" spans="6:42" x14ac:dyDescent="0.3">
      <c r="F6577" s="24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5" t="str">
        <f t="shared" si="312"/>
        <v>Small</v>
      </c>
      <c r="Q6577" s="24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5" t="str">
        <f t="shared" si="310"/>
        <v>Excellent</v>
      </c>
      <c r="AP6577" s="25" t="b">
        <f t="shared" si="311"/>
        <v>1</v>
      </c>
    </row>
    <row r="6578" spans="6:42" x14ac:dyDescent="0.3">
      <c r="F6578" s="24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5" t="str">
        <f t="shared" si="312"/>
        <v>Large</v>
      </c>
      <c r="Q6578" s="24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5" t="str">
        <f t="shared" si="310"/>
        <v>Below Par</v>
      </c>
      <c r="AP6578" s="25" t="b">
        <f t="shared" si="311"/>
        <v>1</v>
      </c>
    </row>
    <row r="6579" spans="6:42" x14ac:dyDescent="0.3">
      <c r="F6579" s="24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5" t="str">
        <f t="shared" si="312"/>
        <v>Small</v>
      </c>
      <c r="Q6579" s="24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5" t="str">
        <f t="shared" si="310"/>
        <v>Below Par</v>
      </c>
      <c r="AP6579" s="25" t="b">
        <f t="shared" si="311"/>
        <v>1</v>
      </c>
    </row>
    <row r="6580" spans="6:42" x14ac:dyDescent="0.3">
      <c r="F6580" s="24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5" t="str">
        <f t="shared" si="312"/>
        <v>Small</v>
      </c>
      <c r="Q6580" s="24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5" t="str">
        <f t="shared" si="310"/>
        <v>Below Par</v>
      </c>
      <c r="AP6580" s="25" t="b">
        <f t="shared" si="311"/>
        <v>1</v>
      </c>
    </row>
    <row r="6581" spans="6:42" x14ac:dyDescent="0.3">
      <c r="F6581" s="24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5" t="str">
        <f t="shared" si="312"/>
        <v>Small</v>
      </c>
      <c r="Q6581" s="24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5" t="str">
        <f t="shared" si="310"/>
        <v>Below Par</v>
      </c>
      <c r="AP6581" s="25" t="b">
        <f t="shared" si="311"/>
        <v>1</v>
      </c>
    </row>
    <row r="6582" spans="6:42" x14ac:dyDescent="0.3">
      <c r="F6582" s="24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5" t="str">
        <f t="shared" si="312"/>
        <v>Small</v>
      </c>
      <c r="Q6582" s="24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5" t="str">
        <f t="shared" si="310"/>
        <v>Below Par</v>
      </c>
      <c r="AP6582" s="25" t="b">
        <f t="shared" si="311"/>
        <v>1</v>
      </c>
    </row>
    <row r="6583" spans="6:42" x14ac:dyDescent="0.3">
      <c r="F6583" s="24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5" t="str">
        <f t="shared" si="312"/>
        <v>Small</v>
      </c>
      <c r="Q6583" s="24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5" t="str">
        <f t="shared" si="310"/>
        <v>Below Par</v>
      </c>
      <c r="AP6583" s="25" t="b">
        <f t="shared" si="311"/>
        <v>1</v>
      </c>
    </row>
    <row r="6584" spans="6:42" x14ac:dyDescent="0.3">
      <c r="F6584" s="24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5" t="str">
        <f t="shared" si="312"/>
        <v>Small</v>
      </c>
      <c r="Q6584" s="24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5" t="str">
        <f t="shared" si="310"/>
        <v>Below Par</v>
      </c>
      <c r="AP6584" s="25" t="b">
        <f t="shared" si="311"/>
        <v>1</v>
      </c>
    </row>
    <row r="6585" spans="6:42" x14ac:dyDescent="0.3">
      <c r="F6585" s="24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5" t="str">
        <f t="shared" si="312"/>
        <v>Small</v>
      </c>
      <c r="Q6585" s="24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5" t="str">
        <f t="shared" si="310"/>
        <v>Below Par</v>
      </c>
      <c r="AP6585" s="25" t="b">
        <f t="shared" si="311"/>
        <v>1</v>
      </c>
    </row>
    <row r="6586" spans="6:42" x14ac:dyDescent="0.3">
      <c r="F6586" s="24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5" t="str">
        <f t="shared" si="312"/>
        <v>Small</v>
      </c>
      <c r="Q6586" s="24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5" t="str">
        <f t="shared" si="310"/>
        <v>Below Par</v>
      </c>
      <c r="AP6586" s="25" t="b">
        <f t="shared" si="311"/>
        <v>1</v>
      </c>
    </row>
    <row r="6587" spans="6:42" x14ac:dyDescent="0.3">
      <c r="F6587" s="24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5" t="str">
        <f t="shared" si="312"/>
        <v>Small</v>
      </c>
      <c r="Q6587" s="24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5" t="str">
        <f t="shared" si="310"/>
        <v>Below Par</v>
      </c>
      <c r="AP6587" s="25" t="b">
        <f t="shared" si="311"/>
        <v>1</v>
      </c>
    </row>
    <row r="6588" spans="6:42" x14ac:dyDescent="0.3">
      <c r="F6588" s="24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5" t="str">
        <f t="shared" si="312"/>
        <v>Small</v>
      </c>
      <c r="Q6588" s="24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5" t="str">
        <f t="shared" si="310"/>
        <v>Below Par</v>
      </c>
      <c r="AP6588" s="25" t="b">
        <f t="shared" si="311"/>
        <v>1</v>
      </c>
    </row>
    <row r="6589" spans="6:42" x14ac:dyDescent="0.3">
      <c r="F6589" s="24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5" t="str">
        <f t="shared" si="312"/>
        <v>Small</v>
      </c>
      <c r="Q6589" s="24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5" t="str">
        <f t="shared" si="310"/>
        <v>Below Par</v>
      </c>
      <c r="AP6589" s="25" t="b">
        <f t="shared" si="311"/>
        <v>1</v>
      </c>
    </row>
    <row r="6590" spans="6:42" x14ac:dyDescent="0.3">
      <c r="F6590" s="24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5" t="str">
        <f t="shared" si="312"/>
        <v>Small</v>
      </c>
      <c r="Q6590" s="24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5" t="str">
        <f t="shared" si="310"/>
        <v>Below Par</v>
      </c>
      <c r="AP6590" s="25" t="b">
        <f t="shared" si="311"/>
        <v>1</v>
      </c>
    </row>
    <row r="6591" spans="6:42" x14ac:dyDescent="0.3">
      <c r="F6591" s="24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5" t="str">
        <f t="shared" si="312"/>
        <v>Small</v>
      </c>
      <c r="Q6591" s="24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5" t="str">
        <f t="shared" si="310"/>
        <v>Below Par</v>
      </c>
      <c r="AP6591" s="25" t="b">
        <f t="shared" si="311"/>
        <v>1</v>
      </c>
    </row>
    <row r="6592" spans="6:42" x14ac:dyDescent="0.3">
      <c r="F6592" s="24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5" t="str">
        <f t="shared" si="312"/>
        <v>Small</v>
      </c>
      <c r="Q6592" s="24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5" t="str">
        <f t="shared" si="310"/>
        <v>Average</v>
      </c>
      <c r="AP6592" s="25" t="b">
        <f t="shared" si="311"/>
        <v>1</v>
      </c>
    </row>
    <row r="6593" spans="6:42" x14ac:dyDescent="0.3">
      <c r="F6593" s="24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5" t="str">
        <f t="shared" si="312"/>
        <v>Large</v>
      </c>
      <c r="Q6593" s="24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5" t="str">
        <f t="shared" si="310"/>
        <v>Average</v>
      </c>
      <c r="AP6593" s="25" t="b">
        <f t="shared" si="311"/>
        <v>1</v>
      </c>
    </row>
    <row r="6594" spans="6:42" x14ac:dyDescent="0.3">
      <c r="F6594" s="24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5" t="str">
        <f t="shared" si="312"/>
        <v>Large</v>
      </c>
      <c r="Q6594" s="24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5" t="str">
        <f t="shared" si="310"/>
        <v>Below Par</v>
      </c>
      <c r="AP6594" s="25" t="b">
        <f t="shared" si="311"/>
        <v>1</v>
      </c>
    </row>
    <row r="6595" spans="6:42" x14ac:dyDescent="0.3">
      <c r="F6595" s="24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5" t="str">
        <f t="shared" si="312"/>
        <v>Small</v>
      </c>
      <c r="Q6595" s="24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5" t="str">
        <f t="shared" si="310"/>
        <v>Below Par</v>
      </c>
      <c r="AP6595" s="25" t="b">
        <f t="shared" si="311"/>
        <v>1</v>
      </c>
    </row>
    <row r="6596" spans="6:42" x14ac:dyDescent="0.3">
      <c r="F6596" s="24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5" t="str">
        <f t="shared" si="312"/>
        <v>Small</v>
      </c>
      <c r="Q6596" s="24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5" t="str">
        <f t="shared" si="310"/>
        <v>Below Par</v>
      </c>
      <c r="AP6596" s="25" t="b">
        <f t="shared" si="311"/>
        <v>1</v>
      </c>
    </row>
    <row r="6597" spans="6:42" x14ac:dyDescent="0.3">
      <c r="F6597" s="24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5" t="str">
        <f t="shared" si="312"/>
        <v>Small</v>
      </c>
      <c r="Q6597" s="24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5" t="str">
        <f t="shared" si="310"/>
        <v>Par</v>
      </c>
      <c r="AP6597" s="25" t="b">
        <f t="shared" si="311"/>
        <v>1</v>
      </c>
    </row>
    <row r="6598" spans="6:42" x14ac:dyDescent="0.3">
      <c r="F6598" s="24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5" t="str">
        <f t="shared" si="312"/>
        <v>Small</v>
      </c>
      <c r="Q6598" s="24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5" t="str">
        <f t="shared" si="310"/>
        <v>Below Par</v>
      </c>
      <c r="AP6598" s="25" t="b">
        <f t="shared" si="311"/>
        <v>1</v>
      </c>
    </row>
    <row r="6599" spans="6:42" x14ac:dyDescent="0.3">
      <c r="F6599" s="24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5" t="str">
        <f t="shared" si="312"/>
        <v>Small</v>
      </c>
      <c r="Q6599" s="24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5" t="str">
        <f t="shared" si="310"/>
        <v>Below Par</v>
      </c>
      <c r="AP6599" s="25" t="b">
        <f t="shared" si="311"/>
        <v>1</v>
      </c>
    </row>
    <row r="6600" spans="6:42" x14ac:dyDescent="0.3">
      <c r="F6600" s="24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5" t="str">
        <f t="shared" si="312"/>
        <v>Small</v>
      </c>
      <c r="Q6600" s="24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5" t="str">
        <f t="shared" si="310"/>
        <v>Below Par</v>
      </c>
      <c r="AP6600" s="25" t="b">
        <f t="shared" si="311"/>
        <v>1</v>
      </c>
    </row>
    <row r="6601" spans="6:42" x14ac:dyDescent="0.3">
      <c r="F6601" s="24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5" t="str">
        <f t="shared" si="312"/>
        <v>Small</v>
      </c>
      <c r="Q6601" s="24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5" t="str">
        <f t="shared" si="310"/>
        <v>Below Par</v>
      </c>
      <c r="AP6601" s="25" t="b">
        <f t="shared" si="311"/>
        <v>1</v>
      </c>
    </row>
    <row r="6602" spans="6:42" x14ac:dyDescent="0.3">
      <c r="F6602" s="24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5" t="str">
        <f t="shared" si="312"/>
        <v>Small</v>
      </c>
      <c r="Q6602" s="24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5" t="str">
        <f t="shared" si="310"/>
        <v>Below Par</v>
      </c>
      <c r="AP6602" s="25" t="b">
        <f t="shared" si="311"/>
        <v>1</v>
      </c>
    </row>
    <row r="6603" spans="6:42" x14ac:dyDescent="0.3">
      <c r="F6603" s="24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5" t="str">
        <f t="shared" si="312"/>
        <v>Small</v>
      </c>
      <c r="Q6603" s="24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5" t="str">
        <f t="shared" si="310"/>
        <v>Below Par</v>
      </c>
      <c r="AP6603" s="25" t="b">
        <f t="shared" si="311"/>
        <v>1</v>
      </c>
    </row>
    <row r="6604" spans="6:42" x14ac:dyDescent="0.3">
      <c r="F6604" s="24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5" t="str">
        <f t="shared" si="312"/>
        <v>Small</v>
      </c>
      <c r="Q6604" s="24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5" t="str">
        <f t="shared" ref="V6604:V6667" si="313">IF(U6604&gt;=$X$80,$Y$80,IF(U6604&gt;=$X$79,$Y$79,IF(U6604&gt;=$X$78,$Y$78,IF(U6604&gt;=$X$77,$Y$77,$Y$76))))</f>
        <v>Below Par</v>
      </c>
      <c r="AP6604" s="25" t="b">
        <f t="shared" ref="AP6604:AP6667" si="314">VLOOKUP(U6604,$X$76:$Y$80,2)=V6604</f>
        <v>1</v>
      </c>
    </row>
    <row r="6605" spans="6:42" x14ac:dyDescent="0.3">
      <c r="F6605" s="24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5" t="str">
        <f t="shared" si="312"/>
        <v>Small</v>
      </c>
      <c r="Q6605" s="24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5" t="str">
        <f t="shared" si="313"/>
        <v>Below Par</v>
      </c>
      <c r="AP6605" s="25" t="b">
        <f t="shared" si="314"/>
        <v>1</v>
      </c>
    </row>
    <row r="6606" spans="6:42" x14ac:dyDescent="0.3">
      <c r="F6606" s="24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5" t="str">
        <f t="shared" ref="K6606:K6669" si="315">IF(J6606&gt;=$M$79,"Large","Small")</f>
        <v>Small</v>
      </c>
      <c r="Q6606" s="24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5" t="str">
        <f t="shared" si="313"/>
        <v>Below Par</v>
      </c>
      <c r="AP6606" s="25" t="b">
        <f t="shared" si="314"/>
        <v>1</v>
      </c>
    </row>
    <row r="6607" spans="6:42" x14ac:dyDescent="0.3">
      <c r="F6607" s="24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5" t="str">
        <f t="shared" si="315"/>
        <v>Small</v>
      </c>
      <c r="Q6607" s="24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5" t="str">
        <f t="shared" si="313"/>
        <v>Below Par</v>
      </c>
      <c r="AP6607" s="25" t="b">
        <f t="shared" si="314"/>
        <v>1</v>
      </c>
    </row>
    <row r="6608" spans="6:42" x14ac:dyDescent="0.3">
      <c r="F6608" s="24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5" t="str">
        <f t="shared" si="315"/>
        <v>Small</v>
      </c>
      <c r="Q6608" s="24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5" t="str">
        <f t="shared" si="313"/>
        <v>Below Par</v>
      </c>
      <c r="AP6608" s="25" t="b">
        <f t="shared" si="314"/>
        <v>1</v>
      </c>
    </row>
    <row r="6609" spans="6:42" x14ac:dyDescent="0.3">
      <c r="F6609" s="24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5" t="str">
        <f t="shared" si="315"/>
        <v>Small</v>
      </c>
      <c r="Q6609" s="24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5" t="str">
        <f t="shared" si="313"/>
        <v>Below Par</v>
      </c>
      <c r="AP6609" s="25" t="b">
        <f t="shared" si="314"/>
        <v>1</v>
      </c>
    </row>
    <row r="6610" spans="6:42" x14ac:dyDescent="0.3">
      <c r="F6610" s="24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5" t="str">
        <f t="shared" si="315"/>
        <v>Small</v>
      </c>
      <c r="Q6610" s="24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5" t="str">
        <f t="shared" si="313"/>
        <v>Average</v>
      </c>
      <c r="AP6610" s="25" t="b">
        <f t="shared" si="314"/>
        <v>1</v>
      </c>
    </row>
    <row r="6611" spans="6:42" x14ac:dyDescent="0.3">
      <c r="F6611" s="24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5" t="str">
        <f t="shared" si="315"/>
        <v>Large</v>
      </c>
      <c r="Q6611" s="24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5" t="str">
        <f t="shared" si="313"/>
        <v>Below Par</v>
      </c>
      <c r="AP6611" s="25" t="b">
        <f t="shared" si="314"/>
        <v>1</v>
      </c>
    </row>
    <row r="6612" spans="6:42" x14ac:dyDescent="0.3">
      <c r="F6612" s="24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5" t="str">
        <f t="shared" si="315"/>
        <v>Small</v>
      </c>
      <c r="Q6612" s="24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5" t="str">
        <f t="shared" si="313"/>
        <v>Below Par</v>
      </c>
      <c r="AP6612" s="25" t="b">
        <f t="shared" si="314"/>
        <v>1</v>
      </c>
    </row>
    <row r="6613" spans="6:42" x14ac:dyDescent="0.3">
      <c r="F6613" s="24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5" t="str">
        <f t="shared" si="315"/>
        <v>Small</v>
      </c>
      <c r="Q6613" s="24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5" t="str">
        <f t="shared" si="313"/>
        <v>Below Par</v>
      </c>
      <c r="AP6613" s="25" t="b">
        <f t="shared" si="314"/>
        <v>1</v>
      </c>
    </row>
    <row r="6614" spans="6:42" x14ac:dyDescent="0.3">
      <c r="F6614" s="24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5" t="str">
        <f t="shared" si="315"/>
        <v>Small</v>
      </c>
      <c r="Q6614" s="24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5" t="str">
        <f t="shared" si="313"/>
        <v>Below Par</v>
      </c>
      <c r="AP6614" s="25" t="b">
        <f t="shared" si="314"/>
        <v>1</v>
      </c>
    </row>
    <row r="6615" spans="6:42" x14ac:dyDescent="0.3">
      <c r="F6615" s="24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5" t="str">
        <f t="shared" si="315"/>
        <v>Small</v>
      </c>
      <c r="Q6615" s="24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5" t="str">
        <f t="shared" si="313"/>
        <v>Below Par</v>
      </c>
      <c r="AP6615" s="25" t="b">
        <f t="shared" si="314"/>
        <v>1</v>
      </c>
    </row>
    <row r="6616" spans="6:42" x14ac:dyDescent="0.3">
      <c r="F6616" s="24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5" t="str">
        <f t="shared" si="315"/>
        <v>Small</v>
      </c>
      <c r="Q6616" s="24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5" t="str">
        <f t="shared" si="313"/>
        <v>Below Par</v>
      </c>
      <c r="AP6616" s="25" t="b">
        <f t="shared" si="314"/>
        <v>1</v>
      </c>
    </row>
    <row r="6617" spans="6:42" x14ac:dyDescent="0.3">
      <c r="F6617" s="24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5" t="str">
        <f t="shared" si="315"/>
        <v>Small</v>
      </c>
      <c r="Q6617" s="24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5" t="str">
        <f t="shared" si="313"/>
        <v>Below Par</v>
      </c>
      <c r="AP6617" s="25" t="b">
        <f t="shared" si="314"/>
        <v>1</v>
      </c>
    </row>
    <row r="6618" spans="6:42" x14ac:dyDescent="0.3">
      <c r="F6618" s="24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5" t="str">
        <f t="shared" si="315"/>
        <v>Small</v>
      </c>
      <c r="Q6618" s="24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5" t="str">
        <f t="shared" si="313"/>
        <v>Below Par</v>
      </c>
      <c r="AP6618" s="25" t="b">
        <f t="shared" si="314"/>
        <v>1</v>
      </c>
    </row>
    <row r="6619" spans="6:42" x14ac:dyDescent="0.3">
      <c r="F6619" s="24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5" t="str">
        <f t="shared" si="315"/>
        <v>Small</v>
      </c>
      <c r="Q6619" s="24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5" t="str">
        <f t="shared" si="313"/>
        <v>Below Par</v>
      </c>
      <c r="AP6619" s="25" t="b">
        <f t="shared" si="314"/>
        <v>1</v>
      </c>
    </row>
    <row r="6620" spans="6:42" x14ac:dyDescent="0.3">
      <c r="F6620" s="24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5" t="str">
        <f t="shared" si="315"/>
        <v>Small</v>
      </c>
      <c r="Q6620" s="24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5" t="str">
        <f t="shared" si="313"/>
        <v>Below Par</v>
      </c>
      <c r="AP6620" s="25" t="b">
        <f t="shared" si="314"/>
        <v>1</v>
      </c>
    </row>
    <row r="6621" spans="6:42" x14ac:dyDescent="0.3">
      <c r="F6621" s="24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5" t="str">
        <f t="shared" si="315"/>
        <v>Small</v>
      </c>
      <c r="Q6621" s="24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5" t="str">
        <f t="shared" si="313"/>
        <v>Below Par</v>
      </c>
      <c r="AP6621" s="25" t="b">
        <f t="shared" si="314"/>
        <v>1</v>
      </c>
    </row>
    <row r="6622" spans="6:42" x14ac:dyDescent="0.3">
      <c r="F6622" s="24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5" t="str">
        <f t="shared" si="315"/>
        <v>Small</v>
      </c>
      <c r="Q6622" s="24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5" t="str">
        <f t="shared" si="313"/>
        <v>Below Par</v>
      </c>
      <c r="AP6622" s="25" t="b">
        <f t="shared" si="314"/>
        <v>1</v>
      </c>
    </row>
    <row r="6623" spans="6:42" x14ac:dyDescent="0.3">
      <c r="F6623" s="24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5" t="str">
        <f t="shared" si="315"/>
        <v>Small</v>
      </c>
      <c r="Q6623" s="24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5" t="str">
        <f t="shared" si="313"/>
        <v>Below Par</v>
      </c>
      <c r="AP6623" s="25" t="b">
        <f t="shared" si="314"/>
        <v>1</v>
      </c>
    </row>
    <row r="6624" spans="6:42" x14ac:dyDescent="0.3">
      <c r="F6624" s="24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5" t="str">
        <f t="shared" si="315"/>
        <v>Small</v>
      </c>
      <c r="Q6624" s="24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5" t="str">
        <f t="shared" si="313"/>
        <v>Below Par</v>
      </c>
      <c r="AP6624" s="25" t="b">
        <f t="shared" si="314"/>
        <v>1</v>
      </c>
    </row>
    <row r="6625" spans="6:42" x14ac:dyDescent="0.3">
      <c r="F6625" s="24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5" t="str">
        <f t="shared" si="315"/>
        <v>Small</v>
      </c>
      <c r="Q6625" s="24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5" t="str">
        <f t="shared" si="313"/>
        <v>Below Par</v>
      </c>
      <c r="AP6625" s="25" t="b">
        <f t="shared" si="314"/>
        <v>1</v>
      </c>
    </row>
    <row r="6626" spans="6:42" x14ac:dyDescent="0.3">
      <c r="F6626" s="24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5" t="str">
        <f t="shared" si="315"/>
        <v>Small</v>
      </c>
      <c r="Q6626" s="24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5" t="str">
        <f t="shared" si="313"/>
        <v>Below Par</v>
      </c>
      <c r="AP6626" s="25" t="b">
        <f t="shared" si="314"/>
        <v>1</v>
      </c>
    </row>
    <row r="6627" spans="6:42" x14ac:dyDescent="0.3">
      <c r="F6627" s="24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5" t="str">
        <f t="shared" si="315"/>
        <v>Small</v>
      </c>
      <c r="Q6627" s="24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5" t="str">
        <f t="shared" si="313"/>
        <v>Below Par</v>
      </c>
      <c r="AP6627" s="25" t="b">
        <f t="shared" si="314"/>
        <v>1</v>
      </c>
    </row>
    <row r="6628" spans="6:42" x14ac:dyDescent="0.3">
      <c r="F6628" s="24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5" t="str">
        <f t="shared" si="315"/>
        <v>Small</v>
      </c>
      <c r="Q6628" s="24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5" t="str">
        <f t="shared" si="313"/>
        <v>Below Par</v>
      </c>
      <c r="AP6628" s="25" t="b">
        <f t="shared" si="314"/>
        <v>1</v>
      </c>
    </row>
    <row r="6629" spans="6:42" x14ac:dyDescent="0.3">
      <c r="F6629" s="24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5" t="str">
        <f t="shared" si="315"/>
        <v>Small</v>
      </c>
      <c r="Q6629" s="24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5" t="str">
        <f t="shared" si="313"/>
        <v>Below Par</v>
      </c>
      <c r="AP6629" s="25" t="b">
        <f t="shared" si="314"/>
        <v>1</v>
      </c>
    </row>
    <row r="6630" spans="6:42" x14ac:dyDescent="0.3">
      <c r="F6630" s="24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5" t="str">
        <f t="shared" si="315"/>
        <v>Small</v>
      </c>
      <c r="Q6630" s="24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5" t="str">
        <f t="shared" si="313"/>
        <v>Below Par</v>
      </c>
      <c r="AP6630" s="25" t="b">
        <f t="shared" si="314"/>
        <v>1</v>
      </c>
    </row>
    <row r="6631" spans="6:42" x14ac:dyDescent="0.3">
      <c r="F6631" s="24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5" t="str">
        <f t="shared" si="315"/>
        <v>Small</v>
      </c>
      <c r="Q6631" s="24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5" t="str">
        <f t="shared" si="313"/>
        <v>Below Par</v>
      </c>
      <c r="AP6631" s="25" t="b">
        <f t="shared" si="314"/>
        <v>1</v>
      </c>
    </row>
    <row r="6632" spans="6:42" x14ac:dyDescent="0.3">
      <c r="F6632" s="24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5" t="str">
        <f t="shared" si="315"/>
        <v>Small</v>
      </c>
      <c r="Q6632" s="24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5" t="str">
        <f t="shared" si="313"/>
        <v>Below Par</v>
      </c>
      <c r="AP6632" s="25" t="b">
        <f t="shared" si="314"/>
        <v>1</v>
      </c>
    </row>
    <row r="6633" spans="6:42" x14ac:dyDescent="0.3">
      <c r="F6633" s="24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5" t="str">
        <f t="shared" si="315"/>
        <v>Small</v>
      </c>
      <c r="Q6633" s="24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5" t="str">
        <f t="shared" si="313"/>
        <v>Below Par</v>
      </c>
      <c r="AP6633" s="25" t="b">
        <f t="shared" si="314"/>
        <v>1</v>
      </c>
    </row>
    <row r="6634" spans="6:42" x14ac:dyDescent="0.3">
      <c r="F6634" s="24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5" t="str">
        <f t="shared" si="315"/>
        <v>Small</v>
      </c>
      <c r="Q6634" s="24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5" t="str">
        <f t="shared" si="313"/>
        <v>Average</v>
      </c>
      <c r="AP6634" s="25" t="b">
        <f t="shared" si="314"/>
        <v>1</v>
      </c>
    </row>
    <row r="6635" spans="6:42" x14ac:dyDescent="0.3">
      <c r="F6635" s="24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5" t="str">
        <f t="shared" si="315"/>
        <v>Large</v>
      </c>
      <c r="Q6635" s="24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5" t="str">
        <f t="shared" si="313"/>
        <v>Below Par</v>
      </c>
      <c r="AP6635" s="25" t="b">
        <f t="shared" si="314"/>
        <v>1</v>
      </c>
    </row>
    <row r="6636" spans="6:42" x14ac:dyDescent="0.3">
      <c r="F6636" s="24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5" t="str">
        <f t="shared" si="315"/>
        <v>Small</v>
      </c>
      <c r="Q6636" s="24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5" t="str">
        <f t="shared" si="313"/>
        <v>Below Par</v>
      </c>
      <c r="AP6636" s="25" t="b">
        <f t="shared" si="314"/>
        <v>1</v>
      </c>
    </row>
    <row r="6637" spans="6:42" x14ac:dyDescent="0.3">
      <c r="F6637" s="24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5" t="str">
        <f t="shared" si="315"/>
        <v>Small</v>
      </c>
      <c r="Q6637" s="24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5" t="str">
        <f t="shared" si="313"/>
        <v>Below Par</v>
      </c>
      <c r="AP6637" s="25" t="b">
        <f t="shared" si="314"/>
        <v>1</v>
      </c>
    </row>
    <row r="6638" spans="6:42" x14ac:dyDescent="0.3">
      <c r="F6638" s="24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5" t="str">
        <f t="shared" si="315"/>
        <v>Small</v>
      </c>
      <c r="Q6638" s="24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5" t="str">
        <f t="shared" si="313"/>
        <v>Below Par</v>
      </c>
      <c r="AP6638" s="25" t="b">
        <f t="shared" si="314"/>
        <v>1</v>
      </c>
    </row>
    <row r="6639" spans="6:42" x14ac:dyDescent="0.3">
      <c r="F6639" s="24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5" t="str">
        <f t="shared" si="315"/>
        <v>Small</v>
      </c>
      <c r="Q6639" s="24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5" t="str">
        <f t="shared" si="313"/>
        <v>Below Par</v>
      </c>
      <c r="AP6639" s="25" t="b">
        <f t="shared" si="314"/>
        <v>1</v>
      </c>
    </row>
    <row r="6640" spans="6:42" x14ac:dyDescent="0.3">
      <c r="F6640" s="24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5" t="str">
        <f t="shared" si="315"/>
        <v>Small</v>
      </c>
      <c r="Q6640" s="24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5" t="str">
        <f t="shared" si="313"/>
        <v>Below Par</v>
      </c>
      <c r="AP6640" s="25" t="b">
        <f t="shared" si="314"/>
        <v>1</v>
      </c>
    </row>
    <row r="6641" spans="6:42" x14ac:dyDescent="0.3">
      <c r="F6641" s="24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5" t="str">
        <f t="shared" si="315"/>
        <v>Small</v>
      </c>
      <c r="Q6641" s="24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5" t="str">
        <f t="shared" si="313"/>
        <v>Below Par</v>
      </c>
      <c r="AP6641" s="25" t="b">
        <f t="shared" si="314"/>
        <v>1</v>
      </c>
    </row>
    <row r="6642" spans="6:42" x14ac:dyDescent="0.3">
      <c r="F6642" s="24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5" t="str">
        <f t="shared" si="315"/>
        <v>Small</v>
      </c>
      <c r="Q6642" s="24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5" t="str">
        <f t="shared" si="313"/>
        <v>Below Par</v>
      </c>
      <c r="AP6642" s="25" t="b">
        <f t="shared" si="314"/>
        <v>1</v>
      </c>
    </row>
    <row r="6643" spans="6:42" x14ac:dyDescent="0.3">
      <c r="F6643" s="24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5" t="str">
        <f t="shared" si="315"/>
        <v>Small</v>
      </c>
      <c r="Q6643" s="24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5" t="str">
        <f t="shared" si="313"/>
        <v>Below Par</v>
      </c>
      <c r="AP6643" s="25" t="b">
        <f t="shared" si="314"/>
        <v>1</v>
      </c>
    </row>
    <row r="6644" spans="6:42" x14ac:dyDescent="0.3">
      <c r="F6644" s="24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5" t="str">
        <f t="shared" si="315"/>
        <v>Small</v>
      </c>
      <c r="Q6644" s="24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5" t="str">
        <f t="shared" si="313"/>
        <v>Below Par</v>
      </c>
      <c r="AP6644" s="25" t="b">
        <f t="shared" si="314"/>
        <v>1</v>
      </c>
    </row>
    <row r="6645" spans="6:42" x14ac:dyDescent="0.3">
      <c r="F6645" s="24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5" t="str">
        <f t="shared" si="315"/>
        <v>Small</v>
      </c>
      <c r="Q6645" s="24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5" t="str">
        <f t="shared" si="313"/>
        <v>Below Par</v>
      </c>
      <c r="AP6645" s="25" t="b">
        <f t="shared" si="314"/>
        <v>1</v>
      </c>
    </row>
    <row r="6646" spans="6:42" x14ac:dyDescent="0.3">
      <c r="F6646" s="24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5" t="str">
        <f t="shared" si="315"/>
        <v>Small</v>
      </c>
      <c r="Q6646" s="24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5" t="str">
        <f t="shared" si="313"/>
        <v>Below Par</v>
      </c>
      <c r="AP6646" s="25" t="b">
        <f t="shared" si="314"/>
        <v>1</v>
      </c>
    </row>
    <row r="6647" spans="6:42" x14ac:dyDescent="0.3">
      <c r="F6647" s="24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5" t="str">
        <f t="shared" si="315"/>
        <v>Small</v>
      </c>
      <c r="Q6647" s="24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5" t="str">
        <f t="shared" si="313"/>
        <v>Below Par</v>
      </c>
      <c r="AP6647" s="25" t="b">
        <f t="shared" si="314"/>
        <v>1</v>
      </c>
    </row>
    <row r="6648" spans="6:42" x14ac:dyDescent="0.3">
      <c r="F6648" s="24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5" t="str">
        <f t="shared" si="315"/>
        <v>Small</v>
      </c>
      <c r="Q6648" s="24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5" t="str">
        <f t="shared" si="313"/>
        <v>Below Par</v>
      </c>
      <c r="AP6648" s="25" t="b">
        <f t="shared" si="314"/>
        <v>1</v>
      </c>
    </row>
    <row r="6649" spans="6:42" x14ac:dyDescent="0.3">
      <c r="F6649" s="24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5" t="str">
        <f t="shared" si="315"/>
        <v>Small</v>
      </c>
      <c r="Q6649" s="24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5" t="str">
        <f t="shared" si="313"/>
        <v>Below Par</v>
      </c>
      <c r="AP6649" s="25" t="b">
        <f t="shared" si="314"/>
        <v>1</v>
      </c>
    </row>
    <row r="6650" spans="6:42" x14ac:dyDescent="0.3">
      <c r="F6650" s="24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5" t="str">
        <f t="shared" si="315"/>
        <v>Small</v>
      </c>
      <c r="Q6650" s="24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5" t="str">
        <f t="shared" si="313"/>
        <v>Below Par</v>
      </c>
      <c r="AP6650" s="25" t="b">
        <f t="shared" si="314"/>
        <v>1</v>
      </c>
    </row>
    <row r="6651" spans="6:42" x14ac:dyDescent="0.3">
      <c r="F6651" s="24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5" t="str">
        <f t="shared" si="315"/>
        <v>Small</v>
      </c>
      <c r="Q6651" s="24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5" t="str">
        <f t="shared" si="313"/>
        <v>Below Par</v>
      </c>
      <c r="AP6651" s="25" t="b">
        <f t="shared" si="314"/>
        <v>1</v>
      </c>
    </row>
    <row r="6652" spans="6:42" x14ac:dyDescent="0.3">
      <c r="F6652" s="24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5" t="str">
        <f t="shared" si="315"/>
        <v>Small</v>
      </c>
      <c r="Q6652" s="24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5" t="str">
        <f t="shared" si="313"/>
        <v>Below Par</v>
      </c>
      <c r="AP6652" s="25" t="b">
        <f t="shared" si="314"/>
        <v>1</v>
      </c>
    </row>
    <row r="6653" spans="6:42" x14ac:dyDescent="0.3">
      <c r="F6653" s="24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5" t="str">
        <f t="shared" si="315"/>
        <v>Small</v>
      </c>
      <c r="Q6653" s="24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5" t="str">
        <f t="shared" si="313"/>
        <v>Below Par</v>
      </c>
      <c r="AP6653" s="25" t="b">
        <f t="shared" si="314"/>
        <v>1</v>
      </c>
    </row>
    <row r="6654" spans="6:42" x14ac:dyDescent="0.3">
      <c r="F6654" s="24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5" t="str">
        <f t="shared" si="315"/>
        <v>Small</v>
      </c>
      <c r="Q6654" s="24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5" t="str">
        <f t="shared" si="313"/>
        <v>Below Par</v>
      </c>
      <c r="AP6654" s="25" t="b">
        <f t="shared" si="314"/>
        <v>1</v>
      </c>
    </row>
    <row r="6655" spans="6:42" x14ac:dyDescent="0.3">
      <c r="F6655" s="24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5" t="str">
        <f t="shared" si="315"/>
        <v>Small</v>
      </c>
      <c r="Q6655" s="24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5" t="str">
        <f t="shared" si="313"/>
        <v>Below Par</v>
      </c>
      <c r="AP6655" s="25" t="b">
        <f t="shared" si="314"/>
        <v>1</v>
      </c>
    </row>
    <row r="6656" spans="6:42" x14ac:dyDescent="0.3">
      <c r="F6656" s="24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5" t="str">
        <f t="shared" si="315"/>
        <v>Small</v>
      </c>
      <c r="Q6656" s="24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5" t="str">
        <f t="shared" si="313"/>
        <v>Below Par</v>
      </c>
      <c r="AP6656" s="25" t="b">
        <f t="shared" si="314"/>
        <v>1</v>
      </c>
    </row>
    <row r="6657" spans="6:42" x14ac:dyDescent="0.3">
      <c r="F6657" s="24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5" t="str">
        <f t="shared" si="315"/>
        <v>Small</v>
      </c>
      <c r="Q6657" s="24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5" t="str">
        <f t="shared" si="313"/>
        <v>Below Par</v>
      </c>
      <c r="AP6657" s="25" t="b">
        <f t="shared" si="314"/>
        <v>1</v>
      </c>
    </row>
    <row r="6658" spans="6:42" x14ac:dyDescent="0.3">
      <c r="F6658" s="24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5" t="str">
        <f t="shared" si="315"/>
        <v>Small</v>
      </c>
      <c r="Q6658" s="24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5" t="str">
        <f t="shared" si="313"/>
        <v>Average</v>
      </c>
      <c r="AP6658" s="25" t="b">
        <f t="shared" si="314"/>
        <v>1</v>
      </c>
    </row>
    <row r="6659" spans="6:42" x14ac:dyDescent="0.3">
      <c r="F6659" s="24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5" t="str">
        <f t="shared" si="315"/>
        <v>Large</v>
      </c>
      <c r="Q6659" s="24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5" t="str">
        <f t="shared" si="313"/>
        <v>Below Par</v>
      </c>
      <c r="AP6659" s="25" t="b">
        <f t="shared" si="314"/>
        <v>1</v>
      </c>
    </row>
    <row r="6660" spans="6:42" x14ac:dyDescent="0.3">
      <c r="F6660" s="24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5" t="str">
        <f t="shared" si="315"/>
        <v>Small</v>
      </c>
      <c r="Q6660" s="24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5" t="str">
        <f t="shared" si="313"/>
        <v>Below Par</v>
      </c>
      <c r="AP6660" s="25" t="b">
        <f t="shared" si="314"/>
        <v>1</v>
      </c>
    </row>
    <row r="6661" spans="6:42" x14ac:dyDescent="0.3">
      <c r="F6661" s="24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5" t="str">
        <f t="shared" si="315"/>
        <v>Small</v>
      </c>
      <c r="Q6661" s="24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5" t="str">
        <f t="shared" si="313"/>
        <v>Below Par</v>
      </c>
      <c r="AP6661" s="25" t="b">
        <f t="shared" si="314"/>
        <v>1</v>
      </c>
    </row>
    <row r="6662" spans="6:42" x14ac:dyDescent="0.3">
      <c r="F6662" s="24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5" t="str">
        <f t="shared" si="315"/>
        <v>Small</v>
      </c>
      <c r="Q6662" s="24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5" t="str">
        <f t="shared" si="313"/>
        <v>Below Par</v>
      </c>
      <c r="AP6662" s="25" t="b">
        <f t="shared" si="314"/>
        <v>1</v>
      </c>
    </row>
    <row r="6663" spans="6:42" x14ac:dyDescent="0.3">
      <c r="F6663" s="24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5" t="str">
        <f t="shared" si="315"/>
        <v>Small</v>
      </c>
      <c r="Q6663" s="24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5" t="str">
        <f t="shared" si="313"/>
        <v>Above Average</v>
      </c>
      <c r="AP6663" s="25" t="b">
        <f t="shared" si="314"/>
        <v>1</v>
      </c>
    </row>
    <row r="6664" spans="6:42" x14ac:dyDescent="0.3">
      <c r="F6664" s="24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5" t="str">
        <f t="shared" si="315"/>
        <v>Large</v>
      </c>
      <c r="Q6664" s="24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5" t="str">
        <f t="shared" si="313"/>
        <v>Below Par</v>
      </c>
      <c r="AP6664" s="25" t="b">
        <f t="shared" si="314"/>
        <v>1</v>
      </c>
    </row>
    <row r="6665" spans="6:42" x14ac:dyDescent="0.3">
      <c r="F6665" s="24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5" t="str">
        <f t="shared" si="315"/>
        <v>Small</v>
      </c>
      <c r="Q6665" s="24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5" t="str">
        <f t="shared" si="313"/>
        <v>Below Par</v>
      </c>
      <c r="AP6665" s="25" t="b">
        <f t="shared" si="314"/>
        <v>1</v>
      </c>
    </row>
    <row r="6666" spans="6:42" x14ac:dyDescent="0.3">
      <c r="F6666" s="24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5" t="str">
        <f t="shared" si="315"/>
        <v>Small</v>
      </c>
      <c r="Q6666" s="24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5" t="str">
        <f t="shared" si="313"/>
        <v>Below Par</v>
      </c>
      <c r="AP6666" s="25" t="b">
        <f t="shared" si="314"/>
        <v>1</v>
      </c>
    </row>
    <row r="6667" spans="6:42" x14ac:dyDescent="0.3">
      <c r="F6667" s="24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5" t="str">
        <f t="shared" si="315"/>
        <v>Small</v>
      </c>
      <c r="Q6667" s="24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5" t="str">
        <f t="shared" si="313"/>
        <v>Average</v>
      </c>
      <c r="AP6667" s="25" t="b">
        <f t="shared" si="314"/>
        <v>1</v>
      </c>
    </row>
    <row r="6668" spans="6:42" x14ac:dyDescent="0.3">
      <c r="F6668" s="24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5" t="str">
        <f t="shared" si="315"/>
        <v>Large</v>
      </c>
      <c r="Q6668" s="24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5" t="str">
        <f t="shared" ref="V6668:V6731" si="316">IF(U6668&gt;=$X$80,$Y$80,IF(U6668&gt;=$X$79,$Y$79,IF(U6668&gt;=$X$78,$Y$78,IF(U6668&gt;=$X$77,$Y$77,$Y$76))))</f>
        <v>Below Par</v>
      </c>
      <c r="AP6668" s="25" t="b">
        <f t="shared" ref="AP6668:AP6731" si="317">VLOOKUP(U6668,$X$76:$Y$80,2)=V6668</f>
        <v>1</v>
      </c>
    </row>
    <row r="6669" spans="6:42" x14ac:dyDescent="0.3">
      <c r="F6669" s="24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5" t="str">
        <f t="shared" si="315"/>
        <v>Small</v>
      </c>
      <c r="Q6669" s="24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5" t="str">
        <f t="shared" si="316"/>
        <v>Average</v>
      </c>
      <c r="AP6669" s="25" t="b">
        <f t="shared" si="317"/>
        <v>1</v>
      </c>
    </row>
    <row r="6670" spans="6:42" x14ac:dyDescent="0.3">
      <c r="F6670" s="24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5" t="str">
        <f t="shared" ref="K6670:K6733" si="318">IF(J6670&gt;=$M$79,"Large","Small")</f>
        <v>Large</v>
      </c>
      <c r="Q6670" s="24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5" t="str">
        <f t="shared" si="316"/>
        <v>Below Par</v>
      </c>
      <c r="AP6670" s="25" t="b">
        <f t="shared" si="317"/>
        <v>1</v>
      </c>
    </row>
    <row r="6671" spans="6:42" x14ac:dyDescent="0.3">
      <c r="F6671" s="24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5" t="str">
        <f t="shared" si="318"/>
        <v>Small</v>
      </c>
      <c r="Q6671" s="24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5" t="str">
        <f t="shared" si="316"/>
        <v>Below Par</v>
      </c>
      <c r="AP6671" s="25" t="b">
        <f t="shared" si="317"/>
        <v>1</v>
      </c>
    </row>
    <row r="6672" spans="6:42" x14ac:dyDescent="0.3">
      <c r="F6672" s="24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5" t="str">
        <f t="shared" si="318"/>
        <v>Small</v>
      </c>
      <c r="Q6672" s="24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5" t="str">
        <f t="shared" si="316"/>
        <v>Below Par</v>
      </c>
      <c r="AP6672" s="25" t="b">
        <f t="shared" si="317"/>
        <v>1</v>
      </c>
    </row>
    <row r="6673" spans="6:42" x14ac:dyDescent="0.3">
      <c r="F6673" s="24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5" t="str">
        <f t="shared" si="318"/>
        <v>Small</v>
      </c>
      <c r="Q6673" s="24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5" t="str">
        <f t="shared" si="316"/>
        <v>Below Par</v>
      </c>
      <c r="AP6673" s="25" t="b">
        <f t="shared" si="317"/>
        <v>1</v>
      </c>
    </row>
    <row r="6674" spans="6:42" x14ac:dyDescent="0.3">
      <c r="F6674" s="24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5" t="str">
        <f t="shared" si="318"/>
        <v>Small</v>
      </c>
      <c r="Q6674" s="24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5" t="str">
        <f t="shared" si="316"/>
        <v>Below Par</v>
      </c>
      <c r="AP6674" s="25" t="b">
        <f t="shared" si="317"/>
        <v>1</v>
      </c>
    </row>
    <row r="6675" spans="6:42" x14ac:dyDescent="0.3">
      <c r="F6675" s="24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5" t="str">
        <f t="shared" si="318"/>
        <v>Small</v>
      </c>
      <c r="Q6675" s="24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5" t="str">
        <f t="shared" si="316"/>
        <v>Below Par</v>
      </c>
      <c r="AP6675" s="25" t="b">
        <f t="shared" si="317"/>
        <v>1</v>
      </c>
    </row>
    <row r="6676" spans="6:42" x14ac:dyDescent="0.3">
      <c r="F6676" s="24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5" t="str">
        <f t="shared" si="318"/>
        <v>Small</v>
      </c>
      <c r="Q6676" s="24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5" t="str">
        <f t="shared" si="316"/>
        <v>Average</v>
      </c>
      <c r="AP6676" s="25" t="b">
        <f t="shared" si="317"/>
        <v>1</v>
      </c>
    </row>
    <row r="6677" spans="6:42" x14ac:dyDescent="0.3">
      <c r="F6677" s="24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5" t="str">
        <f t="shared" si="318"/>
        <v>Large</v>
      </c>
      <c r="Q6677" s="24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5" t="str">
        <f t="shared" si="316"/>
        <v>Below Par</v>
      </c>
      <c r="AP6677" s="25" t="b">
        <f t="shared" si="317"/>
        <v>1</v>
      </c>
    </row>
    <row r="6678" spans="6:42" x14ac:dyDescent="0.3">
      <c r="F6678" s="24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5" t="str">
        <f t="shared" si="318"/>
        <v>Small</v>
      </c>
      <c r="Q6678" s="24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5" t="str">
        <f t="shared" si="316"/>
        <v>Below Par</v>
      </c>
      <c r="AP6678" s="25" t="b">
        <f t="shared" si="317"/>
        <v>1</v>
      </c>
    </row>
    <row r="6679" spans="6:42" x14ac:dyDescent="0.3">
      <c r="F6679" s="24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5" t="str">
        <f t="shared" si="318"/>
        <v>Small</v>
      </c>
      <c r="Q6679" s="24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5" t="str">
        <f t="shared" si="316"/>
        <v>Below Par</v>
      </c>
      <c r="AP6679" s="25" t="b">
        <f t="shared" si="317"/>
        <v>1</v>
      </c>
    </row>
    <row r="6680" spans="6:42" x14ac:dyDescent="0.3">
      <c r="F6680" s="24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5" t="str">
        <f t="shared" si="318"/>
        <v>Small</v>
      </c>
      <c r="Q6680" s="24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5" t="str">
        <f t="shared" si="316"/>
        <v>Below Par</v>
      </c>
      <c r="AP6680" s="25" t="b">
        <f t="shared" si="317"/>
        <v>1</v>
      </c>
    </row>
    <row r="6681" spans="6:42" x14ac:dyDescent="0.3">
      <c r="F6681" s="24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5" t="str">
        <f t="shared" si="318"/>
        <v>Small</v>
      </c>
      <c r="Q6681" s="24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5" t="str">
        <f t="shared" si="316"/>
        <v>Below Par</v>
      </c>
      <c r="AP6681" s="25" t="b">
        <f t="shared" si="317"/>
        <v>1</v>
      </c>
    </row>
    <row r="6682" spans="6:42" x14ac:dyDescent="0.3">
      <c r="F6682" s="24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5" t="str">
        <f t="shared" si="318"/>
        <v>Small</v>
      </c>
      <c r="Q6682" s="24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5" t="str">
        <f t="shared" si="316"/>
        <v>Below Par</v>
      </c>
      <c r="AP6682" s="25" t="b">
        <f t="shared" si="317"/>
        <v>1</v>
      </c>
    </row>
    <row r="6683" spans="6:42" x14ac:dyDescent="0.3">
      <c r="F6683" s="24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5" t="str">
        <f t="shared" si="318"/>
        <v>Small</v>
      </c>
      <c r="Q6683" s="24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5" t="str">
        <f t="shared" si="316"/>
        <v>Below Par</v>
      </c>
      <c r="AP6683" s="25" t="b">
        <f t="shared" si="317"/>
        <v>1</v>
      </c>
    </row>
    <row r="6684" spans="6:42" x14ac:dyDescent="0.3">
      <c r="F6684" s="24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5" t="str">
        <f t="shared" si="318"/>
        <v>Small</v>
      </c>
      <c r="Q6684" s="24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5" t="str">
        <f t="shared" si="316"/>
        <v>Below Par</v>
      </c>
      <c r="AP6684" s="25" t="b">
        <f t="shared" si="317"/>
        <v>1</v>
      </c>
    </row>
    <row r="6685" spans="6:42" x14ac:dyDescent="0.3">
      <c r="F6685" s="24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5" t="str">
        <f t="shared" si="318"/>
        <v>Small</v>
      </c>
      <c r="Q6685" s="24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5" t="str">
        <f t="shared" si="316"/>
        <v>Below Par</v>
      </c>
      <c r="AP6685" s="25" t="b">
        <f t="shared" si="317"/>
        <v>1</v>
      </c>
    </row>
    <row r="6686" spans="6:42" x14ac:dyDescent="0.3">
      <c r="F6686" s="24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5" t="str">
        <f t="shared" si="318"/>
        <v>Small</v>
      </c>
      <c r="Q6686" s="24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5" t="str">
        <f t="shared" si="316"/>
        <v>Below Par</v>
      </c>
      <c r="AP6686" s="25" t="b">
        <f t="shared" si="317"/>
        <v>1</v>
      </c>
    </row>
    <row r="6687" spans="6:42" x14ac:dyDescent="0.3">
      <c r="F6687" s="24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5" t="str">
        <f t="shared" si="318"/>
        <v>Small</v>
      </c>
      <c r="Q6687" s="24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5" t="str">
        <f t="shared" si="316"/>
        <v>Below Par</v>
      </c>
      <c r="AP6687" s="25" t="b">
        <f t="shared" si="317"/>
        <v>1</v>
      </c>
    </row>
    <row r="6688" spans="6:42" x14ac:dyDescent="0.3">
      <c r="F6688" s="24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5" t="str">
        <f t="shared" si="318"/>
        <v>Small</v>
      </c>
      <c r="Q6688" s="24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5" t="str">
        <f t="shared" si="316"/>
        <v>Below Par</v>
      </c>
      <c r="AP6688" s="25" t="b">
        <f t="shared" si="317"/>
        <v>1</v>
      </c>
    </row>
    <row r="6689" spans="6:42" x14ac:dyDescent="0.3">
      <c r="F6689" s="24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5" t="str">
        <f t="shared" si="318"/>
        <v>Small</v>
      </c>
      <c r="Q6689" s="24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5" t="str">
        <f t="shared" si="316"/>
        <v>Below Par</v>
      </c>
      <c r="AP6689" s="25" t="b">
        <f t="shared" si="317"/>
        <v>1</v>
      </c>
    </row>
    <row r="6690" spans="6:42" x14ac:dyDescent="0.3">
      <c r="F6690" s="24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5" t="str">
        <f t="shared" si="318"/>
        <v>Small</v>
      </c>
      <c r="Q6690" s="24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5" t="str">
        <f t="shared" si="316"/>
        <v>Below Par</v>
      </c>
      <c r="AP6690" s="25" t="b">
        <f t="shared" si="317"/>
        <v>1</v>
      </c>
    </row>
    <row r="6691" spans="6:42" x14ac:dyDescent="0.3">
      <c r="F6691" s="24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5" t="str">
        <f t="shared" si="318"/>
        <v>Small</v>
      </c>
      <c r="Q6691" s="24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5" t="str">
        <f t="shared" si="316"/>
        <v>Below Par</v>
      </c>
      <c r="AP6691" s="25" t="b">
        <f t="shared" si="317"/>
        <v>1</v>
      </c>
    </row>
    <row r="6692" spans="6:42" x14ac:dyDescent="0.3">
      <c r="F6692" s="24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5" t="str">
        <f t="shared" si="318"/>
        <v>Small</v>
      </c>
      <c r="Q6692" s="24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5" t="str">
        <f t="shared" si="316"/>
        <v>Par</v>
      </c>
      <c r="AP6692" s="25" t="b">
        <f t="shared" si="317"/>
        <v>1</v>
      </c>
    </row>
    <row r="6693" spans="6:42" x14ac:dyDescent="0.3">
      <c r="F6693" s="24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5" t="str">
        <f t="shared" si="318"/>
        <v>Small</v>
      </c>
      <c r="Q6693" s="24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5" t="str">
        <f t="shared" si="316"/>
        <v>Below Par</v>
      </c>
      <c r="AP6693" s="25" t="b">
        <f t="shared" si="317"/>
        <v>1</v>
      </c>
    </row>
    <row r="6694" spans="6:42" x14ac:dyDescent="0.3">
      <c r="F6694" s="24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5" t="str">
        <f t="shared" si="318"/>
        <v>Small</v>
      </c>
      <c r="Q6694" s="24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5" t="str">
        <f t="shared" si="316"/>
        <v>Average</v>
      </c>
      <c r="AP6694" s="25" t="b">
        <f t="shared" si="317"/>
        <v>1</v>
      </c>
    </row>
    <row r="6695" spans="6:42" x14ac:dyDescent="0.3">
      <c r="F6695" s="24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5" t="str">
        <f t="shared" si="318"/>
        <v>Large</v>
      </c>
      <c r="Q6695" s="24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5" t="str">
        <f t="shared" si="316"/>
        <v>Below Par</v>
      </c>
      <c r="AP6695" s="25" t="b">
        <f t="shared" si="317"/>
        <v>1</v>
      </c>
    </row>
    <row r="6696" spans="6:42" x14ac:dyDescent="0.3">
      <c r="F6696" s="24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5" t="str">
        <f t="shared" si="318"/>
        <v>Small</v>
      </c>
      <c r="Q6696" s="24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5" t="str">
        <f t="shared" si="316"/>
        <v>Below Par</v>
      </c>
      <c r="AP6696" s="25" t="b">
        <f t="shared" si="317"/>
        <v>1</v>
      </c>
    </row>
    <row r="6697" spans="6:42" x14ac:dyDescent="0.3">
      <c r="F6697" s="24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5" t="str">
        <f t="shared" si="318"/>
        <v>Small</v>
      </c>
      <c r="Q6697" s="24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5" t="str">
        <f t="shared" si="316"/>
        <v>Below Par</v>
      </c>
      <c r="AP6697" s="25" t="b">
        <f t="shared" si="317"/>
        <v>1</v>
      </c>
    </row>
    <row r="6698" spans="6:42" x14ac:dyDescent="0.3">
      <c r="F6698" s="24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5" t="str">
        <f t="shared" si="318"/>
        <v>Small</v>
      </c>
      <c r="Q6698" s="24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5" t="str">
        <f t="shared" si="316"/>
        <v>Below Par</v>
      </c>
      <c r="AP6698" s="25" t="b">
        <f t="shared" si="317"/>
        <v>1</v>
      </c>
    </row>
    <row r="6699" spans="6:42" x14ac:dyDescent="0.3">
      <c r="F6699" s="24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5" t="str">
        <f t="shared" si="318"/>
        <v>Small</v>
      </c>
      <c r="Q6699" s="24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5" t="str">
        <f t="shared" si="316"/>
        <v>Below Par</v>
      </c>
      <c r="AP6699" s="25" t="b">
        <f t="shared" si="317"/>
        <v>1</v>
      </c>
    </row>
    <row r="6700" spans="6:42" x14ac:dyDescent="0.3">
      <c r="F6700" s="24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5" t="str">
        <f t="shared" si="318"/>
        <v>Small</v>
      </c>
      <c r="Q6700" s="24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5" t="str">
        <f t="shared" si="316"/>
        <v>Below Par</v>
      </c>
      <c r="AP6700" s="25" t="b">
        <f t="shared" si="317"/>
        <v>1</v>
      </c>
    </row>
    <row r="6701" spans="6:42" x14ac:dyDescent="0.3">
      <c r="F6701" s="24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5" t="str">
        <f t="shared" si="318"/>
        <v>Small</v>
      </c>
      <c r="Q6701" s="24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5" t="str">
        <f t="shared" si="316"/>
        <v>Average</v>
      </c>
      <c r="AP6701" s="25" t="b">
        <f t="shared" si="317"/>
        <v>1</v>
      </c>
    </row>
    <row r="6702" spans="6:42" x14ac:dyDescent="0.3">
      <c r="F6702" s="24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5" t="str">
        <f t="shared" si="318"/>
        <v>Large</v>
      </c>
      <c r="Q6702" s="24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5" t="str">
        <f t="shared" si="316"/>
        <v>Below Par</v>
      </c>
      <c r="AP6702" s="25" t="b">
        <f t="shared" si="317"/>
        <v>1</v>
      </c>
    </row>
    <row r="6703" spans="6:42" x14ac:dyDescent="0.3">
      <c r="F6703" s="24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5" t="str">
        <f t="shared" si="318"/>
        <v>Small</v>
      </c>
      <c r="Q6703" s="24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5" t="str">
        <f t="shared" si="316"/>
        <v>Below Par</v>
      </c>
      <c r="AP6703" s="25" t="b">
        <f t="shared" si="317"/>
        <v>1</v>
      </c>
    </row>
    <row r="6704" spans="6:42" x14ac:dyDescent="0.3">
      <c r="F6704" s="24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5" t="str">
        <f t="shared" si="318"/>
        <v>Small</v>
      </c>
      <c r="Q6704" s="24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5" t="str">
        <f t="shared" si="316"/>
        <v>Below Par</v>
      </c>
      <c r="AP6704" s="25" t="b">
        <f t="shared" si="317"/>
        <v>1</v>
      </c>
    </row>
    <row r="6705" spans="6:42" x14ac:dyDescent="0.3">
      <c r="F6705" s="24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5" t="str">
        <f t="shared" si="318"/>
        <v>Small</v>
      </c>
      <c r="Q6705" s="24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5" t="str">
        <f t="shared" si="316"/>
        <v>Below Par</v>
      </c>
      <c r="AP6705" s="25" t="b">
        <f t="shared" si="317"/>
        <v>1</v>
      </c>
    </row>
    <row r="6706" spans="6:42" x14ac:dyDescent="0.3">
      <c r="F6706" s="24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5" t="str">
        <f t="shared" si="318"/>
        <v>Small</v>
      </c>
      <c r="Q6706" s="24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5" t="str">
        <f t="shared" si="316"/>
        <v>Below Par</v>
      </c>
      <c r="AP6706" s="25" t="b">
        <f t="shared" si="317"/>
        <v>1</v>
      </c>
    </row>
    <row r="6707" spans="6:42" x14ac:dyDescent="0.3">
      <c r="F6707" s="24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5" t="str">
        <f t="shared" si="318"/>
        <v>Small</v>
      </c>
      <c r="Q6707" s="24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5" t="str">
        <f t="shared" si="316"/>
        <v>Average</v>
      </c>
      <c r="AP6707" s="25" t="b">
        <f t="shared" si="317"/>
        <v>1</v>
      </c>
    </row>
    <row r="6708" spans="6:42" x14ac:dyDescent="0.3">
      <c r="F6708" s="24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5" t="str">
        <f t="shared" si="318"/>
        <v>Large</v>
      </c>
      <c r="Q6708" s="24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5" t="str">
        <f t="shared" si="316"/>
        <v>Below Par</v>
      </c>
      <c r="AP6708" s="25" t="b">
        <f t="shared" si="317"/>
        <v>1</v>
      </c>
    </row>
    <row r="6709" spans="6:42" x14ac:dyDescent="0.3">
      <c r="F6709" s="24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5" t="str">
        <f t="shared" si="318"/>
        <v>Small</v>
      </c>
      <c r="Q6709" s="24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5" t="str">
        <f t="shared" si="316"/>
        <v>Below Par</v>
      </c>
      <c r="AP6709" s="25" t="b">
        <f t="shared" si="317"/>
        <v>1</v>
      </c>
    </row>
    <row r="6710" spans="6:42" x14ac:dyDescent="0.3">
      <c r="F6710" s="24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5" t="str">
        <f t="shared" si="318"/>
        <v>Small</v>
      </c>
      <c r="Q6710" s="24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5" t="str">
        <f t="shared" si="316"/>
        <v>Below Par</v>
      </c>
      <c r="AP6710" s="25" t="b">
        <f t="shared" si="317"/>
        <v>1</v>
      </c>
    </row>
    <row r="6711" spans="6:42" x14ac:dyDescent="0.3">
      <c r="F6711" s="24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5" t="str">
        <f t="shared" si="318"/>
        <v>Small</v>
      </c>
      <c r="Q6711" s="24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5" t="str">
        <f t="shared" si="316"/>
        <v>Below Par</v>
      </c>
      <c r="AP6711" s="25" t="b">
        <f t="shared" si="317"/>
        <v>1</v>
      </c>
    </row>
    <row r="6712" spans="6:42" x14ac:dyDescent="0.3">
      <c r="F6712" s="24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5" t="str">
        <f t="shared" si="318"/>
        <v>Small</v>
      </c>
      <c r="Q6712" s="24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5" t="str">
        <f t="shared" si="316"/>
        <v>Below Par</v>
      </c>
      <c r="AP6712" s="25" t="b">
        <f t="shared" si="317"/>
        <v>1</v>
      </c>
    </row>
    <row r="6713" spans="6:42" x14ac:dyDescent="0.3">
      <c r="F6713" s="24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5" t="str">
        <f t="shared" si="318"/>
        <v>Small</v>
      </c>
      <c r="Q6713" s="24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5" t="str">
        <f t="shared" si="316"/>
        <v>Below Par</v>
      </c>
      <c r="AP6713" s="25" t="b">
        <f t="shared" si="317"/>
        <v>1</v>
      </c>
    </row>
    <row r="6714" spans="6:42" x14ac:dyDescent="0.3">
      <c r="F6714" s="24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5" t="str">
        <f t="shared" si="318"/>
        <v>Small</v>
      </c>
      <c r="Q6714" s="24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5" t="str">
        <f t="shared" si="316"/>
        <v>Average</v>
      </c>
      <c r="AP6714" s="25" t="b">
        <f t="shared" si="317"/>
        <v>1</v>
      </c>
    </row>
    <row r="6715" spans="6:42" x14ac:dyDescent="0.3">
      <c r="F6715" s="24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5" t="str">
        <f t="shared" si="318"/>
        <v>Large</v>
      </c>
      <c r="Q6715" s="24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5" t="str">
        <f t="shared" si="316"/>
        <v>Below Par</v>
      </c>
      <c r="AP6715" s="25" t="b">
        <f t="shared" si="317"/>
        <v>1</v>
      </c>
    </row>
    <row r="6716" spans="6:42" x14ac:dyDescent="0.3">
      <c r="F6716" s="24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5" t="str">
        <f t="shared" si="318"/>
        <v>Small</v>
      </c>
      <c r="Q6716" s="24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5" t="str">
        <f t="shared" si="316"/>
        <v>Below Par</v>
      </c>
      <c r="AP6716" s="25" t="b">
        <f t="shared" si="317"/>
        <v>1</v>
      </c>
    </row>
    <row r="6717" spans="6:42" x14ac:dyDescent="0.3">
      <c r="F6717" s="24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5" t="str">
        <f t="shared" si="318"/>
        <v>Small</v>
      </c>
      <c r="Q6717" s="24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5" t="str">
        <f t="shared" si="316"/>
        <v>Below Par</v>
      </c>
      <c r="AP6717" s="25" t="b">
        <f t="shared" si="317"/>
        <v>1</v>
      </c>
    </row>
    <row r="6718" spans="6:42" x14ac:dyDescent="0.3">
      <c r="F6718" s="24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5" t="str">
        <f t="shared" si="318"/>
        <v>Small</v>
      </c>
      <c r="Q6718" s="24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5" t="str">
        <f t="shared" si="316"/>
        <v>Below Par</v>
      </c>
      <c r="AP6718" s="25" t="b">
        <f t="shared" si="317"/>
        <v>1</v>
      </c>
    </row>
    <row r="6719" spans="6:42" x14ac:dyDescent="0.3">
      <c r="F6719" s="24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5" t="str">
        <f t="shared" si="318"/>
        <v>Small</v>
      </c>
      <c r="Q6719" s="24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5" t="str">
        <f t="shared" si="316"/>
        <v>Below Par</v>
      </c>
      <c r="AP6719" s="25" t="b">
        <f t="shared" si="317"/>
        <v>1</v>
      </c>
    </row>
    <row r="6720" spans="6:42" x14ac:dyDescent="0.3">
      <c r="F6720" s="24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5" t="str">
        <f t="shared" si="318"/>
        <v>Small</v>
      </c>
      <c r="Q6720" s="24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5" t="str">
        <f t="shared" si="316"/>
        <v>Below Par</v>
      </c>
      <c r="AP6720" s="25" t="b">
        <f t="shared" si="317"/>
        <v>1</v>
      </c>
    </row>
    <row r="6721" spans="6:42" x14ac:dyDescent="0.3">
      <c r="F6721" s="24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5" t="str">
        <f t="shared" si="318"/>
        <v>Small</v>
      </c>
      <c r="Q6721" s="24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5" t="str">
        <f t="shared" si="316"/>
        <v>Below Par</v>
      </c>
      <c r="AP6721" s="25" t="b">
        <f t="shared" si="317"/>
        <v>1</v>
      </c>
    </row>
    <row r="6722" spans="6:42" x14ac:dyDescent="0.3">
      <c r="F6722" s="24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5" t="str">
        <f t="shared" si="318"/>
        <v>Small</v>
      </c>
      <c r="Q6722" s="24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5" t="str">
        <f t="shared" si="316"/>
        <v>Below Par</v>
      </c>
      <c r="AP6722" s="25" t="b">
        <f t="shared" si="317"/>
        <v>1</v>
      </c>
    </row>
    <row r="6723" spans="6:42" x14ac:dyDescent="0.3">
      <c r="F6723" s="24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5" t="str">
        <f t="shared" si="318"/>
        <v>Small</v>
      </c>
      <c r="Q6723" s="24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5" t="str">
        <f t="shared" si="316"/>
        <v>Below Par</v>
      </c>
      <c r="AP6723" s="25" t="b">
        <f t="shared" si="317"/>
        <v>1</v>
      </c>
    </row>
    <row r="6724" spans="6:42" x14ac:dyDescent="0.3">
      <c r="F6724" s="24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5" t="str">
        <f t="shared" si="318"/>
        <v>Small</v>
      </c>
      <c r="Q6724" s="24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5" t="str">
        <f t="shared" si="316"/>
        <v>Below Par</v>
      </c>
      <c r="AP6724" s="25" t="b">
        <f t="shared" si="317"/>
        <v>1</v>
      </c>
    </row>
    <row r="6725" spans="6:42" x14ac:dyDescent="0.3">
      <c r="F6725" s="24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5" t="str">
        <f t="shared" si="318"/>
        <v>Small</v>
      </c>
      <c r="Q6725" s="24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5" t="str">
        <f t="shared" si="316"/>
        <v>Above Average</v>
      </c>
      <c r="AP6725" s="25" t="b">
        <f t="shared" si="317"/>
        <v>1</v>
      </c>
    </row>
    <row r="6726" spans="6:42" x14ac:dyDescent="0.3">
      <c r="F6726" s="24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5" t="str">
        <f t="shared" si="318"/>
        <v>Large</v>
      </c>
      <c r="Q6726" s="24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5" t="str">
        <f t="shared" si="316"/>
        <v>Below Par</v>
      </c>
      <c r="AP6726" s="25" t="b">
        <f t="shared" si="317"/>
        <v>1</v>
      </c>
    </row>
    <row r="6727" spans="6:42" x14ac:dyDescent="0.3">
      <c r="F6727" s="24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5" t="str">
        <f t="shared" si="318"/>
        <v>Small</v>
      </c>
      <c r="Q6727" s="24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5" t="str">
        <f t="shared" si="316"/>
        <v>Average</v>
      </c>
      <c r="AP6727" s="25" t="b">
        <f t="shared" si="317"/>
        <v>1</v>
      </c>
    </row>
    <row r="6728" spans="6:42" x14ac:dyDescent="0.3">
      <c r="F6728" s="24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5" t="str">
        <f t="shared" si="318"/>
        <v>Large</v>
      </c>
      <c r="Q6728" s="24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5" t="str">
        <f t="shared" si="316"/>
        <v>Below Par</v>
      </c>
      <c r="AP6728" s="25" t="b">
        <f t="shared" si="317"/>
        <v>1</v>
      </c>
    </row>
    <row r="6729" spans="6:42" x14ac:dyDescent="0.3">
      <c r="F6729" s="24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5" t="str">
        <f t="shared" si="318"/>
        <v>Small</v>
      </c>
      <c r="Q6729" s="24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5" t="str">
        <f t="shared" si="316"/>
        <v>Below Par</v>
      </c>
      <c r="AP6729" s="25" t="b">
        <f t="shared" si="317"/>
        <v>1</v>
      </c>
    </row>
    <row r="6730" spans="6:42" x14ac:dyDescent="0.3">
      <c r="F6730" s="24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5" t="str">
        <f t="shared" si="318"/>
        <v>Small</v>
      </c>
      <c r="Q6730" s="24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5" t="str">
        <f t="shared" si="316"/>
        <v>Below Par</v>
      </c>
      <c r="AP6730" s="25" t="b">
        <f t="shared" si="317"/>
        <v>1</v>
      </c>
    </row>
    <row r="6731" spans="6:42" x14ac:dyDescent="0.3">
      <c r="F6731" s="24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5" t="str">
        <f t="shared" si="318"/>
        <v>Small</v>
      </c>
      <c r="Q6731" s="24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5" t="str">
        <f t="shared" si="316"/>
        <v>Below Par</v>
      </c>
      <c r="AP6731" s="25" t="b">
        <f t="shared" si="317"/>
        <v>1</v>
      </c>
    </row>
    <row r="6732" spans="6:42" x14ac:dyDescent="0.3">
      <c r="F6732" s="24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5" t="str">
        <f t="shared" si="318"/>
        <v>Small</v>
      </c>
      <c r="Q6732" s="24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5" t="str">
        <f t="shared" ref="V6732:V6795" si="319">IF(U6732&gt;=$X$80,$Y$80,IF(U6732&gt;=$X$79,$Y$79,IF(U6732&gt;=$X$78,$Y$78,IF(U6732&gt;=$X$77,$Y$77,$Y$76))))</f>
        <v>Below Par</v>
      </c>
      <c r="AP6732" s="25" t="b">
        <f t="shared" ref="AP6732:AP6795" si="320">VLOOKUP(U6732,$X$76:$Y$80,2)=V6732</f>
        <v>1</v>
      </c>
    </row>
    <row r="6733" spans="6:42" x14ac:dyDescent="0.3">
      <c r="F6733" s="24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5" t="str">
        <f t="shared" si="318"/>
        <v>Small</v>
      </c>
      <c r="Q6733" s="24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5" t="str">
        <f t="shared" si="319"/>
        <v>Below Par</v>
      </c>
      <c r="AP6733" s="25" t="b">
        <f t="shared" si="320"/>
        <v>1</v>
      </c>
    </row>
    <row r="6734" spans="6:42" x14ac:dyDescent="0.3">
      <c r="F6734" s="24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5" t="str">
        <f t="shared" ref="K6734:K6797" si="321">IF(J6734&gt;=$M$79,"Large","Small")</f>
        <v>Small</v>
      </c>
      <c r="Q6734" s="24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5" t="str">
        <f t="shared" si="319"/>
        <v>Below Par</v>
      </c>
      <c r="AP6734" s="25" t="b">
        <f t="shared" si="320"/>
        <v>1</v>
      </c>
    </row>
    <row r="6735" spans="6:42" x14ac:dyDescent="0.3">
      <c r="F6735" s="24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5" t="str">
        <f t="shared" si="321"/>
        <v>Small</v>
      </c>
      <c r="Q6735" s="24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5" t="str">
        <f t="shared" si="319"/>
        <v>Below Par</v>
      </c>
      <c r="AP6735" s="25" t="b">
        <f t="shared" si="320"/>
        <v>1</v>
      </c>
    </row>
    <row r="6736" spans="6:42" x14ac:dyDescent="0.3">
      <c r="F6736" s="24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5" t="str">
        <f t="shared" si="321"/>
        <v>Small</v>
      </c>
      <c r="Q6736" s="24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5" t="str">
        <f t="shared" si="319"/>
        <v>Below Par</v>
      </c>
      <c r="AP6736" s="25" t="b">
        <f t="shared" si="320"/>
        <v>1</v>
      </c>
    </row>
    <row r="6737" spans="6:42" x14ac:dyDescent="0.3">
      <c r="F6737" s="24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5" t="str">
        <f t="shared" si="321"/>
        <v>Small</v>
      </c>
      <c r="Q6737" s="24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5" t="str">
        <f t="shared" si="319"/>
        <v>Below Par</v>
      </c>
      <c r="AP6737" s="25" t="b">
        <f t="shared" si="320"/>
        <v>1</v>
      </c>
    </row>
    <row r="6738" spans="6:42" x14ac:dyDescent="0.3">
      <c r="F6738" s="24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5" t="str">
        <f t="shared" si="321"/>
        <v>Small</v>
      </c>
      <c r="Q6738" s="24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5" t="str">
        <f t="shared" si="319"/>
        <v>Below Par</v>
      </c>
      <c r="AP6738" s="25" t="b">
        <f t="shared" si="320"/>
        <v>1</v>
      </c>
    </row>
    <row r="6739" spans="6:42" x14ac:dyDescent="0.3">
      <c r="F6739" s="24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5" t="str">
        <f t="shared" si="321"/>
        <v>Small</v>
      </c>
      <c r="Q6739" s="24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5" t="str">
        <f t="shared" si="319"/>
        <v>Below Par</v>
      </c>
      <c r="AP6739" s="25" t="b">
        <f t="shared" si="320"/>
        <v>1</v>
      </c>
    </row>
    <row r="6740" spans="6:42" x14ac:dyDescent="0.3">
      <c r="F6740" s="24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5" t="str">
        <f t="shared" si="321"/>
        <v>Small</v>
      </c>
      <c r="Q6740" s="24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5" t="str">
        <f t="shared" si="319"/>
        <v>Above Average</v>
      </c>
      <c r="AP6740" s="25" t="b">
        <f t="shared" si="320"/>
        <v>1</v>
      </c>
    </row>
    <row r="6741" spans="6:42" x14ac:dyDescent="0.3">
      <c r="F6741" s="24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5" t="str">
        <f t="shared" si="321"/>
        <v>Large</v>
      </c>
      <c r="Q6741" s="24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5" t="str">
        <f t="shared" si="319"/>
        <v>Below Par</v>
      </c>
      <c r="AP6741" s="25" t="b">
        <f t="shared" si="320"/>
        <v>1</v>
      </c>
    </row>
    <row r="6742" spans="6:42" x14ac:dyDescent="0.3">
      <c r="F6742" s="24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5" t="str">
        <f t="shared" si="321"/>
        <v>Small</v>
      </c>
      <c r="Q6742" s="24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5" t="str">
        <f t="shared" si="319"/>
        <v>Below Par</v>
      </c>
      <c r="AP6742" s="25" t="b">
        <f t="shared" si="320"/>
        <v>1</v>
      </c>
    </row>
    <row r="6743" spans="6:42" x14ac:dyDescent="0.3">
      <c r="F6743" s="24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5" t="str">
        <f t="shared" si="321"/>
        <v>Small</v>
      </c>
      <c r="Q6743" s="24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5" t="str">
        <f t="shared" si="319"/>
        <v>Below Par</v>
      </c>
      <c r="AP6743" s="25" t="b">
        <f t="shared" si="320"/>
        <v>1</v>
      </c>
    </row>
    <row r="6744" spans="6:42" x14ac:dyDescent="0.3">
      <c r="F6744" s="24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5" t="str">
        <f t="shared" si="321"/>
        <v>Small</v>
      </c>
      <c r="Q6744" s="24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5" t="str">
        <f t="shared" si="319"/>
        <v>Below Par</v>
      </c>
      <c r="AP6744" s="25" t="b">
        <f t="shared" si="320"/>
        <v>1</v>
      </c>
    </row>
    <row r="6745" spans="6:42" x14ac:dyDescent="0.3">
      <c r="F6745" s="24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5" t="str">
        <f t="shared" si="321"/>
        <v>Small</v>
      </c>
      <c r="Q6745" s="24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5" t="str">
        <f t="shared" si="319"/>
        <v>Below Par</v>
      </c>
      <c r="AP6745" s="25" t="b">
        <f t="shared" si="320"/>
        <v>1</v>
      </c>
    </row>
    <row r="6746" spans="6:42" x14ac:dyDescent="0.3">
      <c r="F6746" s="24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5" t="str">
        <f t="shared" si="321"/>
        <v>Small</v>
      </c>
      <c r="Q6746" s="24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5" t="str">
        <f t="shared" si="319"/>
        <v>Below Par</v>
      </c>
      <c r="AP6746" s="25" t="b">
        <f t="shared" si="320"/>
        <v>1</v>
      </c>
    </row>
    <row r="6747" spans="6:42" x14ac:dyDescent="0.3">
      <c r="F6747" s="24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5" t="str">
        <f t="shared" si="321"/>
        <v>Small</v>
      </c>
      <c r="Q6747" s="24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5" t="str">
        <f t="shared" si="319"/>
        <v>Below Par</v>
      </c>
      <c r="AP6747" s="25" t="b">
        <f t="shared" si="320"/>
        <v>1</v>
      </c>
    </row>
    <row r="6748" spans="6:42" x14ac:dyDescent="0.3">
      <c r="F6748" s="24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5" t="str">
        <f t="shared" si="321"/>
        <v>Small</v>
      </c>
      <c r="Q6748" s="24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5" t="str">
        <f t="shared" si="319"/>
        <v>Below Par</v>
      </c>
      <c r="AP6748" s="25" t="b">
        <f t="shared" si="320"/>
        <v>1</v>
      </c>
    </row>
    <row r="6749" spans="6:42" x14ac:dyDescent="0.3">
      <c r="F6749" s="24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5" t="str">
        <f t="shared" si="321"/>
        <v>Small</v>
      </c>
      <c r="Q6749" s="24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5" t="str">
        <f t="shared" si="319"/>
        <v>Average</v>
      </c>
      <c r="AP6749" s="25" t="b">
        <f t="shared" si="320"/>
        <v>1</v>
      </c>
    </row>
    <row r="6750" spans="6:42" x14ac:dyDescent="0.3">
      <c r="F6750" s="24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5" t="str">
        <f t="shared" si="321"/>
        <v>Large</v>
      </c>
      <c r="Q6750" s="24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5" t="str">
        <f t="shared" si="319"/>
        <v>Below Par</v>
      </c>
      <c r="AP6750" s="25" t="b">
        <f t="shared" si="320"/>
        <v>1</v>
      </c>
    </row>
    <row r="6751" spans="6:42" x14ac:dyDescent="0.3">
      <c r="F6751" s="24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5" t="str">
        <f t="shared" si="321"/>
        <v>Small</v>
      </c>
      <c r="Q6751" s="24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5" t="str">
        <f t="shared" si="319"/>
        <v>Below Par</v>
      </c>
      <c r="AP6751" s="25" t="b">
        <f t="shared" si="320"/>
        <v>1</v>
      </c>
    </row>
    <row r="6752" spans="6:42" x14ac:dyDescent="0.3">
      <c r="F6752" s="24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5" t="str">
        <f t="shared" si="321"/>
        <v>Small</v>
      </c>
      <c r="Q6752" s="24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5" t="str">
        <f t="shared" si="319"/>
        <v>Below Par</v>
      </c>
      <c r="AP6752" s="25" t="b">
        <f t="shared" si="320"/>
        <v>1</v>
      </c>
    </row>
    <row r="6753" spans="6:42" x14ac:dyDescent="0.3">
      <c r="F6753" s="24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5" t="str">
        <f t="shared" si="321"/>
        <v>Small</v>
      </c>
      <c r="Q6753" s="24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5" t="str">
        <f t="shared" si="319"/>
        <v>Below Par</v>
      </c>
      <c r="AP6753" s="25" t="b">
        <f t="shared" si="320"/>
        <v>1</v>
      </c>
    </row>
    <row r="6754" spans="6:42" x14ac:dyDescent="0.3">
      <c r="F6754" s="24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5" t="str">
        <f t="shared" si="321"/>
        <v>Small</v>
      </c>
      <c r="Q6754" s="24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5" t="str">
        <f t="shared" si="319"/>
        <v>Below Par</v>
      </c>
      <c r="AP6754" s="25" t="b">
        <f t="shared" si="320"/>
        <v>1</v>
      </c>
    </row>
    <row r="6755" spans="6:42" x14ac:dyDescent="0.3">
      <c r="F6755" s="24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5" t="str">
        <f t="shared" si="321"/>
        <v>Small</v>
      </c>
      <c r="Q6755" s="24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5" t="str">
        <f t="shared" si="319"/>
        <v>Below Par</v>
      </c>
      <c r="AP6755" s="25" t="b">
        <f t="shared" si="320"/>
        <v>1</v>
      </c>
    </row>
    <row r="6756" spans="6:42" x14ac:dyDescent="0.3">
      <c r="F6756" s="24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5" t="str">
        <f t="shared" si="321"/>
        <v>Small</v>
      </c>
      <c r="Q6756" s="24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5" t="str">
        <f t="shared" si="319"/>
        <v>Below Par</v>
      </c>
      <c r="AP6756" s="25" t="b">
        <f t="shared" si="320"/>
        <v>1</v>
      </c>
    </row>
    <row r="6757" spans="6:42" x14ac:dyDescent="0.3">
      <c r="F6757" s="24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5" t="str">
        <f t="shared" si="321"/>
        <v>Small</v>
      </c>
      <c r="Q6757" s="24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5" t="str">
        <f t="shared" si="319"/>
        <v>Below Par</v>
      </c>
      <c r="AP6757" s="25" t="b">
        <f t="shared" si="320"/>
        <v>1</v>
      </c>
    </row>
    <row r="6758" spans="6:42" x14ac:dyDescent="0.3">
      <c r="F6758" s="24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5" t="str">
        <f t="shared" si="321"/>
        <v>Small</v>
      </c>
      <c r="Q6758" s="24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5" t="str">
        <f t="shared" si="319"/>
        <v>Below Par</v>
      </c>
      <c r="AP6758" s="25" t="b">
        <f t="shared" si="320"/>
        <v>1</v>
      </c>
    </row>
    <row r="6759" spans="6:42" x14ac:dyDescent="0.3">
      <c r="F6759" s="24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5" t="str">
        <f t="shared" si="321"/>
        <v>Small</v>
      </c>
      <c r="Q6759" s="24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5" t="str">
        <f t="shared" si="319"/>
        <v>Below Par</v>
      </c>
      <c r="AP6759" s="25" t="b">
        <f t="shared" si="320"/>
        <v>1</v>
      </c>
    </row>
    <row r="6760" spans="6:42" x14ac:dyDescent="0.3">
      <c r="F6760" s="24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5" t="str">
        <f t="shared" si="321"/>
        <v>Small</v>
      </c>
      <c r="Q6760" s="24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5" t="str">
        <f t="shared" si="319"/>
        <v>Average</v>
      </c>
      <c r="AP6760" s="25" t="b">
        <f t="shared" si="320"/>
        <v>1</v>
      </c>
    </row>
    <row r="6761" spans="6:42" x14ac:dyDescent="0.3">
      <c r="F6761" s="24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5" t="str">
        <f t="shared" si="321"/>
        <v>Large</v>
      </c>
      <c r="Q6761" s="24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5" t="str">
        <f t="shared" si="319"/>
        <v>Below Par</v>
      </c>
      <c r="AP6761" s="25" t="b">
        <f t="shared" si="320"/>
        <v>1</v>
      </c>
    </row>
    <row r="6762" spans="6:42" x14ac:dyDescent="0.3">
      <c r="F6762" s="24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5" t="str">
        <f t="shared" si="321"/>
        <v>Small</v>
      </c>
      <c r="Q6762" s="24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5" t="str">
        <f t="shared" si="319"/>
        <v>Below Par</v>
      </c>
      <c r="AP6762" s="25" t="b">
        <f t="shared" si="320"/>
        <v>1</v>
      </c>
    </row>
    <row r="6763" spans="6:42" x14ac:dyDescent="0.3">
      <c r="F6763" s="24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5" t="str">
        <f t="shared" si="321"/>
        <v>Small</v>
      </c>
      <c r="Q6763" s="24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5" t="str">
        <f t="shared" si="319"/>
        <v>Above Average</v>
      </c>
      <c r="AP6763" s="25" t="b">
        <f t="shared" si="320"/>
        <v>1</v>
      </c>
    </row>
    <row r="6764" spans="6:42" x14ac:dyDescent="0.3">
      <c r="F6764" s="24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5" t="str">
        <f t="shared" si="321"/>
        <v>Large</v>
      </c>
      <c r="Q6764" s="24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5" t="str">
        <f t="shared" si="319"/>
        <v>Average</v>
      </c>
      <c r="AP6764" s="25" t="b">
        <f t="shared" si="320"/>
        <v>1</v>
      </c>
    </row>
    <row r="6765" spans="6:42" x14ac:dyDescent="0.3">
      <c r="F6765" s="24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5" t="str">
        <f t="shared" si="321"/>
        <v>Large</v>
      </c>
      <c r="Q6765" s="24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5" t="str">
        <f t="shared" si="319"/>
        <v>Below Par</v>
      </c>
      <c r="AP6765" s="25" t="b">
        <f t="shared" si="320"/>
        <v>1</v>
      </c>
    </row>
    <row r="6766" spans="6:42" x14ac:dyDescent="0.3">
      <c r="F6766" s="24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5" t="str">
        <f t="shared" si="321"/>
        <v>Small</v>
      </c>
      <c r="Q6766" s="24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5" t="str">
        <f t="shared" si="319"/>
        <v>Below Par</v>
      </c>
      <c r="AP6766" s="25" t="b">
        <f t="shared" si="320"/>
        <v>1</v>
      </c>
    </row>
    <row r="6767" spans="6:42" x14ac:dyDescent="0.3">
      <c r="F6767" s="24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5" t="str">
        <f t="shared" si="321"/>
        <v>Small</v>
      </c>
      <c r="Q6767" s="24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5" t="str">
        <f t="shared" si="319"/>
        <v>Below Par</v>
      </c>
      <c r="AP6767" s="25" t="b">
        <f t="shared" si="320"/>
        <v>1</v>
      </c>
    </row>
    <row r="6768" spans="6:42" x14ac:dyDescent="0.3">
      <c r="F6768" s="24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5" t="str">
        <f t="shared" si="321"/>
        <v>Small</v>
      </c>
      <c r="Q6768" s="24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5" t="str">
        <f t="shared" si="319"/>
        <v>Below Par</v>
      </c>
      <c r="AP6768" s="25" t="b">
        <f t="shared" si="320"/>
        <v>1</v>
      </c>
    </row>
    <row r="6769" spans="6:42" x14ac:dyDescent="0.3">
      <c r="F6769" s="24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5" t="str">
        <f t="shared" si="321"/>
        <v>Small</v>
      </c>
      <c r="Q6769" s="24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5" t="str">
        <f t="shared" si="319"/>
        <v>Below Par</v>
      </c>
      <c r="AP6769" s="25" t="b">
        <f t="shared" si="320"/>
        <v>1</v>
      </c>
    </row>
    <row r="6770" spans="6:42" x14ac:dyDescent="0.3">
      <c r="F6770" s="24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5" t="str">
        <f t="shared" si="321"/>
        <v>Small</v>
      </c>
      <c r="Q6770" s="24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5" t="str">
        <f t="shared" si="319"/>
        <v>Above Average</v>
      </c>
      <c r="AP6770" s="25" t="b">
        <f t="shared" si="320"/>
        <v>1</v>
      </c>
    </row>
    <row r="6771" spans="6:42" x14ac:dyDescent="0.3">
      <c r="F6771" s="24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5" t="str">
        <f t="shared" si="321"/>
        <v>Large</v>
      </c>
      <c r="Q6771" s="24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5" t="str">
        <f t="shared" si="319"/>
        <v>Below Par</v>
      </c>
      <c r="AP6771" s="25" t="b">
        <f t="shared" si="320"/>
        <v>1</v>
      </c>
    </row>
    <row r="6772" spans="6:42" x14ac:dyDescent="0.3">
      <c r="F6772" s="24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5" t="str">
        <f t="shared" si="321"/>
        <v>Small</v>
      </c>
      <c r="Q6772" s="24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5" t="str">
        <f t="shared" si="319"/>
        <v>Below Par</v>
      </c>
      <c r="AP6772" s="25" t="b">
        <f t="shared" si="320"/>
        <v>1</v>
      </c>
    </row>
    <row r="6773" spans="6:42" x14ac:dyDescent="0.3">
      <c r="F6773" s="24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5" t="str">
        <f t="shared" si="321"/>
        <v>Small</v>
      </c>
      <c r="Q6773" s="24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5" t="str">
        <f t="shared" si="319"/>
        <v>Below Par</v>
      </c>
      <c r="AP6773" s="25" t="b">
        <f t="shared" si="320"/>
        <v>1</v>
      </c>
    </row>
    <row r="6774" spans="6:42" x14ac:dyDescent="0.3">
      <c r="F6774" s="24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5" t="str">
        <f t="shared" si="321"/>
        <v>Small</v>
      </c>
      <c r="Q6774" s="24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5" t="str">
        <f t="shared" si="319"/>
        <v>Below Par</v>
      </c>
      <c r="AP6774" s="25" t="b">
        <f t="shared" si="320"/>
        <v>1</v>
      </c>
    </row>
    <row r="6775" spans="6:42" x14ac:dyDescent="0.3">
      <c r="F6775" s="24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5" t="str">
        <f t="shared" si="321"/>
        <v>Small</v>
      </c>
      <c r="Q6775" s="24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5" t="str">
        <f t="shared" si="319"/>
        <v>Below Par</v>
      </c>
      <c r="AP6775" s="25" t="b">
        <f t="shared" si="320"/>
        <v>1</v>
      </c>
    </row>
    <row r="6776" spans="6:42" x14ac:dyDescent="0.3">
      <c r="F6776" s="24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5" t="str">
        <f t="shared" si="321"/>
        <v>Small</v>
      </c>
      <c r="Q6776" s="24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5" t="str">
        <f t="shared" si="319"/>
        <v>Below Par</v>
      </c>
      <c r="AP6776" s="25" t="b">
        <f t="shared" si="320"/>
        <v>1</v>
      </c>
    </row>
    <row r="6777" spans="6:42" x14ac:dyDescent="0.3">
      <c r="F6777" s="24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5" t="str">
        <f t="shared" si="321"/>
        <v>Small</v>
      </c>
      <c r="Q6777" s="24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5" t="str">
        <f t="shared" si="319"/>
        <v>Below Par</v>
      </c>
      <c r="AP6777" s="25" t="b">
        <f t="shared" si="320"/>
        <v>1</v>
      </c>
    </row>
    <row r="6778" spans="6:42" x14ac:dyDescent="0.3">
      <c r="F6778" s="24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5" t="str">
        <f t="shared" si="321"/>
        <v>Small</v>
      </c>
      <c r="Q6778" s="24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5" t="str">
        <f t="shared" si="319"/>
        <v>Below Par</v>
      </c>
      <c r="AP6778" s="25" t="b">
        <f t="shared" si="320"/>
        <v>1</v>
      </c>
    </row>
    <row r="6779" spans="6:42" x14ac:dyDescent="0.3">
      <c r="F6779" s="24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5" t="str">
        <f t="shared" si="321"/>
        <v>Small</v>
      </c>
      <c r="Q6779" s="24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5" t="str">
        <f t="shared" si="319"/>
        <v>Average</v>
      </c>
      <c r="AP6779" s="25" t="b">
        <f t="shared" si="320"/>
        <v>1</v>
      </c>
    </row>
    <row r="6780" spans="6:42" x14ac:dyDescent="0.3">
      <c r="F6780" s="24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5" t="str">
        <f t="shared" si="321"/>
        <v>Large</v>
      </c>
      <c r="Q6780" s="24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5" t="str">
        <f t="shared" si="319"/>
        <v>Below Par</v>
      </c>
      <c r="AP6780" s="25" t="b">
        <f t="shared" si="320"/>
        <v>1</v>
      </c>
    </row>
    <row r="6781" spans="6:42" x14ac:dyDescent="0.3">
      <c r="F6781" s="24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5" t="str">
        <f t="shared" si="321"/>
        <v>Small</v>
      </c>
      <c r="Q6781" s="24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5" t="str">
        <f t="shared" si="319"/>
        <v>Par</v>
      </c>
      <c r="AP6781" s="25" t="b">
        <f t="shared" si="320"/>
        <v>1</v>
      </c>
    </row>
    <row r="6782" spans="6:42" x14ac:dyDescent="0.3">
      <c r="F6782" s="24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5" t="str">
        <f t="shared" si="321"/>
        <v>Small</v>
      </c>
      <c r="Q6782" s="24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5" t="str">
        <f t="shared" si="319"/>
        <v>Below Par</v>
      </c>
      <c r="AP6782" s="25" t="b">
        <f t="shared" si="320"/>
        <v>1</v>
      </c>
    </row>
    <row r="6783" spans="6:42" x14ac:dyDescent="0.3">
      <c r="F6783" s="24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5" t="str">
        <f t="shared" si="321"/>
        <v>Small</v>
      </c>
      <c r="Q6783" s="24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5" t="str">
        <f t="shared" si="319"/>
        <v>Below Par</v>
      </c>
      <c r="AP6783" s="25" t="b">
        <f t="shared" si="320"/>
        <v>1</v>
      </c>
    </row>
    <row r="6784" spans="6:42" x14ac:dyDescent="0.3">
      <c r="F6784" s="24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5" t="str">
        <f t="shared" si="321"/>
        <v>Small</v>
      </c>
      <c r="Q6784" s="24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5" t="str">
        <f t="shared" si="319"/>
        <v>Below Par</v>
      </c>
      <c r="AP6784" s="25" t="b">
        <f t="shared" si="320"/>
        <v>1</v>
      </c>
    </row>
    <row r="6785" spans="6:42" x14ac:dyDescent="0.3">
      <c r="F6785" s="24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5" t="str">
        <f t="shared" si="321"/>
        <v>Small</v>
      </c>
      <c r="Q6785" s="24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5" t="str">
        <f t="shared" si="319"/>
        <v>Below Par</v>
      </c>
      <c r="AP6785" s="25" t="b">
        <f t="shared" si="320"/>
        <v>1</v>
      </c>
    </row>
    <row r="6786" spans="6:42" x14ac:dyDescent="0.3">
      <c r="F6786" s="24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5" t="str">
        <f t="shared" si="321"/>
        <v>Small</v>
      </c>
      <c r="Q6786" s="24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5" t="str">
        <f t="shared" si="319"/>
        <v>Below Par</v>
      </c>
      <c r="AP6786" s="25" t="b">
        <f t="shared" si="320"/>
        <v>1</v>
      </c>
    </row>
    <row r="6787" spans="6:42" x14ac:dyDescent="0.3">
      <c r="F6787" s="24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5" t="str">
        <f t="shared" si="321"/>
        <v>Small</v>
      </c>
      <c r="Q6787" s="24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5" t="str">
        <f t="shared" si="319"/>
        <v>Below Par</v>
      </c>
      <c r="AP6787" s="25" t="b">
        <f t="shared" si="320"/>
        <v>1</v>
      </c>
    </row>
    <row r="6788" spans="6:42" x14ac:dyDescent="0.3">
      <c r="F6788" s="24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5" t="str">
        <f t="shared" si="321"/>
        <v>Small</v>
      </c>
      <c r="Q6788" s="24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5" t="str">
        <f t="shared" si="319"/>
        <v>Below Par</v>
      </c>
      <c r="AP6788" s="25" t="b">
        <f t="shared" si="320"/>
        <v>1</v>
      </c>
    </row>
    <row r="6789" spans="6:42" x14ac:dyDescent="0.3">
      <c r="F6789" s="24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5" t="str">
        <f t="shared" si="321"/>
        <v>Small</v>
      </c>
      <c r="Q6789" s="24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5" t="str">
        <f t="shared" si="319"/>
        <v>Below Par</v>
      </c>
      <c r="AP6789" s="25" t="b">
        <f t="shared" si="320"/>
        <v>1</v>
      </c>
    </row>
    <row r="6790" spans="6:42" x14ac:dyDescent="0.3">
      <c r="F6790" s="24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5" t="str">
        <f t="shared" si="321"/>
        <v>Small</v>
      </c>
      <c r="Q6790" s="24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5" t="str">
        <f t="shared" si="319"/>
        <v>Below Par</v>
      </c>
      <c r="AP6790" s="25" t="b">
        <f t="shared" si="320"/>
        <v>1</v>
      </c>
    </row>
    <row r="6791" spans="6:42" x14ac:dyDescent="0.3">
      <c r="F6791" s="24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5" t="str">
        <f t="shared" si="321"/>
        <v>Small</v>
      </c>
      <c r="Q6791" s="24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5" t="str">
        <f t="shared" si="319"/>
        <v>Below Par</v>
      </c>
      <c r="AP6791" s="25" t="b">
        <f t="shared" si="320"/>
        <v>1</v>
      </c>
    </row>
    <row r="6792" spans="6:42" x14ac:dyDescent="0.3">
      <c r="F6792" s="24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5" t="str">
        <f t="shared" si="321"/>
        <v>Small</v>
      </c>
      <c r="Q6792" s="24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5" t="str">
        <f t="shared" si="319"/>
        <v>Below Par</v>
      </c>
      <c r="AP6792" s="25" t="b">
        <f t="shared" si="320"/>
        <v>1</v>
      </c>
    </row>
    <row r="6793" spans="6:42" x14ac:dyDescent="0.3">
      <c r="F6793" s="24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5" t="str">
        <f t="shared" si="321"/>
        <v>Small</v>
      </c>
      <c r="Q6793" s="24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5" t="str">
        <f t="shared" si="319"/>
        <v>Below Par</v>
      </c>
      <c r="AP6793" s="25" t="b">
        <f t="shared" si="320"/>
        <v>1</v>
      </c>
    </row>
    <row r="6794" spans="6:42" x14ac:dyDescent="0.3">
      <c r="F6794" s="24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5" t="str">
        <f t="shared" si="321"/>
        <v>Small</v>
      </c>
      <c r="Q6794" s="24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5" t="str">
        <f t="shared" si="319"/>
        <v>Below Par</v>
      </c>
      <c r="AP6794" s="25" t="b">
        <f t="shared" si="320"/>
        <v>1</v>
      </c>
    </row>
    <row r="6795" spans="6:42" x14ac:dyDescent="0.3">
      <c r="F6795" s="24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5" t="str">
        <f t="shared" si="321"/>
        <v>Small</v>
      </c>
      <c r="Q6795" s="24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5" t="str">
        <f t="shared" si="319"/>
        <v>Below Par</v>
      </c>
      <c r="AP6795" s="25" t="b">
        <f t="shared" si="320"/>
        <v>1</v>
      </c>
    </row>
    <row r="6796" spans="6:42" x14ac:dyDescent="0.3">
      <c r="F6796" s="24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5" t="str">
        <f t="shared" si="321"/>
        <v>Small</v>
      </c>
      <c r="Q6796" s="24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5" t="str">
        <f t="shared" ref="V6796:V6859" si="322">IF(U6796&gt;=$X$80,$Y$80,IF(U6796&gt;=$X$79,$Y$79,IF(U6796&gt;=$X$78,$Y$78,IF(U6796&gt;=$X$77,$Y$77,$Y$76))))</f>
        <v>Below Par</v>
      </c>
      <c r="AP6796" s="25" t="b">
        <f t="shared" ref="AP6796:AP6859" si="323">VLOOKUP(U6796,$X$76:$Y$80,2)=V6796</f>
        <v>1</v>
      </c>
    </row>
    <row r="6797" spans="6:42" x14ac:dyDescent="0.3">
      <c r="F6797" s="24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5" t="str">
        <f t="shared" si="321"/>
        <v>Small</v>
      </c>
      <c r="Q6797" s="24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5" t="str">
        <f t="shared" si="322"/>
        <v>Average</v>
      </c>
      <c r="AP6797" s="25" t="b">
        <f t="shared" si="323"/>
        <v>1</v>
      </c>
    </row>
    <row r="6798" spans="6:42" x14ac:dyDescent="0.3">
      <c r="F6798" s="24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5" t="str">
        <f t="shared" ref="K6798:K6861" si="324">IF(J6798&gt;=$M$79,"Large","Small")</f>
        <v>Large</v>
      </c>
      <c r="Q6798" s="24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5" t="str">
        <f t="shared" si="322"/>
        <v>Below Par</v>
      </c>
      <c r="AP6798" s="25" t="b">
        <f t="shared" si="323"/>
        <v>1</v>
      </c>
    </row>
    <row r="6799" spans="6:42" x14ac:dyDescent="0.3">
      <c r="F6799" s="24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5" t="str">
        <f t="shared" si="324"/>
        <v>Small</v>
      </c>
      <c r="Q6799" s="24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5" t="str">
        <f t="shared" si="322"/>
        <v>Average</v>
      </c>
      <c r="AP6799" s="25" t="b">
        <f t="shared" si="323"/>
        <v>1</v>
      </c>
    </row>
    <row r="6800" spans="6:42" x14ac:dyDescent="0.3">
      <c r="F6800" s="24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5" t="str">
        <f t="shared" si="324"/>
        <v>Large</v>
      </c>
      <c r="Q6800" s="24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5" t="str">
        <f t="shared" si="322"/>
        <v>Below Par</v>
      </c>
      <c r="AP6800" s="25" t="b">
        <f t="shared" si="323"/>
        <v>1</v>
      </c>
    </row>
    <row r="6801" spans="6:42" x14ac:dyDescent="0.3">
      <c r="F6801" s="24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5" t="str">
        <f t="shared" si="324"/>
        <v>Small</v>
      </c>
      <c r="Q6801" s="24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5" t="str">
        <f t="shared" si="322"/>
        <v>Below Par</v>
      </c>
      <c r="AP6801" s="25" t="b">
        <f t="shared" si="323"/>
        <v>1</v>
      </c>
    </row>
    <row r="6802" spans="6:42" x14ac:dyDescent="0.3">
      <c r="F6802" s="24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5" t="str">
        <f t="shared" si="324"/>
        <v>Small</v>
      </c>
      <c r="Q6802" s="24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5" t="str">
        <f t="shared" si="322"/>
        <v>Par</v>
      </c>
      <c r="AP6802" s="25" t="b">
        <f t="shared" si="323"/>
        <v>1</v>
      </c>
    </row>
    <row r="6803" spans="6:42" x14ac:dyDescent="0.3">
      <c r="F6803" s="24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5" t="str">
        <f t="shared" si="324"/>
        <v>Small</v>
      </c>
      <c r="Q6803" s="24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5" t="str">
        <f t="shared" si="322"/>
        <v>Below Par</v>
      </c>
      <c r="AP6803" s="25" t="b">
        <f t="shared" si="323"/>
        <v>1</v>
      </c>
    </row>
    <row r="6804" spans="6:42" x14ac:dyDescent="0.3">
      <c r="F6804" s="24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5" t="str">
        <f t="shared" si="324"/>
        <v>Small</v>
      </c>
      <c r="Q6804" s="24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5" t="str">
        <f t="shared" si="322"/>
        <v>Below Par</v>
      </c>
      <c r="AP6804" s="25" t="b">
        <f t="shared" si="323"/>
        <v>1</v>
      </c>
    </row>
    <row r="6805" spans="6:42" x14ac:dyDescent="0.3">
      <c r="F6805" s="24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5" t="str">
        <f t="shared" si="324"/>
        <v>Small</v>
      </c>
      <c r="Q6805" s="24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5" t="str">
        <f t="shared" si="322"/>
        <v>Below Par</v>
      </c>
      <c r="AP6805" s="25" t="b">
        <f t="shared" si="323"/>
        <v>1</v>
      </c>
    </row>
    <row r="6806" spans="6:42" x14ac:dyDescent="0.3">
      <c r="F6806" s="24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5" t="str">
        <f t="shared" si="324"/>
        <v>Small</v>
      </c>
      <c r="Q6806" s="24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5" t="str">
        <f t="shared" si="322"/>
        <v>Below Par</v>
      </c>
      <c r="AP6806" s="25" t="b">
        <f t="shared" si="323"/>
        <v>1</v>
      </c>
    </row>
    <row r="6807" spans="6:42" x14ac:dyDescent="0.3">
      <c r="F6807" s="24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5" t="str">
        <f t="shared" si="324"/>
        <v>Small</v>
      </c>
      <c r="Q6807" s="24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5" t="str">
        <f t="shared" si="322"/>
        <v>Below Par</v>
      </c>
      <c r="AP6807" s="25" t="b">
        <f t="shared" si="323"/>
        <v>1</v>
      </c>
    </row>
    <row r="6808" spans="6:42" x14ac:dyDescent="0.3">
      <c r="F6808" s="24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5" t="str">
        <f t="shared" si="324"/>
        <v>Small</v>
      </c>
      <c r="Q6808" s="24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5" t="str">
        <f t="shared" si="322"/>
        <v>Below Par</v>
      </c>
      <c r="AP6808" s="25" t="b">
        <f t="shared" si="323"/>
        <v>1</v>
      </c>
    </row>
    <row r="6809" spans="6:42" x14ac:dyDescent="0.3">
      <c r="F6809" s="24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5" t="str">
        <f t="shared" si="324"/>
        <v>Small</v>
      </c>
      <c r="Q6809" s="24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5" t="str">
        <f t="shared" si="322"/>
        <v>Below Par</v>
      </c>
      <c r="AP6809" s="25" t="b">
        <f t="shared" si="323"/>
        <v>1</v>
      </c>
    </row>
    <row r="6810" spans="6:42" x14ac:dyDescent="0.3">
      <c r="F6810" s="24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5" t="str">
        <f t="shared" si="324"/>
        <v>Small</v>
      </c>
      <c r="Q6810" s="24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5" t="str">
        <f t="shared" si="322"/>
        <v>Below Par</v>
      </c>
      <c r="AP6810" s="25" t="b">
        <f t="shared" si="323"/>
        <v>1</v>
      </c>
    </row>
    <row r="6811" spans="6:42" x14ac:dyDescent="0.3">
      <c r="F6811" s="24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5" t="str">
        <f t="shared" si="324"/>
        <v>Small</v>
      </c>
      <c r="Q6811" s="24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5" t="str">
        <f t="shared" si="322"/>
        <v>Average</v>
      </c>
      <c r="AP6811" s="25" t="b">
        <f t="shared" si="323"/>
        <v>1</v>
      </c>
    </row>
    <row r="6812" spans="6:42" x14ac:dyDescent="0.3">
      <c r="F6812" s="24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5" t="str">
        <f t="shared" si="324"/>
        <v>Large</v>
      </c>
      <c r="Q6812" s="24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5" t="str">
        <f t="shared" si="322"/>
        <v>Below Par</v>
      </c>
      <c r="AP6812" s="25" t="b">
        <f t="shared" si="323"/>
        <v>1</v>
      </c>
    </row>
    <row r="6813" spans="6:42" x14ac:dyDescent="0.3">
      <c r="F6813" s="24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5" t="str">
        <f t="shared" si="324"/>
        <v>Small</v>
      </c>
      <c r="Q6813" s="24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5" t="str">
        <f t="shared" si="322"/>
        <v>Below Par</v>
      </c>
      <c r="AP6813" s="25" t="b">
        <f t="shared" si="323"/>
        <v>1</v>
      </c>
    </row>
    <row r="6814" spans="6:42" x14ac:dyDescent="0.3">
      <c r="F6814" s="24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5" t="str">
        <f t="shared" si="324"/>
        <v>Small</v>
      </c>
      <c r="Q6814" s="24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5" t="str">
        <f t="shared" si="322"/>
        <v>Below Par</v>
      </c>
      <c r="AP6814" s="25" t="b">
        <f t="shared" si="323"/>
        <v>1</v>
      </c>
    </row>
    <row r="6815" spans="6:42" x14ac:dyDescent="0.3">
      <c r="F6815" s="24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5" t="str">
        <f t="shared" si="324"/>
        <v>Small</v>
      </c>
      <c r="Q6815" s="24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5" t="str">
        <f t="shared" si="322"/>
        <v>Below Par</v>
      </c>
      <c r="AP6815" s="25" t="b">
        <f t="shared" si="323"/>
        <v>1</v>
      </c>
    </row>
    <row r="6816" spans="6:42" x14ac:dyDescent="0.3">
      <c r="F6816" s="24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5" t="str">
        <f t="shared" si="324"/>
        <v>Small</v>
      </c>
      <c r="Q6816" s="24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5" t="str">
        <f t="shared" si="322"/>
        <v>Below Par</v>
      </c>
      <c r="AP6816" s="25" t="b">
        <f t="shared" si="323"/>
        <v>1</v>
      </c>
    </row>
    <row r="6817" spans="6:42" x14ac:dyDescent="0.3">
      <c r="F6817" s="24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5" t="str">
        <f t="shared" si="324"/>
        <v>Small</v>
      </c>
      <c r="Q6817" s="24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5" t="str">
        <f t="shared" si="322"/>
        <v>Average</v>
      </c>
      <c r="AP6817" s="25" t="b">
        <f t="shared" si="323"/>
        <v>1</v>
      </c>
    </row>
    <row r="6818" spans="6:42" x14ac:dyDescent="0.3">
      <c r="F6818" s="24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5" t="str">
        <f t="shared" si="324"/>
        <v>Large</v>
      </c>
      <c r="Q6818" s="24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5" t="str">
        <f t="shared" si="322"/>
        <v>Below Par</v>
      </c>
      <c r="AP6818" s="25" t="b">
        <f t="shared" si="323"/>
        <v>1</v>
      </c>
    </row>
    <row r="6819" spans="6:42" x14ac:dyDescent="0.3">
      <c r="F6819" s="24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5" t="str">
        <f t="shared" si="324"/>
        <v>Small</v>
      </c>
      <c r="Q6819" s="24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5" t="str">
        <f t="shared" si="322"/>
        <v>Below Par</v>
      </c>
      <c r="AP6819" s="25" t="b">
        <f t="shared" si="323"/>
        <v>1</v>
      </c>
    </row>
    <row r="6820" spans="6:42" x14ac:dyDescent="0.3">
      <c r="F6820" s="24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5" t="str">
        <f t="shared" si="324"/>
        <v>Small</v>
      </c>
      <c r="Q6820" s="24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5" t="str">
        <f t="shared" si="322"/>
        <v>Below Par</v>
      </c>
      <c r="AP6820" s="25" t="b">
        <f t="shared" si="323"/>
        <v>1</v>
      </c>
    </row>
    <row r="6821" spans="6:42" x14ac:dyDescent="0.3">
      <c r="F6821" s="24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5" t="str">
        <f t="shared" si="324"/>
        <v>Small</v>
      </c>
      <c r="Q6821" s="24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5" t="str">
        <f t="shared" si="322"/>
        <v>Below Par</v>
      </c>
      <c r="AP6821" s="25" t="b">
        <f t="shared" si="323"/>
        <v>1</v>
      </c>
    </row>
    <row r="6822" spans="6:42" x14ac:dyDescent="0.3">
      <c r="F6822" s="24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5" t="str">
        <f t="shared" si="324"/>
        <v>Small</v>
      </c>
      <c r="Q6822" s="24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5" t="str">
        <f t="shared" si="322"/>
        <v>Average</v>
      </c>
      <c r="AP6822" s="25" t="b">
        <f t="shared" si="323"/>
        <v>1</v>
      </c>
    </row>
    <row r="6823" spans="6:42" x14ac:dyDescent="0.3">
      <c r="F6823" s="24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5" t="str">
        <f t="shared" si="324"/>
        <v>Large</v>
      </c>
      <c r="Q6823" s="24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5" t="str">
        <f t="shared" si="322"/>
        <v>Below Par</v>
      </c>
      <c r="AP6823" s="25" t="b">
        <f t="shared" si="323"/>
        <v>1</v>
      </c>
    </row>
    <row r="6824" spans="6:42" x14ac:dyDescent="0.3">
      <c r="F6824" s="24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5" t="str">
        <f t="shared" si="324"/>
        <v>Small</v>
      </c>
      <c r="Q6824" s="24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5" t="str">
        <f t="shared" si="322"/>
        <v>Below Par</v>
      </c>
      <c r="AP6824" s="25" t="b">
        <f t="shared" si="323"/>
        <v>1</v>
      </c>
    </row>
    <row r="6825" spans="6:42" x14ac:dyDescent="0.3">
      <c r="F6825" s="24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5" t="str">
        <f t="shared" si="324"/>
        <v>Small</v>
      </c>
      <c r="Q6825" s="24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5" t="str">
        <f t="shared" si="322"/>
        <v>Below Par</v>
      </c>
      <c r="AP6825" s="25" t="b">
        <f t="shared" si="323"/>
        <v>1</v>
      </c>
    </row>
    <row r="6826" spans="6:42" x14ac:dyDescent="0.3">
      <c r="F6826" s="24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5" t="str">
        <f t="shared" si="324"/>
        <v>Small</v>
      </c>
      <c r="Q6826" s="24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5" t="str">
        <f t="shared" si="322"/>
        <v>Below Par</v>
      </c>
      <c r="AP6826" s="25" t="b">
        <f t="shared" si="323"/>
        <v>1</v>
      </c>
    </row>
    <row r="6827" spans="6:42" x14ac:dyDescent="0.3">
      <c r="F6827" s="24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5" t="str">
        <f t="shared" si="324"/>
        <v>Small</v>
      </c>
      <c r="Q6827" s="24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5" t="str">
        <f t="shared" si="322"/>
        <v>Below Par</v>
      </c>
      <c r="AP6827" s="25" t="b">
        <f t="shared" si="323"/>
        <v>1</v>
      </c>
    </row>
    <row r="6828" spans="6:42" x14ac:dyDescent="0.3">
      <c r="F6828" s="24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5" t="str">
        <f t="shared" si="324"/>
        <v>Small</v>
      </c>
      <c r="Q6828" s="24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5" t="str">
        <f t="shared" si="322"/>
        <v>Below Par</v>
      </c>
      <c r="AP6828" s="25" t="b">
        <f t="shared" si="323"/>
        <v>1</v>
      </c>
    </row>
    <row r="6829" spans="6:42" x14ac:dyDescent="0.3">
      <c r="F6829" s="24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5" t="str">
        <f t="shared" si="324"/>
        <v>Small</v>
      </c>
      <c r="Q6829" s="24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5" t="str">
        <f t="shared" si="322"/>
        <v>Below Par</v>
      </c>
      <c r="AP6829" s="25" t="b">
        <f t="shared" si="323"/>
        <v>1</v>
      </c>
    </row>
    <row r="6830" spans="6:42" x14ac:dyDescent="0.3">
      <c r="F6830" s="24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5" t="str">
        <f t="shared" si="324"/>
        <v>Small</v>
      </c>
      <c r="Q6830" s="24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5" t="str">
        <f t="shared" si="322"/>
        <v>Below Par</v>
      </c>
      <c r="AP6830" s="25" t="b">
        <f t="shared" si="323"/>
        <v>1</v>
      </c>
    </row>
    <row r="6831" spans="6:42" x14ac:dyDescent="0.3">
      <c r="F6831" s="24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5" t="str">
        <f t="shared" si="324"/>
        <v>Small</v>
      </c>
      <c r="Q6831" s="24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5" t="str">
        <f t="shared" si="322"/>
        <v>Average</v>
      </c>
      <c r="AP6831" s="25" t="b">
        <f t="shared" si="323"/>
        <v>1</v>
      </c>
    </row>
    <row r="6832" spans="6:42" x14ac:dyDescent="0.3">
      <c r="F6832" s="24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5" t="str">
        <f t="shared" si="324"/>
        <v>Large</v>
      </c>
      <c r="Q6832" s="24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5" t="str">
        <f t="shared" si="322"/>
        <v>Below Par</v>
      </c>
      <c r="AP6832" s="25" t="b">
        <f t="shared" si="323"/>
        <v>1</v>
      </c>
    </row>
    <row r="6833" spans="6:42" x14ac:dyDescent="0.3">
      <c r="F6833" s="24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5" t="str">
        <f t="shared" si="324"/>
        <v>Small</v>
      </c>
      <c r="Q6833" s="24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5" t="str">
        <f t="shared" si="322"/>
        <v>Below Par</v>
      </c>
      <c r="AP6833" s="25" t="b">
        <f t="shared" si="323"/>
        <v>1</v>
      </c>
    </row>
    <row r="6834" spans="6:42" x14ac:dyDescent="0.3">
      <c r="F6834" s="24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5" t="str">
        <f t="shared" si="324"/>
        <v>Small</v>
      </c>
      <c r="Q6834" s="24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5" t="str">
        <f t="shared" si="322"/>
        <v>Below Par</v>
      </c>
      <c r="AP6834" s="25" t="b">
        <f t="shared" si="323"/>
        <v>1</v>
      </c>
    </row>
    <row r="6835" spans="6:42" x14ac:dyDescent="0.3">
      <c r="F6835" s="24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5" t="str">
        <f t="shared" si="324"/>
        <v>Small</v>
      </c>
      <c r="Q6835" s="24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5" t="str">
        <f t="shared" si="322"/>
        <v>Below Par</v>
      </c>
      <c r="AP6835" s="25" t="b">
        <f t="shared" si="323"/>
        <v>1</v>
      </c>
    </row>
    <row r="6836" spans="6:42" x14ac:dyDescent="0.3">
      <c r="F6836" s="24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5" t="str">
        <f t="shared" si="324"/>
        <v>Small</v>
      </c>
      <c r="Q6836" s="24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5" t="str">
        <f t="shared" si="322"/>
        <v>Below Par</v>
      </c>
      <c r="AP6836" s="25" t="b">
        <f t="shared" si="323"/>
        <v>1</v>
      </c>
    </row>
    <row r="6837" spans="6:42" x14ac:dyDescent="0.3">
      <c r="F6837" s="24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5" t="str">
        <f t="shared" si="324"/>
        <v>Small</v>
      </c>
      <c r="Q6837" s="24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5" t="str">
        <f t="shared" si="322"/>
        <v>Below Par</v>
      </c>
      <c r="AP6837" s="25" t="b">
        <f t="shared" si="323"/>
        <v>1</v>
      </c>
    </row>
    <row r="6838" spans="6:42" x14ac:dyDescent="0.3">
      <c r="F6838" s="24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5" t="str">
        <f t="shared" si="324"/>
        <v>Small</v>
      </c>
      <c r="Q6838" s="24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5" t="str">
        <f t="shared" si="322"/>
        <v>Below Par</v>
      </c>
      <c r="AP6838" s="25" t="b">
        <f t="shared" si="323"/>
        <v>1</v>
      </c>
    </row>
    <row r="6839" spans="6:42" x14ac:dyDescent="0.3">
      <c r="F6839" s="24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5" t="str">
        <f t="shared" si="324"/>
        <v>Small</v>
      </c>
      <c r="Q6839" s="24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5" t="str">
        <f t="shared" si="322"/>
        <v>Below Par</v>
      </c>
      <c r="AP6839" s="25" t="b">
        <f t="shared" si="323"/>
        <v>1</v>
      </c>
    </row>
    <row r="6840" spans="6:42" x14ac:dyDescent="0.3">
      <c r="F6840" s="24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5" t="str">
        <f t="shared" si="324"/>
        <v>Small</v>
      </c>
      <c r="Q6840" s="24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5" t="str">
        <f t="shared" si="322"/>
        <v>Below Par</v>
      </c>
      <c r="AP6840" s="25" t="b">
        <f t="shared" si="323"/>
        <v>1</v>
      </c>
    </row>
    <row r="6841" spans="6:42" x14ac:dyDescent="0.3">
      <c r="F6841" s="24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5" t="str">
        <f t="shared" si="324"/>
        <v>Small</v>
      </c>
      <c r="Q6841" s="24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5" t="str">
        <f t="shared" si="322"/>
        <v>Below Par</v>
      </c>
      <c r="AP6841" s="25" t="b">
        <f t="shared" si="323"/>
        <v>1</v>
      </c>
    </row>
    <row r="6842" spans="6:42" x14ac:dyDescent="0.3">
      <c r="F6842" s="24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5" t="str">
        <f t="shared" si="324"/>
        <v>Small</v>
      </c>
      <c r="Q6842" s="24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5" t="str">
        <f t="shared" si="322"/>
        <v>Below Par</v>
      </c>
      <c r="AP6842" s="25" t="b">
        <f t="shared" si="323"/>
        <v>1</v>
      </c>
    </row>
    <row r="6843" spans="6:42" x14ac:dyDescent="0.3">
      <c r="F6843" s="24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5" t="str">
        <f t="shared" si="324"/>
        <v>Small</v>
      </c>
      <c r="Q6843" s="24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5" t="str">
        <f t="shared" si="322"/>
        <v>Below Par</v>
      </c>
      <c r="AP6843" s="25" t="b">
        <f t="shared" si="323"/>
        <v>1</v>
      </c>
    </row>
    <row r="6844" spans="6:42" x14ac:dyDescent="0.3">
      <c r="F6844" s="24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5" t="str">
        <f t="shared" si="324"/>
        <v>Small</v>
      </c>
      <c r="Q6844" s="24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5" t="str">
        <f t="shared" si="322"/>
        <v>Below Par</v>
      </c>
      <c r="AP6844" s="25" t="b">
        <f t="shared" si="323"/>
        <v>1</v>
      </c>
    </row>
    <row r="6845" spans="6:42" x14ac:dyDescent="0.3">
      <c r="F6845" s="24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5" t="str">
        <f t="shared" si="324"/>
        <v>Small</v>
      </c>
      <c r="Q6845" s="24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5" t="str">
        <f t="shared" si="322"/>
        <v>Below Par</v>
      </c>
      <c r="AP6845" s="25" t="b">
        <f t="shared" si="323"/>
        <v>1</v>
      </c>
    </row>
    <row r="6846" spans="6:42" x14ac:dyDescent="0.3">
      <c r="F6846" s="24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5" t="str">
        <f t="shared" si="324"/>
        <v>Small</v>
      </c>
      <c r="Q6846" s="24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5" t="str">
        <f t="shared" si="322"/>
        <v>Below Par</v>
      </c>
      <c r="AP6846" s="25" t="b">
        <f t="shared" si="323"/>
        <v>1</v>
      </c>
    </row>
    <row r="6847" spans="6:42" x14ac:dyDescent="0.3">
      <c r="F6847" s="24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5" t="str">
        <f t="shared" si="324"/>
        <v>Small</v>
      </c>
      <c r="Q6847" s="24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5" t="str">
        <f t="shared" si="322"/>
        <v>Par</v>
      </c>
      <c r="AP6847" s="25" t="b">
        <f t="shared" si="323"/>
        <v>1</v>
      </c>
    </row>
    <row r="6848" spans="6:42" x14ac:dyDescent="0.3">
      <c r="F6848" s="24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5" t="str">
        <f t="shared" si="324"/>
        <v>Small</v>
      </c>
      <c r="Q6848" s="24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5" t="str">
        <f t="shared" si="322"/>
        <v>Below Par</v>
      </c>
      <c r="AP6848" s="25" t="b">
        <f t="shared" si="323"/>
        <v>1</v>
      </c>
    </row>
    <row r="6849" spans="6:42" x14ac:dyDescent="0.3">
      <c r="F6849" s="24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5" t="str">
        <f t="shared" si="324"/>
        <v>Small</v>
      </c>
      <c r="Q6849" s="24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5" t="str">
        <f t="shared" si="322"/>
        <v>Below Par</v>
      </c>
      <c r="AP6849" s="25" t="b">
        <f t="shared" si="323"/>
        <v>1</v>
      </c>
    </row>
    <row r="6850" spans="6:42" x14ac:dyDescent="0.3">
      <c r="F6850" s="24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5" t="str">
        <f t="shared" si="324"/>
        <v>Small</v>
      </c>
      <c r="Q6850" s="24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5" t="str">
        <f t="shared" si="322"/>
        <v>Below Par</v>
      </c>
      <c r="AP6850" s="25" t="b">
        <f t="shared" si="323"/>
        <v>1</v>
      </c>
    </row>
    <row r="6851" spans="6:42" x14ac:dyDescent="0.3">
      <c r="F6851" s="24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5" t="str">
        <f t="shared" si="324"/>
        <v>Small</v>
      </c>
      <c r="Q6851" s="24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5" t="str">
        <f t="shared" si="322"/>
        <v>Below Par</v>
      </c>
      <c r="AP6851" s="25" t="b">
        <f t="shared" si="323"/>
        <v>1</v>
      </c>
    </row>
    <row r="6852" spans="6:42" x14ac:dyDescent="0.3">
      <c r="F6852" s="24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5" t="str">
        <f t="shared" si="324"/>
        <v>Small</v>
      </c>
      <c r="Q6852" s="24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5" t="str">
        <f t="shared" si="322"/>
        <v>Below Par</v>
      </c>
      <c r="AP6852" s="25" t="b">
        <f t="shared" si="323"/>
        <v>1</v>
      </c>
    </row>
    <row r="6853" spans="6:42" x14ac:dyDescent="0.3">
      <c r="F6853" s="24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5" t="str">
        <f t="shared" si="324"/>
        <v>Small</v>
      </c>
      <c r="Q6853" s="24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5" t="str">
        <f t="shared" si="322"/>
        <v>Below Par</v>
      </c>
      <c r="AP6853" s="25" t="b">
        <f t="shared" si="323"/>
        <v>1</v>
      </c>
    </row>
    <row r="6854" spans="6:42" x14ac:dyDescent="0.3">
      <c r="F6854" s="24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5" t="str">
        <f t="shared" si="324"/>
        <v>Small</v>
      </c>
      <c r="Q6854" s="24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5" t="str">
        <f t="shared" si="322"/>
        <v>Below Par</v>
      </c>
      <c r="AP6854" s="25" t="b">
        <f t="shared" si="323"/>
        <v>1</v>
      </c>
    </row>
    <row r="6855" spans="6:42" x14ac:dyDescent="0.3">
      <c r="F6855" s="24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5" t="str">
        <f t="shared" si="324"/>
        <v>Small</v>
      </c>
      <c r="Q6855" s="24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5" t="str">
        <f t="shared" si="322"/>
        <v>Excellent</v>
      </c>
      <c r="AP6855" s="25" t="b">
        <f t="shared" si="323"/>
        <v>1</v>
      </c>
    </row>
    <row r="6856" spans="6:42" x14ac:dyDescent="0.3">
      <c r="F6856" s="24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5" t="str">
        <f t="shared" si="324"/>
        <v>Large</v>
      </c>
      <c r="Q6856" s="24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5" t="str">
        <f t="shared" si="322"/>
        <v>Below Par</v>
      </c>
      <c r="AP6856" s="25" t="b">
        <f t="shared" si="323"/>
        <v>1</v>
      </c>
    </row>
    <row r="6857" spans="6:42" x14ac:dyDescent="0.3">
      <c r="F6857" s="24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5" t="str">
        <f t="shared" si="324"/>
        <v>Small</v>
      </c>
      <c r="Q6857" s="24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5" t="str">
        <f t="shared" si="322"/>
        <v>Average</v>
      </c>
      <c r="AP6857" s="25" t="b">
        <f t="shared" si="323"/>
        <v>1</v>
      </c>
    </row>
    <row r="6858" spans="6:42" x14ac:dyDescent="0.3">
      <c r="F6858" s="24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5" t="str">
        <f t="shared" si="324"/>
        <v>Large</v>
      </c>
      <c r="Q6858" s="24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5" t="str">
        <f t="shared" si="322"/>
        <v>Par</v>
      </c>
      <c r="AP6858" s="25" t="b">
        <f t="shared" si="323"/>
        <v>1</v>
      </c>
    </row>
    <row r="6859" spans="6:42" x14ac:dyDescent="0.3">
      <c r="F6859" s="24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5" t="str">
        <f t="shared" si="324"/>
        <v>Small</v>
      </c>
      <c r="Q6859" s="24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5" t="str">
        <f t="shared" si="322"/>
        <v>Below Par</v>
      </c>
      <c r="AP6859" s="25" t="b">
        <f t="shared" si="323"/>
        <v>1</v>
      </c>
    </row>
    <row r="6860" spans="6:42" x14ac:dyDescent="0.3">
      <c r="F6860" s="24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5" t="str">
        <f t="shared" si="324"/>
        <v>Small</v>
      </c>
      <c r="Q6860" s="24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5" t="str">
        <f t="shared" ref="V6860:V6923" si="325">IF(U6860&gt;=$X$80,$Y$80,IF(U6860&gt;=$X$79,$Y$79,IF(U6860&gt;=$X$78,$Y$78,IF(U6860&gt;=$X$77,$Y$77,$Y$76))))</f>
        <v>Below Par</v>
      </c>
      <c r="AP6860" s="25" t="b">
        <f t="shared" ref="AP6860:AP6923" si="326">VLOOKUP(U6860,$X$76:$Y$80,2)=V6860</f>
        <v>1</v>
      </c>
    </row>
    <row r="6861" spans="6:42" x14ac:dyDescent="0.3">
      <c r="F6861" s="24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5" t="str">
        <f t="shared" si="324"/>
        <v>Small</v>
      </c>
      <c r="Q6861" s="24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5" t="str">
        <f t="shared" si="325"/>
        <v>Below Par</v>
      </c>
      <c r="AP6861" s="25" t="b">
        <f t="shared" si="326"/>
        <v>1</v>
      </c>
    </row>
    <row r="6862" spans="6:42" x14ac:dyDescent="0.3">
      <c r="F6862" s="24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5" t="str">
        <f t="shared" ref="K6862:K6925" si="327">IF(J6862&gt;=$M$79,"Large","Small")</f>
        <v>Small</v>
      </c>
      <c r="Q6862" s="24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5" t="str">
        <f t="shared" si="325"/>
        <v>Below Par</v>
      </c>
      <c r="AP6862" s="25" t="b">
        <f t="shared" si="326"/>
        <v>1</v>
      </c>
    </row>
    <row r="6863" spans="6:42" x14ac:dyDescent="0.3">
      <c r="F6863" s="24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5" t="str">
        <f t="shared" si="327"/>
        <v>Small</v>
      </c>
      <c r="Q6863" s="24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5" t="str">
        <f t="shared" si="325"/>
        <v>Below Par</v>
      </c>
      <c r="AP6863" s="25" t="b">
        <f t="shared" si="326"/>
        <v>1</v>
      </c>
    </row>
    <row r="6864" spans="6:42" x14ac:dyDescent="0.3">
      <c r="F6864" s="24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5" t="str">
        <f t="shared" si="327"/>
        <v>Small</v>
      </c>
      <c r="Q6864" s="24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5" t="str">
        <f t="shared" si="325"/>
        <v>Below Par</v>
      </c>
      <c r="AP6864" s="25" t="b">
        <f t="shared" si="326"/>
        <v>1</v>
      </c>
    </row>
    <row r="6865" spans="6:42" x14ac:dyDescent="0.3">
      <c r="F6865" s="24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5" t="str">
        <f t="shared" si="327"/>
        <v>Small</v>
      </c>
      <c r="Q6865" s="24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5" t="str">
        <f t="shared" si="325"/>
        <v>Below Par</v>
      </c>
      <c r="AP6865" s="25" t="b">
        <f t="shared" si="326"/>
        <v>1</v>
      </c>
    </row>
    <row r="6866" spans="6:42" x14ac:dyDescent="0.3">
      <c r="F6866" s="24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5" t="str">
        <f t="shared" si="327"/>
        <v>Small</v>
      </c>
      <c r="Q6866" s="24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5" t="str">
        <f t="shared" si="325"/>
        <v>Below Par</v>
      </c>
      <c r="AP6866" s="25" t="b">
        <f t="shared" si="326"/>
        <v>1</v>
      </c>
    </row>
    <row r="6867" spans="6:42" x14ac:dyDescent="0.3">
      <c r="F6867" s="24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5" t="str">
        <f t="shared" si="327"/>
        <v>Small</v>
      </c>
      <c r="Q6867" s="24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5" t="str">
        <f t="shared" si="325"/>
        <v>Below Par</v>
      </c>
      <c r="AP6867" s="25" t="b">
        <f t="shared" si="326"/>
        <v>1</v>
      </c>
    </row>
    <row r="6868" spans="6:42" x14ac:dyDescent="0.3">
      <c r="F6868" s="24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5" t="str">
        <f t="shared" si="327"/>
        <v>Small</v>
      </c>
      <c r="Q6868" s="24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5" t="str">
        <f t="shared" si="325"/>
        <v>Below Par</v>
      </c>
      <c r="AP6868" s="25" t="b">
        <f t="shared" si="326"/>
        <v>1</v>
      </c>
    </row>
    <row r="6869" spans="6:42" x14ac:dyDescent="0.3">
      <c r="F6869" s="24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5" t="str">
        <f t="shared" si="327"/>
        <v>Small</v>
      </c>
      <c r="Q6869" s="24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5" t="str">
        <f t="shared" si="325"/>
        <v>Below Par</v>
      </c>
      <c r="AP6869" s="25" t="b">
        <f t="shared" si="326"/>
        <v>1</v>
      </c>
    </row>
    <row r="6870" spans="6:42" x14ac:dyDescent="0.3">
      <c r="F6870" s="24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5" t="str">
        <f t="shared" si="327"/>
        <v>Small</v>
      </c>
      <c r="Q6870" s="24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5" t="str">
        <f t="shared" si="325"/>
        <v>Below Par</v>
      </c>
      <c r="AP6870" s="25" t="b">
        <f t="shared" si="326"/>
        <v>1</v>
      </c>
    </row>
    <row r="6871" spans="6:42" x14ac:dyDescent="0.3">
      <c r="F6871" s="24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5" t="str">
        <f t="shared" si="327"/>
        <v>Small</v>
      </c>
      <c r="Q6871" s="24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5" t="str">
        <f t="shared" si="325"/>
        <v>Average</v>
      </c>
      <c r="AP6871" s="25" t="b">
        <f t="shared" si="326"/>
        <v>1</v>
      </c>
    </row>
    <row r="6872" spans="6:42" x14ac:dyDescent="0.3">
      <c r="F6872" s="24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5" t="str">
        <f t="shared" si="327"/>
        <v>Large</v>
      </c>
      <c r="Q6872" s="24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5" t="str">
        <f t="shared" si="325"/>
        <v>Average</v>
      </c>
      <c r="AP6872" s="25" t="b">
        <f t="shared" si="326"/>
        <v>1</v>
      </c>
    </row>
    <row r="6873" spans="6:42" x14ac:dyDescent="0.3">
      <c r="F6873" s="24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5" t="str">
        <f t="shared" si="327"/>
        <v>Large</v>
      </c>
      <c r="Q6873" s="24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5" t="str">
        <f t="shared" si="325"/>
        <v>Below Par</v>
      </c>
      <c r="AP6873" s="25" t="b">
        <f t="shared" si="326"/>
        <v>1</v>
      </c>
    </row>
    <row r="6874" spans="6:42" x14ac:dyDescent="0.3">
      <c r="F6874" s="24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5" t="str">
        <f t="shared" si="327"/>
        <v>Small</v>
      </c>
      <c r="Q6874" s="24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5" t="str">
        <f t="shared" si="325"/>
        <v>Below Par</v>
      </c>
      <c r="AP6874" s="25" t="b">
        <f t="shared" si="326"/>
        <v>1</v>
      </c>
    </row>
    <row r="6875" spans="6:42" x14ac:dyDescent="0.3">
      <c r="F6875" s="24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5" t="str">
        <f t="shared" si="327"/>
        <v>Small</v>
      </c>
      <c r="Q6875" s="24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5" t="str">
        <f t="shared" si="325"/>
        <v>Below Par</v>
      </c>
      <c r="AP6875" s="25" t="b">
        <f t="shared" si="326"/>
        <v>1</v>
      </c>
    </row>
    <row r="6876" spans="6:42" x14ac:dyDescent="0.3">
      <c r="F6876" s="24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5" t="str">
        <f t="shared" si="327"/>
        <v>Small</v>
      </c>
      <c r="Q6876" s="24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5" t="str">
        <f t="shared" si="325"/>
        <v>Below Par</v>
      </c>
      <c r="AP6876" s="25" t="b">
        <f t="shared" si="326"/>
        <v>1</v>
      </c>
    </row>
    <row r="6877" spans="6:42" x14ac:dyDescent="0.3">
      <c r="F6877" s="24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5" t="str">
        <f t="shared" si="327"/>
        <v>Small</v>
      </c>
      <c r="Q6877" s="24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5" t="str">
        <f t="shared" si="325"/>
        <v>Below Par</v>
      </c>
      <c r="AP6877" s="25" t="b">
        <f t="shared" si="326"/>
        <v>1</v>
      </c>
    </row>
    <row r="6878" spans="6:42" x14ac:dyDescent="0.3">
      <c r="F6878" s="24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5" t="str">
        <f t="shared" si="327"/>
        <v>Small</v>
      </c>
      <c r="Q6878" s="24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5" t="str">
        <f t="shared" si="325"/>
        <v>Below Par</v>
      </c>
      <c r="AP6878" s="25" t="b">
        <f t="shared" si="326"/>
        <v>1</v>
      </c>
    </row>
    <row r="6879" spans="6:42" x14ac:dyDescent="0.3">
      <c r="F6879" s="24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5" t="str">
        <f t="shared" si="327"/>
        <v>Small</v>
      </c>
      <c r="Q6879" s="24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5" t="str">
        <f t="shared" si="325"/>
        <v>Below Par</v>
      </c>
      <c r="AP6879" s="25" t="b">
        <f t="shared" si="326"/>
        <v>1</v>
      </c>
    </row>
    <row r="6880" spans="6:42" x14ac:dyDescent="0.3">
      <c r="F6880" s="24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5" t="str">
        <f t="shared" si="327"/>
        <v>Small</v>
      </c>
      <c r="Q6880" s="24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5" t="str">
        <f t="shared" si="325"/>
        <v>Average</v>
      </c>
      <c r="AP6880" s="25" t="b">
        <f t="shared" si="326"/>
        <v>1</v>
      </c>
    </row>
    <row r="6881" spans="6:42" x14ac:dyDescent="0.3">
      <c r="F6881" s="24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5" t="str">
        <f t="shared" si="327"/>
        <v>Large</v>
      </c>
      <c r="Q6881" s="24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5" t="str">
        <f t="shared" si="325"/>
        <v>Below Par</v>
      </c>
      <c r="AP6881" s="25" t="b">
        <f t="shared" si="326"/>
        <v>1</v>
      </c>
    </row>
    <row r="6882" spans="6:42" x14ac:dyDescent="0.3">
      <c r="F6882" s="24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5" t="str">
        <f t="shared" si="327"/>
        <v>Small</v>
      </c>
      <c r="Q6882" s="24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5" t="str">
        <f t="shared" si="325"/>
        <v>Below Par</v>
      </c>
      <c r="AP6882" s="25" t="b">
        <f t="shared" si="326"/>
        <v>1</v>
      </c>
    </row>
    <row r="6883" spans="6:42" x14ac:dyDescent="0.3">
      <c r="F6883" s="24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5" t="str">
        <f t="shared" si="327"/>
        <v>Small</v>
      </c>
      <c r="Q6883" s="24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5" t="str">
        <f t="shared" si="325"/>
        <v>Below Par</v>
      </c>
      <c r="AP6883" s="25" t="b">
        <f t="shared" si="326"/>
        <v>1</v>
      </c>
    </row>
    <row r="6884" spans="6:42" x14ac:dyDescent="0.3">
      <c r="F6884" s="24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5" t="str">
        <f t="shared" si="327"/>
        <v>Small</v>
      </c>
      <c r="Q6884" s="24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5" t="str">
        <f t="shared" si="325"/>
        <v>Below Par</v>
      </c>
      <c r="AP6884" s="25" t="b">
        <f t="shared" si="326"/>
        <v>1</v>
      </c>
    </row>
    <row r="6885" spans="6:42" x14ac:dyDescent="0.3">
      <c r="F6885" s="24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5" t="str">
        <f t="shared" si="327"/>
        <v>Small</v>
      </c>
      <c r="Q6885" s="24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5" t="str">
        <f t="shared" si="325"/>
        <v>Average</v>
      </c>
      <c r="AP6885" s="25" t="b">
        <f t="shared" si="326"/>
        <v>1</v>
      </c>
    </row>
    <row r="6886" spans="6:42" x14ac:dyDescent="0.3">
      <c r="F6886" s="24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5" t="str">
        <f t="shared" si="327"/>
        <v>Large</v>
      </c>
      <c r="Q6886" s="24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5" t="str">
        <f t="shared" si="325"/>
        <v>Below Par</v>
      </c>
      <c r="AP6886" s="25" t="b">
        <f t="shared" si="326"/>
        <v>1</v>
      </c>
    </row>
    <row r="6887" spans="6:42" x14ac:dyDescent="0.3">
      <c r="F6887" s="24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5" t="str">
        <f t="shared" si="327"/>
        <v>Small</v>
      </c>
      <c r="Q6887" s="24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5" t="str">
        <f t="shared" si="325"/>
        <v>Below Par</v>
      </c>
      <c r="AP6887" s="25" t="b">
        <f t="shared" si="326"/>
        <v>1</v>
      </c>
    </row>
    <row r="6888" spans="6:42" x14ac:dyDescent="0.3">
      <c r="F6888" s="24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5" t="str">
        <f t="shared" si="327"/>
        <v>Small</v>
      </c>
      <c r="Q6888" s="24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5" t="str">
        <f t="shared" si="325"/>
        <v>Below Par</v>
      </c>
      <c r="AP6888" s="25" t="b">
        <f t="shared" si="326"/>
        <v>1</v>
      </c>
    </row>
    <row r="6889" spans="6:42" x14ac:dyDescent="0.3">
      <c r="F6889" s="24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5" t="str">
        <f t="shared" si="327"/>
        <v>Small</v>
      </c>
      <c r="Q6889" s="24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5" t="str">
        <f t="shared" si="325"/>
        <v>Below Par</v>
      </c>
      <c r="AP6889" s="25" t="b">
        <f t="shared" si="326"/>
        <v>1</v>
      </c>
    </row>
    <row r="6890" spans="6:42" x14ac:dyDescent="0.3">
      <c r="F6890" s="24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5" t="str">
        <f t="shared" si="327"/>
        <v>Small</v>
      </c>
      <c r="Q6890" s="24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5" t="str">
        <f t="shared" si="325"/>
        <v>Below Par</v>
      </c>
      <c r="AP6890" s="25" t="b">
        <f t="shared" si="326"/>
        <v>1</v>
      </c>
    </row>
    <row r="6891" spans="6:42" x14ac:dyDescent="0.3">
      <c r="F6891" s="24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5" t="str">
        <f t="shared" si="327"/>
        <v>Small</v>
      </c>
      <c r="Q6891" s="24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5" t="str">
        <f t="shared" si="325"/>
        <v>Below Par</v>
      </c>
      <c r="AP6891" s="25" t="b">
        <f t="shared" si="326"/>
        <v>1</v>
      </c>
    </row>
    <row r="6892" spans="6:42" x14ac:dyDescent="0.3">
      <c r="F6892" s="24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5" t="str">
        <f t="shared" si="327"/>
        <v>Small</v>
      </c>
      <c r="Q6892" s="24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5" t="str">
        <f t="shared" si="325"/>
        <v>Below Par</v>
      </c>
      <c r="AP6892" s="25" t="b">
        <f t="shared" si="326"/>
        <v>1</v>
      </c>
    </row>
    <row r="6893" spans="6:42" x14ac:dyDescent="0.3">
      <c r="F6893" s="24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5" t="str">
        <f t="shared" si="327"/>
        <v>Small</v>
      </c>
      <c r="Q6893" s="24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5" t="str">
        <f t="shared" si="325"/>
        <v>Below Par</v>
      </c>
      <c r="AP6893" s="25" t="b">
        <f t="shared" si="326"/>
        <v>1</v>
      </c>
    </row>
    <row r="6894" spans="6:42" x14ac:dyDescent="0.3">
      <c r="F6894" s="24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5" t="str">
        <f t="shared" si="327"/>
        <v>Small</v>
      </c>
      <c r="Q6894" s="24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5" t="str">
        <f t="shared" si="325"/>
        <v>Below Par</v>
      </c>
      <c r="AP6894" s="25" t="b">
        <f t="shared" si="326"/>
        <v>1</v>
      </c>
    </row>
    <row r="6895" spans="6:42" x14ac:dyDescent="0.3">
      <c r="F6895" s="24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5" t="str">
        <f t="shared" si="327"/>
        <v>Small</v>
      </c>
      <c r="Q6895" s="24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5" t="str">
        <f t="shared" si="325"/>
        <v>Below Par</v>
      </c>
      <c r="AP6895" s="25" t="b">
        <f t="shared" si="326"/>
        <v>1</v>
      </c>
    </row>
    <row r="6896" spans="6:42" x14ac:dyDescent="0.3">
      <c r="F6896" s="24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5" t="str">
        <f t="shared" si="327"/>
        <v>Small</v>
      </c>
      <c r="Q6896" s="24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5" t="str">
        <f t="shared" si="325"/>
        <v>Below Par</v>
      </c>
      <c r="AP6896" s="25" t="b">
        <f t="shared" si="326"/>
        <v>1</v>
      </c>
    </row>
    <row r="6897" spans="6:42" x14ac:dyDescent="0.3">
      <c r="F6897" s="24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5" t="str">
        <f t="shared" si="327"/>
        <v>Small</v>
      </c>
      <c r="Q6897" s="24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5" t="str">
        <f t="shared" si="325"/>
        <v>Below Par</v>
      </c>
      <c r="AP6897" s="25" t="b">
        <f t="shared" si="326"/>
        <v>1</v>
      </c>
    </row>
    <row r="6898" spans="6:42" x14ac:dyDescent="0.3">
      <c r="F6898" s="24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5" t="str">
        <f t="shared" si="327"/>
        <v>Small</v>
      </c>
      <c r="Q6898" s="24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5" t="str">
        <f t="shared" si="325"/>
        <v>Below Par</v>
      </c>
      <c r="AP6898" s="25" t="b">
        <f t="shared" si="326"/>
        <v>1</v>
      </c>
    </row>
    <row r="6899" spans="6:42" x14ac:dyDescent="0.3">
      <c r="F6899" s="24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5" t="str">
        <f t="shared" si="327"/>
        <v>Small</v>
      </c>
      <c r="Q6899" s="24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5" t="str">
        <f t="shared" si="325"/>
        <v>Below Par</v>
      </c>
      <c r="AP6899" s="25" t="b">
        <f t="shared" si="326"/>
        <v>1</v>
      </c>
    </row>
    <row r="6900" spans="6:42" x14ac:dyDescent="0.3">
      <c r="F6900" s="24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5" t="str">
        <f t="shared" si="327"/>
        <v>Small</v>
      </c>
      <c r="Q6900" s="24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5" t="str">
        <f t="shared" si="325"/>
        <v>Below Par</v>
      </c>
      <c r="AP6900" s="25" t="b">
        <f t="shared" si="326"/>
        <v>1</v>
      </c>
    </row>
    <row r="6901" spans="6:42" x14ac:dyDescent="0.3">
      <c r="F6901" s="24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5" t="str">
        <f t="shared" si="327"/>
        <v>Small</v>
      </c>
      <c r="Q6901" s="24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5" t="str">
        <f t="shared" si="325"/>
        <v>Below Par</v>
      </c>
      <c r="AP6901" s="25" t="b">
        <f t="shared" si="326"/>
        <v>1</v>
      </c>
    </row>
    <row r="6902" spans="6:42" x14ac:dyDescent="0.3">
      <c r="F6902" s="24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5" t="str">
        <f t="shared" si="327"/>
        <v>Small</v>
      </c>
      <c r="Q6902" s="24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5" t="str">
        <f t="shared" si="325"/>
        <v>Below Par</v>
      </c>
      <c r="AP6902" s="25" t="b">
        <f t="shared" si="326"/>
        <v>1</v>
      </c>
    </row>
    <row r="6903" spans="6:42" x14ac:dyDescent="0.3">
      <c r="F6903" s="24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5" t="str">
        <f t="shared" si="327"/>
        <v>Small</v>
      </c>
      <c r="Q6903" s="24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5" t="str">
        <f t="shared" si="325"/>
        <v>Below Par</v>
      </c>
      <c r="AP6903" s="25" t="b">
        <f t="shared" si="326"/>
        <v>1</v>
      </c>
    </row>
    <row r="6904" spans="6:42" x14ac:dyDescent="0.3">
      <c r="F6904" s="24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5" t="str">
        <f t="shared" si="327"/>
        <v>Small</v>
      </c>
      <c r="Q6904" s="24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5" t="str">
        <f t="shared" si="325"/>
        <v>Below Par</v>
      </c>
      <c r="AP6904" s="25" t="b">
        <f t="shared" si="326"/>
        <v>1</v>
      </c>
    </row>
    <row r="6905" spans="6:42" x14ac:dyDescent="0.3">
      <c r="F6905" s="24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5" t="str">
        <f t="shared" si="327"/>
        <v>Small</v>
      </c>
      <c r="Q6905" s="24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5" t="str">
        <f t="shared" si="325"/>
        <v>Below Par</v>
      </c>
      <c r="AP6905" s="25" t="b">
        <f t="shared" si="326"/>
        <v>1</v>
      </c>
    </row>
    <row r="6906" spans="6:42" x14ac:dyDescent="0.3">
      <c r="F6906" s="24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5" t="str">
        <f t="shared" si="327"/>
        <v>Small</v>
      </c>
      <c r="Q6906" s="24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5" t="str">
        <f t="shared" si="325"/>
        <v>Average</v>
      </c>
      <c r="AP6906" s="25" t="b">
        <f t="shared" si="326"/>
        <v>1</v>
      </c>
    </row>
    <row r="6907" spans="6:42" x14ac:dyDescent="0.3">
      <c r="F6907" s="24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5" t="str">
        <f t="shared" si="327"/>
        <v>Large</v>
      </c>
      <c r="Q6907" s="24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5" t="str">
        <f t="shared" si="325"/>
        <v>Below Par</v>
      </c>
      <c r="AP6907" s="25" t="b">
        <f t="shared" si="326"/>
        <v>1</v>
      </c>
    </row>
    <row r="6908" spans="6:42" x14ac:dyDescent="0.3">
      <c r="F6908" s="24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5" t="str">
        <f t="shared" si="327"/>
        <v>Small</v>
      </c>
      <c r="Q6908" s="24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5" t="str">
        <f t="shared" si="325"/>
        <v>Below Par</v>
      </c>
      <c r="AP6908" s="25" t="b">
        <f t="shared" si="326"/>
        <v>1</v>
      </c>
    </row>
    <row r="6909" spans="6:42" x14ac:dyDescent="0.3">
      <c r="F6909" s="24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5" t="str">
        <f t="shared" si="327"/>
        <v>Small</v>
      </c>
      <c r="Q6909" s="24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5" t="str">
        <f t="shared" si="325"/>
        <v>Below Par</v>
      </c>
      <c r="AP6909" s="25" t="b">
        <f t="shared" si="326"/>
        <v>1</v>
      </c>
    </row>
    <row r="6910" spans="6:42" x14ac:dyDescent="0.3">
      <c r="F6910" s="24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5" t="str">
        <f t="shared" si="327"/>
        <v>Small</v>
      </c>
      <c r="Q6910" s="24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5" t="str">
        <f t="shared" si="325"/>
        <v>Average</v>
      </c>
      <c r="AP6910" s="25" t="b">
        <f t="shared" si="326"/>
        <v>1</v>
      </c>
    </row>
    <row r="6911" spans="6:42" x14ac:dyDescent="0.3">
      <c r="F6911" s="24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5" t="str">
        <f t="shared" si="327"/>
        <v>Large</v>
      </c>
      <c r="Q6911" s="24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5" t="str">
        <f t="shared" si="325"/>
        <v>Below Par</v>
      </c>
      <c r="AP6911" s="25" t="b">
        <f t="shared" si="326"/>
        <v>1</v>
      </c>
    </row>
    <row r="6912" spans="6:42" x14ac:dyDescent="0.3">
      <c r="F6912" s="24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5" t="str">
        <f t="shared" si="327"/>
        <v>Small</v>
      </c>
      <c r="Q6912" s="24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5" t="str">
        <f t="shared" si="325"/>
        <v>Below Par</v>
      </c>
      <c r="AP6912" s="25" t="b">
        <f t="shared" si="326"/>
        <v>1</v>
      </c>
    </row>
    <row r="6913" spans="6:42" x14ac:dyDescent="0.3">
      <c r="F6913" s="24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5" t="str">
        <f t="shared" si="327"/>
        <v>Small</v>
      </c>
      <c r="Q6913" s="24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5" t="str">
        <f t="shared" si="325"/>
        <v>Below Par</v>
      </c>
      <c r="AP6913" s="25" t="b">
        <f t="shared" si="326"/>
        <v>1</v>
      </c>
    </row>
    <row r="6914" spans="6:42" x14ac:dyDescent="0.3">
      <c r="F6914" s="24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5" t="str">
        <f t="shared" si="327"/>
        <v>Small</v>
      </c>
      <c r="Q6914" s="24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5" t="str">
        <f t="shared" si="325"/>
        <v>Below Par</v>
      </c>
      <c r="AP6914" s="25" t="b">
        <f t="shared" si="326"/>
        <v>1</v>
      </c>
    </row>
    <row r="6915" spans="6:42" x14ac:dyDescent="0.3">
      <c r="F6915" s="24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5" t="str">
        <f t="shared" si="327"/>
        <v>Small</v>
      </c>
      <c r="Q6915" s="24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5" t="str">
        <f t="shared" si="325"/>
        <v>Below Par</v>
      </c>
      <c r="AP6915" s="25" t="b">
        <f t="shared" si="326"/>
        <v>1</v>
      </c>
    </row>
    <row r="6916" spans="6:42" x14ac:dyDescent="0.3">
      <c r="F6916" s="24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5" t="str">
        <f t="shared" si="327"/>
        <v>Small</v>
      </c>
      <c r="Q6916" s="24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5" t="str">
        <f t="shared" si="325"/>
        <v>Below Par</v>
      </c>
      <c r="AP6916" s="25" t="b">
        <f t="shared" si="326"/>
        <v>1</v>
      </c>
    </row>
    <row r="6917" spans="6:42" x14ac:dyDescent="0.3">
      <c r="F6917" s="24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5" t="str">
        <f t="shared" si="327"/>
        <v>Small</v>
      </c>
      <c r="Q6917" s="24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5" t="str">
        <f t="shared" si="325"/>
        <v>Below Par</v>
      </c>
      <c r="AP6917" s="25" t="b">
        <f t="shared" si="326"/>
        <v>1</v>
      </c>
    </row>
    <row r="6918" spans="6:42" x14ac:dyDescent="0.3">
      <c r="F6918" s="24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5" t="str">
        <f t="shared" si="327"/>
        <v>Small</v>
      </c>
      <c r="Q6918" s="24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5" t="str">
        <f t="shared" si="325"/>
        <v>Below Par</v>
      </c>
      <c r="AP6918" s="25" t="b">
        <f t="shared" si="326"/>
        <v>1</v>
      </c>
    </row>
    <row r="6919" spans="6:42" x14ac:dyDescent="0.3">
      <c r="F6919" s="24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5" t="str">
        <f t="shared" si="327"/>
        <v>Small</v>
      </c>
      <c r="Q6919" s="24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5" t="str">
        <f t="shared" si="325"/>
        <v>Below Par</v>
      </c>
      <c r="AP6919" s="25" t="b">
        <f t="shared" si="326"/>
        <v>1</v>
      </c>
    </row>
    <row r="6920" spans="6:42" x14ac:dyDescent="0.3">
      <c r="F6920" s="24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5" t="str">
        <f t="shared" si="327"/>
        <v>Small</v>
      </c>
      <c r="Q6920" s="24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5" t="str">
        <f t="shared" si="325"/>
        <v>Below Par</v>
      </c>
      <c r="AP6920" s="25" t="b">
        <f t="shared" si="326"/>
        <v>1</v>
      </c>
    </row>
    <row r="6921" spans="6:42" x14ac:dyDescent="0.3">
      <c r="F6921" s="24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5" t="str">
        <f t="shared" si="327"/>
        <v>Small</v>
      </c>
      <c r="Q6921" s="24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5" t="str">
        <f t="shared" si="325"/>
        <v>Below Par</v>
      </c>
      <c r="AP6921" s="25" t="b">
        <f t="shared" si="326"/>
        <v>1</v>
      </c>
    </row>
    <row r="6922" spans="6:42" x14ac:dyDescent="0.3">
      <c r="F6922" s="24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5" t="str">
        <f t="shared" si="327"/>
        <v>Small</v>
      </c>
      <c r="Q6922" s="24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5" t="str">
        <f t="shared" si="325"/>
        <v>Below Par</v>
      </c>
      <c r="AP6922" s="25" t="b">
        <f t="shared" si="326"/>
        <v>1</v>
      </c>
    </row>
    <row r="6923" spans="6:42" x14ac:dyDescent="0.3">
      <c r="F6923" s="24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5" t="str">
        <f t="shared" si="327"/>
        <v>Small</v>
      </c>
      <c r="Q6923" s="24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5" t="str">
        <f t="shared" si="325"/>
        <v>Average</v>
      </c>
      <c r="AP6923" s="25" t="b">
        <f t="shared" si="326"/>
        <v>1</v>
      </c>
    </row>
    <row r="6924" spans="6:42" x14ac:dyDescent="0.3">
      <c r="F6924" s="24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5" t="str">
        <f t="shared" si="327"/>
        <v>Large</v>
      </c>
      <c r="Q6924" s="24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5" t="str">
        <f t="shared" ref="V6924:V6987" si="328">IF(U6924&gt;=$X$80,$Y$80,IF(U6924&gt;=$X$79,$Y$79,IF(U6924&gt;=$X$78,$Y$78,IF(U6924&gt;=$X$77,$Y$77,$Y$76))))</f>
        <v>Below Par</v>
      </c>
      <c r="AP6924" s="25" t="b">
        <f t="shared" ref="AP6924:AP6987" si="329">VLOOKUP(U6924,$X$76:$Y$80,2)=V6924</f>
        <v>1</v>
      </c>
    </row>
    <row r="6925" spans="6:42" x14ac:dyDescent="0.3">
      <c r="F6925" s="24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5" t="str">
        <f t="shared" si="327"/>
        <v>Small</v>
      </c>
      <c r="Q6925" s="24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5" t="str">
        <f t="shared" si="328"/>
        <v>Below Par</v>
      </c>
      <c r="AP6925" s="25" t="b">
        <f t="shared" si="329"/>
        <v>1</v>
      </c>
    </row>
    <row r="6926" spans="6:42" x14ac:dyDescent="0.3">
      <c r="F6926" s="24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5" t="str">
        <f t="shared" ref="K6926:K6989" si="330">IF(J6926&gt;=$M$79,"Large","Small")</f>
        <v>Small</v>
      </c>
      <c r="Q6926" s="24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5" t="str">
        <f t="shared" si="328"/>
        <v>Below Par</v>
      </c>
      <c r="AP6926" s="25" t="b">
        <f t="shared" si="329"/>
        <v>1</v>
      </c>
    </row>
    <row r="6927" spans="6:42" x14ac:dyDescent="0.3">
      <c r="F6927" s="24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5" t="str">
        <f t="shared" si="330"/>
        <v>Small</v>
      </c>
      <c r="Q6927" s="24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5" t="str">
        <f t="shared" si="328"/>
        <v>Below Par</v>
      </c>
      <c r="AP6927" s="25" t="b">
        <f t="shared" si="329"/>
        <v>1</v>
      </c>
    </row>
    <row r="6928" spans="6:42" x14ac:dyDescent="0.3">
      <c r="F6928" s="24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5" t="str">
        <f t="shared" si="330"/>
        <v>Small</v>
      </c>
      <c r="Q6928" s="24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5" t="str">
        <f t="shared" si="328"/>
        <v>Below Par</v>
      </c>
      <c r="AP6928" s="25" t="b">
        <f t="shared" si="329"/>
        <v>1</v>
      </c>
    </row>
    <row r="6929" spans="6:42" x14ac:dyDescent="0.3">
      <c r="F6929" s="24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5" t="str">
        <f t="shared" si="330"/>
        <v>Small</v>
      </c>
      <c r="Q6929" s="24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5" t="str">
        <f t="shared" si="328"/>
        <v>Below Par</v>
      </c>
      <c r="AP6929" s="25" t="b">
        <f t="shared" si="329"/>
        <v>1</v>
      </c>
    </row>
    <row r="6930" spans="6:42" x14ac:dyDescent="0.3">
      <c r="F6930" s="24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5" t="str">
        <f t="shared" si="330"/>
        <v>Small</v>
      </c>
      <c r="Q6930" s="24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5" t="str">
        <f t="shared" si="328"/>
        <v>Below Par</v>
      </c>
      <c r="AP6930" s="25" t="b">
        <f t="shared" si="329"/>
        <v>1</v>
      </c>
    </row>
    <row r="6931" spans="6:42" x14ac:dyDescent="0.3">
      <c r="F6931" s="24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5" t="str">
        <f t="shared" si="330"/>
        <v>Small</v>
      </c>
      <c r="Q6931" s="24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5" t="str">
        <f t="shared" si="328"/>
        <v>Below Par</v>
      </c>
      <c r="AP6931" s="25" t="b">
        <f t="shared" si="329"/>
        <v>1</v>
      </c>
    </row>
    <row r="6932" spans="6:42" x14ac:dyDescent="0.3">
      <c r="F6932" s="24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5" t="str">
        <f t="shared" si="330"/>
        <v>Small</v>
      </c>
      <c r="Q6932" s="24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5" t="str">
        <f t="shared" si="328"/>
        <v>Below Par</v>
      </c>
      <c r="AP6932" s="25" t="b">
        <f t="shared" si="329"/>
        <v>1</v>
      </c>
    </row>
    <row r="6933" spans="6:42" x14ac:dyDescent="0.3">
      <c r="F6933" s="24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5" t="str">
        <f t="shared" si="330"/>
        <v>Small</v>
      </c>
      <c r="Q6933" s="24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5" t="str">
        <f t="shared" si="328"/>
        <v>Below Par</v>
      </c>
      <c r="AP6933" s="25" t="b">
        <f t="shared" si="329"/>
        <v>1</v>
      </c>
    </row>
    <row r="6934" spans="6:42" x14ac:dyDescent="0.3">
      <c r="F6934" s="24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5" t="str">
        <f t="shared" si="330"/>
        <v>Small</v>
      </c>
      <c r="Q6934" s="24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5" t="str">
        <f t="shared" si="328"/>
        <v>Below Par</v>
      </c>
      <c r="AP6934" s="25" t="b">
        <f t="shared" si="329"/>
        <v>1</v>
      </c>
    </row>
    <row r="6935" spans="6:42" x14ac:dyDescent="0.3">
      <c r="F6935" s="24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5" t="str">
        <f t="shared" si="330"/>
        <v>Small</v>
      </c>
      <c r="Q6935" s="24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5" t="str">
        <f t="shared" si="328"/>
        <v>Below Par</v>
      </c>
      <c r="AP6935" s="25" t="b">
        <f t="shared" si="329"/>
        <v>1</v>
      </c>
    </row>
    <row r="6936" spans="6:42" x14ac:dyDescent="0.3">
      <c r="F6936" s="24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5" t="str">
        <f t="shared" si="330"/>
        <v>Small</v>
      </c>
      <c r="Q6936" s="24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5" t="str">
        <f t="shared" si="328"/>
        <v>Below Par</v>
      </c>
      <c r="AP6936" s="25" t="b">
        <f t="shared" si="329"/>
        <v>1</v>
      </c>
    </row>
    <row r="6937" spans="6:42" x14ac:dyDescent="0.3">
      <c r="F6937" s="24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5" t="str">
        <f t="shared" si="330"/>
        <v>Small</v>
      </c>
      <c r="Q6937" s="24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5" t="str">
        <f t="shared" si="328"/>
        <v>Below Par</v>
      </c>
      <c r="AP6937" s="25" t="b">
        <f t="shared" si="329"/>
        <v>1</v>
      </c>
    </row>
    <row r="6938" spans="6:42" x14ac:dyDescent="0.3">
      <c r="F6938" s="24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5" t="str">
        <f t="shared" si="330"/>
        <v>Small</v>
      </c>
      <c r="Q6938" s="24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5" t="str">
        <f t="shared" si="328"/>
        <v>Below Par</v>
      </c>
      <c r="AP6938" s="25" t="b">
        <f t="shared" si="329"/>
        <v>1</v>
      </c>
    </row>
    <row r="6939" spans="6:42" x14ac:dyDescent="0.3">
      <c r="F6939" s="24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5" t="str">
        <f t="shared" si="330"/>
        <v>Small</v>
      </c>
      <c r="Q6939" s="24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5" t="str">
        <f t="shared" si="328"/>
        <v>Below Par</v>
      </c>
      <c r="AP6939" s="25" t="b">
        <f t="shared" si="329"/>
        <v>1</v>
      </c>
    </row>
    <row r="6940" spans="6:42" x14ac:dyDescent="0.3">
      <c r="F6940" s="24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5" t="str">
        <f t="shared" si="330"/>
        <v>Small</v>
      </c>
      <c r="Q6940" s="24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5" t="str">
        <f t="shared" si="328"/>
        <v>Below Par</v>
      </c>
      <c r="AP6940" s="25" t="b">
        <f t="shared" si="329"/>
        <v>1</v>
      </c>
    </row>
    <row r="6941" spans="6:42" x14ac:dyDescent="0.3">
      <c r="F6941" s="24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5" t="str">
        <f t="shared" si="330"/>
        <v>Small</v>
      </c>
      <c r="Q6941" s="24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5" t="str">
        <f t="shared" si="328"/>
        <v>Below Par</v>
      </c>
      <c r="AP6941" s="25" t="b">
        <f t="shared" si="329"/>
        <v>1</v>
      </c>
    </row>
    <row r="6942" spans="6:42" x14ac:dyDescent="0.3">
      <c r="F6942" s="24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5" t="str">
        <f t="shared" si="330"/>
        <v>Small</v>
      </c>
      <c r="Q6942" s="24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5" t="str">
        <f t="shared" si="328"/>
        <v>Average</v>
      </c>
      <c r="AP6942" s="25" t="b">
        <f t="shared" si="329"/>
        <v>1</v>
      </c>
    </row>
    <row r="6943" spans="6:42" x14ac:dyDescent="0.3">
      <c r="F6943" s="24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5" t="str">
        <f t="shared" si="330"/>
        <v>Large</v>
      </c>
      <c r="Q6943" s="24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5" t="str">
        <f t="shared" si="328"/>
        <v>Below Par</v>
      </c>
      <c r="AP6943" s="25" t="b">
        <f t="shared" si="329"/>
        <v>1</v>
      </c>
    </row>
    <row r="6944" spans="6:42" x14ac:dyDescent="0.3">
      <c r="F6944" s="24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5" t="str">
        <f t="shared" si="330"/>
        <v>Small</v>
      </c>
      <c r="Q6944" s="24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5" t="str">
        <f t="shared" si="328"/>
        <v>Par</v>
      </c>
      <c r="AP6944" s="25" t="b">
        <f t="shared" si="329"/>
        <v>1</v>
      </c>
    </row>
    <row r="6945" spans="6:42" x14ac:dyDescent="0.3">
      <c r="F6945" s="24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5" t="str">
        <f t="shared" si="330"/>
        <v>Small</v>
      </c>
      <c r="Q6945" s="24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5" t="str">
        <f t="shared" si="328"/>
        <v>Below Par</v>
      </c>
      <c r="AP6945" s="25" t="b">
        <f t="shared" si="329"/>
        <v>1</v>
      </c>
    </row>
    <row r="6946" spans="6:42" x14ac:dyDescent="0.3">
      <c r="F6946" s="24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5" t="str">
        <f t="shared" si="330"/>
        <v>Small</v>
      </c>
      <c r="Q6946" s="24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5" t="str">
        <f t="shared" si="328"/>
        <v>Below Par</v>
      </c>
      <c r="AP6946" s="25" t="b">
        <f t="shared" si="329"/>
        <v>1</v>
      </c>
    </row>
    <row r="6947" spans="6:42" x14ac:dyDescent="0.3">
      <c r="F6947" s="24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5" t="str">
        <f t="shared" si="330"/>
        <v>Small</v>
      </c>
      <c r="Q6947" s="24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5" t="str">
        <f t="shared" si="328"/>
        <v>Below Par</v>
      </c>
      <c r="AP6947" s="25" t="b">
        <f t="shared" si="329"/>
        <v>1</v>
      </c>
    </row>
    <row r="6948" spans="6:42" x14ac:dyDescent="0.3">
      <c r="F6948" s="24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5" t="str">
        <f t="shared" si="330"/>
        <v>Small</v>
      </c>
      <c r="Q6948" s="24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5" t="str">
        <f t="shared" si="328"/>
        <v>Below Par</v>
      </c>
      <c r="AP6948" s="25" t="b">
        <f t="shared" si="329"/>
        <v>1</v>
      </c>
    </row>
    <row r="6949" spans="6:42" x14ac:dyDescent="0.3">
      <c r="F6949" s="24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5" t="str">
        <f t="shared" si="330"/>
        <v>Small</v>
      </c>
      <c r="Q6949" s="24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5" t="str">
        <f t="shared" si="328"/>
        <v>Below Par</v>
      </c>
      <c r="AP6949" s="25" t="b">
        <f t="shared" si="329"/>
        <v>1</v>
      </c>
    </row>
    <row r="6950" spans="6:42" x14ac:dyDescent="0.3">
      <c r="F6950" s="24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5" t="str">
        <f t="shared" si="330"/>
        <v>Small</v>
      </c>
      <c r="Q6950" s="24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5" t="str">
        <f t="shared" si="328"/>
        <v>Below Par</v>
      </c>
      <c r="AP6950" s="25" t="b">
        <f t="shared" si="329"/>
        <v>1</v>
      </c>
    </row>
    <row r="6951" spans="6:42" x14ac:dyDescent="0.3">
      <c r="F6951" s="24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5" t="str">
        <f t="shared" si="330"/>
        <v>Small</v>
      </c>
      <c r="Q6951" s="24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5" t="str">
        <f t="shared" si="328"/>
        <v>Below Par</v>
      </c>
      <c r="AP6951" s="25" t="b">
        <f t="shared" si="329"/>
        <v>1</v>
      </c>
    </row>
    <row r="6952" spans="6:42" x14ac:dyDescent="0.3">
      <c r="F6952" s="24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5" t="str">
        <f t="shared" si="330"/>
        <v>Small</v>
      </c>
      <c r="Q6952" s="24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5" t="str">
        <f t="shared" si="328"/>
        <v>Below Par</v>
      </c>
      <c r="AP6952" s="25" t="b">
        <f t="shared" si="329"/>
        <v>1</v>
      </c>
    </row>
    <row r="6953" spans="6:42" x14ac:dyDescent="0.3">
      <c r="F6953" s="24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5" t="str">
        <f t="shared" si="330"/>
        <v>Small</v>
      </c>
      <c r="Q6953" s="24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5" t="str">
        <f t="shared" si="328"/>
        <v>Below Par</v>
      </c>
      <c r="AP6953" s="25" t="b">
        <f t="shared" si="329"/>
        <v>1</v>
      </c>
    </row>
    <row r="6954" spans="6:42" x14ac:dyDescent="0.3">
      <c r="F6954" s="24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5" t="str">
        <f t="shared" si="330"/>
        <v>Small</v>
      </c>
      <c r="Q6954" s="24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5" t="str">
        <f t="shared" si="328"/>
        <v>Below Par</v>
      </c>
      <c r="AP6954" s="25" t="b">
        <f t="shared" si="329"/>
        <v>1</v>
      </c>
    </row>
    <row r="6955" spans="6:42" x14ac:dyDescent="0.3">
      <c r="F6955" s="24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5" t="str">
        <f t="shared" si="330"/>
        <v>Small</v>
      </c>
      <c r="Q6955" s="24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5" t="str">
        <f t="shared" si="328"/>
        <v>Below Par</v>
      </c>
      <c r="AP6955" s="25" t="b">
        <f t="shared" si="329"/>
        <v>1</v>
      </c>
    </row>
    <row r="6956" spans="6:42" x14ac:dyDescent="0.3">
      <c r="F6956" s="24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5" t="str">
        <f t="shared" si="330"/>
        <v>Small</v>
      </c>
      <c r="Q6956" s="24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5" t="str">
        <f t="shared" si="328"/>
        <v>Below Par</v>
      </c>
      <c r="AP6956" s="25" t="b">
        <f t="shared" si="329"/>
        <v>1</v>
      </c>
    </row>
    <row r="6957" spans="6:42" x14ac:dyDescent="0.3">
      <c r="F6957" s="24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5" t="str">
        <f t="shared" si="330"/>
        <v>Small</v>
      </c>
      <c r="Q6957" s="24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5" t="str">
        <f t="shared" si="328"/>
        <v>Below Par</v>
      </c>
      <c r="AP6957" s="25" t="b">
        <f t="shared" si="329"/>
        <v>1</v>
      </c>
    </row>
    <row r="6958" spans="6:42" x14ac:dyDescent="0.3">
      <c r="F6958" s="24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5" t="str">
        <f t="shared" si="330"/>
        <v>Small</v>
      </c>
      <c r="Q6958" s="24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5" t="str">
        <f t="shared" si="328"/>
        <v>Below Par</v>
      </c>
      <c r="AP6958" s="25" t="b">
        <f t="shared" si="329"/>
        <v>1</v>
      </c>
    </row>
    <row r="6959" spans="6:42" x14ac:dyDescent="0.3">
      <c r="F6959" s="24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5" t="str">
        <f t="shared" si="330"/>
        <v>Small</v>
      </c>
      <c r="Q6959" s="24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5" t="str">
        <f t="shared" si="328"/>
        <v>Below Par</v>
      </c>
      <c r="AP6959" s="25" t="b">
        <f t="shared" si="329"/>
        <v>1</v>
      </c>
    </row>
    <row r="6960" spans="6:42" x14ac:dyDescent="0.3">
      <c r="F6960" s="24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5" t="str">
        <f t="shared" si="330"/>
        <v>Small</v>
      </c>
      <c r="Q6960" s="24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5" t="str">
        <f t="shared" si="328"/>
        <v>Below Par</v>
      </c>
      <c r="AP6960" s="25" t="b">
        <f t="shared" si="329"/>
        <v>1</v>
      </c>
    </row>
    <row r="6961" spans="6:42" x14ac:dyDescent="0.3">
      <c r="F6961" s="24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5" t="str">
        <f t="shared" si="330"/>
        <v>Small</v>
      </c>
      <c r="Q6961" s="24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5" t="str">
        <f t="shared" si="328"/>
        <v>Average</v>
      </c>
      <c r="AP6961" s="25" t="b">
        <f t="shared" si="329"/>
        <v>1</v>
      </c>
    </row>
    <row r="6962" spans="6:42" x14ac:dyDescent="0.3">
      <c r="F6962" s="24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5" t="str">
        <f t="shared" si="330"/>
        <v>Large</v>
      </c>
      <c r="Q6962" s="24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5" t="str">
        <f t="shared" si="328"/>
        <v>Below Par</v>
      </c>
      <c r="AP6962" s="25" t="b">
        <f t="shared" si="329"/>
        <v>1</v>
      </c>
    </row>
    <row r="6963" spans="6:42" x14ac:dyDescent="0.3">
      <c r="F6963" s="24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5" t="str">
        <f t="shared" si="330"/>
        <v>Small</v>
      </c>
      <c r="Q6963" s="24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5" t="str">
        <f t="shared" si="328"/>
        <v>Below Par</v>
      </c>
      <c r="AP6963" s="25" t="b">
        <f t="shared" si="329"/>
        <v>1</v>
      </c>
    </row>
    <row r="6964" spans="6:42" x14ac:dyDescent="0.3">
      <c r="F6964" s="24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5" t="str">
        <f t="shared" si="330"/>
        <v>Small</v>
      </c>
      <c r="Q6964" s="24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5" t="str">
        <f t="shared" si="328"/>
        <v>Below Par</v>
      </c>
      <c r="AP6964" s="25" t="b">
        <f t="shared" si="329"/>
        <v>1</v>
      </c>
    </row>
    <row r="6965" spans="6:42" x14ac:dyDescent="0.3">
      <c r="F6965" s="24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5" t="str">
        <f t="shared" si="330"/>
        <v>Small</v>
      </c>
      <c r="Q6965" s="24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5" t="str">
        <f t="shared" si="328"/>
        <v>Below Par</v>
      </c>
      <c r="AP6965" s="25" t="b">
        <f t="shared" si="329"/>
        <v>1</v>
      </c>
    </row>
    <row r="6966" spans="6:42" x14ac:dyDescent="0.3">
      <c r="F6966" s="24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5" t="str">
        <f t="shared" si="330"/>
        <v>Small</v>
      </c>
      <c r="Q6966" s="24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5" t="str">
        <f t="shared" si="328"/>
        <v>Below Par</v>
      </c>
      <c r="AP6966" s="25" t="b">
        <f t="shared" si="329"/>
        <v>1</v>
      </c>
    </row>
    <row r="6967" spans="6:42" x14ac:dyDescent="0.3">
      <c r="F6967" s="24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5" t="str">
        <f t="shared" si="330"/>
        <v>Small</v>
      </c>
      <c r="Q6967" s="24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5" t="str">
        <f t="shared" si="328"/>
        <v>Below Par</v>
      </c>
      <c r="AP6967" s="25" t="b">
        <f t="shared" si="329"/>
        <v>1</v>
      </c>
    </row>
    <row r="6968" spans="6:42" x14ac:dyDescent="0.3">
      <c r="F6968" s="24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5" t="str">
        <f t="shared" si="330"/>
        <v>Small</v>
      </c>
      <c r="Q6968" s="24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5" t="str">
        <f t="shared" si="328"/>
        <v>Par</v>
      </c>
      <c r="AP6968" s="25" t="b">
        <f t="shared" si="329"/>
        <v>1</v>
      </c>
    </row>
    <row r="6969" spans="6:42" x14ac:dyDescent="0.3">
      <c r="F6969" s="24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5" t="str">
        <f t="shared" si="330"/>
        <v>Small</v>
      </c>
      <c r="Q6969" s="24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5" t="str">
        <f t="shared" si="328"/>
        <v>Below Par</v>
      </c>
      <c r="AP6969" s="25" t="b">
        <f t="shared" si="329"/>
        <v>1</v>
      </c>
    </row>
    <row r="6970" spans="6:42" x14ac:dyDescent="0.3">
      <c r="F6970" s="24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5" t="str">
        <f t="shared" si="330"/>
        <v>Small</v>
      </c>
      <c r="Q6970" s="24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5" t="str">
        <f t="shared" si="328"/>
        <v>Below Par</v>
      </c>
      <c r="AP6970" s="25" t="b">
        <f t="shared" si="329"/>
        <v>1</v>
      </c>
    </row>
    <row r="6971" spans="6:42" x14ac:dyDescent="0.3">
      <c r="F6971" s="24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5" t="str">
        <f t="shared" si="330"/>
        <v>Small</v>
      </c>
      <c r="Q6971" s="24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5" t="str">
        <f t="shared" si="328"/>
        <v>Below Par</v>
      </c>
      <c r="AP6971" s="25" t="b">
        <f t="shared" si="329"/>
        <v>1</v>
      </c>
    </row>
    <row r="6972" spans="6:42" x14ac:dyDescent="0.3">
      <c r="F6972" s="24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5" t="str">
        <f t="shared" si="330"/>
        <v>Small</v>
      </c>
      <c r="Q6972" s="24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5" t="str">
        <f t="shared" si="328"/>
        <v>Below Par</v>
      </c>
      <c r="AP6972" s="25" t="b">
        <f t="shared" si="329"/>
        <v>1</v>
      </c>
    </row>
    <row r="6973" spans="6:42" x14ac:dyDescent="0.3">
      <c r="F6973" s="24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5" t="str">
        <f t="shared" si="330"/>
        <v>Small</v>
      </c>
      <c r="Q6973" s="24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5" t="str">
        <f t="shared" si="328"/>
        <v>Below Par</v>
      </c>
      <c r="AP6973" s="25" t="b">
        <f t="shared" si="329"/>
        <v>1</v>
      </c>
    </row>
    <row r="6974" spans="6:42" x14ac:dyDescent="0.3">
      <c r="F6974" s="24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5" t="str">
        <f t="shared" si="330"/>
        <v>Small</v>
      </c>
      <c r="Q6974" s="24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5" t="str">
        <f t="shared" si="328"/>
        <v>Average</v>
      </c>
      <c r="AP6974" s="25" t="b">
        <f t="shared" si="329"/>
        <v>1</v>
      </c>
    </row>
    <row r="6975" spans="6:42" x14ac:dyDescent="0.3">
      <c r="F6975" s="24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5" t="str">
        <f t="shared" si="330"/>
        <v>Large</v>
      </c>
      <c r="Q6975" s="24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5" t="str">
        <f t="shared" si="328"/>
        <v>Below Par</v>
      </c>
      <c r="AP6975" s="25" t="b">
        <f t="shared" si="329"/>
        <v>1</v>
      </c>
    </row>
    <row r="6976" spans="6:42" x14ac:dyDescent="0.3">
      <c r="F6976" s="24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5" t="str">
        <f t="shared" si="330"/>
        <v>Small</v>
      </c>
      <c r="Q6976" s="24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5" t="str">
        <f t="shared" si="328"/>
        <v>Below Par</v>
      </c>
      <c r="AP6976" s="25" t="b">
        <f t="shared" si="329"/>
        <v>1</v>
      </c>
    </row>
    <row r="6977" spans="6:42" x14ac:dyDescent="0.3">
      <c r="F6977" s="24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5" t="str">
        <f t="shared" si="330"/>
        <v>Small</v>
      </c>
      <c r="Q6977" s="24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5" t="str">
        <f t="shared" si="328"/>
        <v>Below Par</v>
      </c>
      <c r="AP6977" s="25" t="b">
        <f t="shared" si="329"/>
        <v>1</v>
      </c>
    </row>
    <row r="6978" spans="6:42" x14ac:dyDescent="0.3">
      <c r="F6978" s="24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5" t="str">
        <f t="shared" si="330"/>
        <v>Small</v>
      </c>
      <c r="Q6978" s="24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5" t="str">
        <f t="shared" si="328"/>
        <v>Below Par</v>
      </c>
      <c r="AP6978" s="25" t="b">
        <f t="shared" si="329"/>
        <v>1</v>
      </c>
    </row>
    <row r="6979" spans="6:42" x14ac:dyDescent="0.3">
      <c r="F6979" s="24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5" t="str">
        <f t="shared" si="330"/>
        <v>Small</v>
      </c>
      <c r="Q6979" s="24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5" t="str">
        <f t="shared" si="328"/>
        <v>Below Par</v>
      </c>
      <c r="AP6979" s="25" t="b">
        <f t="shared" si="329"/>
        <v>1</v>
      </c>
    </row>
    <row r="6980" spans="6:42" x14ac:dyDescent="0.3">
      <c r="F6980" s="24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5" t="str">
        <f t="shared" si="330"/>
        <v>Small</v>
      </c>
      <c r="Q6980" s="24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5" t="str">
        <f t="shared" si="328"/>
        <v>Below Par</v>
      </c>
      <c r="AP6980" s="25" t="b">
        <f t="shared" si="329"/>
        <v>1</v>
      </c>
    </row>
    <row r="6981" spans="6:42" x14ac:dyDescent="0.3">
      <c r="F6981" s="24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5" t="str">
        <f t="shared" si="330"/>
        <v>Small</v>
      </c>
      <c r="Q6981" s="24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5" t="str">
        <f t="shared" si="328"/>
        <v>Below Par</v>
      </c>
      <c r="AP6981" s="25" t="b">
        <f t="shared" si="329"/>
        <v>1</v>
      </c>
    </row>
    <row r="6982" spans="6:42" x14ac:dyDescent="0.3">
      <c r="F6982" s="24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5" t="str">
        <f t="shared" si="330"/>
        <v>Small</v>
      </c>
      <c r="Q6982" s="24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5" t="str">
        <f t="shared" si="328"/>
        <v>Average</v>
      </c>
      <c r="AP6982" s="25" t="b">
        <f t="shared" si="329"/>
        <v>1</v>
      </c>
    </row>
    <row r="6983" spans="6:42" x14ac:dyDescent="0.3">
      <c r="F6983" s="24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5" t="str">
        <f t="shared" si="330"/>
        <v>Large</v>
      </c>
      <c r="Q6983" s="24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5" t="str">
        <f t="shared" si="328"/>
        <v>Below Par</v>
      </c>
      <c r="AP6983" s="25" t="b">
        <f t="shared" si="329"/>
        <v>1</v>
      </c>
    </row>
    <row r="6984" spans="6:42" x14ac:dyDescent="0.3">
      <c r="F6984" s="24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5" t="str">
        <f t="shared" si="330"/>
        <v>Small</v>
      </c>
      <c r="Q6984" s="24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5" t="str">
        <f t="shared" si="328"/>
        <v>Below Par</v>
      </c>
      <c r="AP6984" s="25" t="b">
        <f t="shared" si="329"/>
        <v>1</v>
      </c>
    </row>
    <row r="6985" spans="6:42" x14ac:dyDescent="0.3">
      <c r="F6985" s="24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5" t="str">
        <f t="shared" si="330"/>
        <v>Small</v>
      </c>
      <c r="Q6985" s="24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5" t="str">
        <f t="shared" si="328"/>
        <v>Below Par</v>
      </c>
      <c r="AP6985" s="25" t="b">
        <f t="shared" si="329"/>
        <v>1</v>
      </c>
    </row>
    <row r="6986" spans="6:42" x14ac:dyDescent="0.3">
      <c r="F6986" s="24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5" t="str">
        <f t="shared" si="330"/>
        <v>Small</v>
      </c>
      <c r="Q6986" s="24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5" t="str">
        <f t="shared" si="328"/>
        <v>Below Par</v>
      </c>
      <c r="AP6986" s="25" t="b">
        <f t="shared" si="329"/>
        <v>1</v>
      </c>
    </row>
    <row r="6987" spans="6:42" x14ac:dyDescent="0.3">
      <c r="F6987" s="24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5" t="str">
        <f t="shared" si="330"/>
        <v>Small</v>
      </c>
      <c r="Q6987" s="24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5" t="str">
        <f t="shared" si="328"/>
        <v>Below Par</v>
      </c>
      <c r="AP6987" s="25" t="b">
        <f t="shared" si="329"/>
        <v>1</v>
      </c>
    </row>
    <row r="6988" spans="6:42" x14ac:dyDescent="0.3">
      <c r="F6988" s="24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5" t="str">
        <f t="shared" si="330"/>
        <v>Small</v>
      </c>
      <c r="Q6988" s="24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5" t="str">
        <f t="shared" ref="V6988:V7051" si="331">IF(U6988&gt;=$X$80,$Y$80,IF(U6988&gt;=$X$79,$Y$79,IF(U6988&gt;=$X$78,$Y$78,IF(U6988&gt;=$X$77,$Y$77,$Y$76))))</f>
        <v>Below Par</v>
      </c>
      <c r="AP6988" s="25" t="b">
        <f t="shared" ref="AP6988:AP7051" si="332">VLOOKUP(U6988,$X$76:$Y$80,2)=V6988</f>
        <v>1</v>
      </c>
    </row>
    <row r="6989" spans="6:42" x14ac:dyDescent="0.3">
      <c r="F6989" s="24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5" t="str">
        <f t="shared" si="330"/>
        <v>Small</v>
      </c>
      <c r="Q6989" s="24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5" t="str">
        <f t="shared" si="331"/>
        <v>Below Par</v>
      </c>
      <c r="AP6989" s="25" t="b">
        <f t="shared" si="332"/>
        <v>1</v>
      </c>
    </row>
    <row r="6990" spans="6:42" x14ac:dyDescent="0.3">
      <c r="F6990" s="24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5" t="str">
        <f t="shared" ref="K6990:K7053" si="333">IF(J6990&gt;=$M$79,"Large","Small")</f>
        <v>Small</v>
      </c>
      <c r="Q6990" s="24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5" t="str">
        <f t="shared" si="331"/>
        <v>Average</v>
      </c>
      <c r="AP6990" s="25" t="b">
        <f t="shared" si="332"/>
        <v>1</v>
      </c>
    </row>
    <row r="6991" spans="6:42" x14ac:dyDescent="0.3">
      <c r="F6991" s="24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5" t="str">
        <f t="shared" si="333"/>
        <v>Large</v>
      </c>
      <c r="Q6991" s="24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5" t="str">
        <f t="shared" si="331"/>
        <v>Below Par</v>
      </c>
      <c r="AP6991" s="25" t="b">
        <f t="shared" si="332"/>
        <v>1</v>
      </c>
    </row>
    <row r="6992" spans="6:42" x14ac:dyDescent="0.3">
      <c r="F6992" s="24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5" t="str">
        <f t="shared" si="333"/>
        <v>Small</v>
      </c>
      <c r="Q6992" s="24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5" t="str">
        <f t="shared" si="331"/>
        <v>Below Par</v>
      </c>
      <c r="AP6992" s="25" t="b">
        <f t="shared" si="332"/>
        <v>1</v>
      </c>
    </row>
    <row r="6993" spans="6:42" x14ac:dyDescent="0.3">
      <c r="F6993" s="24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5" t="str">
        <f t="shared" si="333"/>
        <v>Small</v>
      </c>
      <c r="Q6993" s="24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5" t="str">
        <f t="shared" si="331"/>
        <v>Below Par</v>
      </c>
      <c r="AP6993" s="25" t="b">
        <f t="shared" si="332"/>
        <v>1</v>
      </c>
    </row>
    <row r="6994" spans="6:42" x14ac:dyDescent="0.3">
      <c r="F6994" s="24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5" t="str">
        <f t="shared" si="333"/>
        <v>Small</v>
      </c>
      <c r="Q6994" s="24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5" t="str">
        <f t="shared" si="331"/>
        <v>Below Par</v>
      </c>
      <c r="AP6994" s="25" t="b">
        <f t="shared" si="332"/>
        <v>1</v>
      </c>
    </row>
    <row r="6995" spans="6:42" x14ac:dyDescent="0.3">
      <c r="F6995" s="24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5" t="str">
        <f t="shared" si="333"/>
        <v>Small</v>
      </c>
      <c r="Q6995" s="24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5" t="str">
        <f t="shared" si="331"/>
        <v>Below Par</v>
      </c>
      <c r="AP6995" s="25" t="b">
        <f t="shared" si="332"/>
        <v>1</v>
      </c>
    </row>
    <row r="6996" spans="6:42" x14ac:dyDescent="0.3">
      <c r="F6996" s="24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5" t="str">
        <f t="shared" si="333"/>
        <v>Small</v>
      </c>
      <c r="Q6996" s="24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5" t="str">
        <f t="shared" si="331"/>
        <v>Average</v>
      </c>
      <c r="AP6996" s="25" t="b">
        <f t="shared" si="332"/>
        <v>1</v>
      </c>
    </row>
    <row r="6997" spans="6:42" x14ac:dyDescent="0.3">
      <c r="F6997" s="24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5" t="str">
        <f t="shared" si="333"/>
        <v>Large</v>
      </c>
      <c r="Q6997" s="24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5" t="str">
        <f t="shared" si="331"/>
        <v>Average</v>
      </c>
      <c r="AP6997" s="25" t="b">
        <f t="shared" si="332"/>
        <v>1</v>
      </c>
    </row>
    <row r="6998" spans="6:42" x14ac:dyDescent="0.3">
      <c r="F6998" s="24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5" t="str">
        <f t="shared" si="333"/>
        <v>Large</v>
      </c>
      <c r="Q6998" s="24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5" t="str">
        <f t="shared" si="331"/>
        <v>Average</v>
      </c>
      <c r="AP6998" s="25" t="b">
        <f t="shared" si="332"/>
        <v>1</v>
      </c>
    </row>
    <row r="6999" spans="6:42" x14ac:dyDescent="0.3">
      <c r="F6999" s="24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5" t="str">
        <f t="shared" si="333"/>
        <v>Large</v>
      </c>
      <c r="Q6999" s="24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5" t="str">
        <f t="shared" si="331"/>
        <v>Average</v>
      </c>
      <c r="AP6999" s="25" t="b">
        <f t="shared" si="332"/>
        <v>1</v>
      </c>
    </row>
    <row r="7000" spans="6:42" x14ac:dyDescent="0.3">
      <c r="F7000" s="24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5" t="str">
        <f t="shared" si="333"/>
        <v>Large</v>
      </c>
      <c r="Q7000" s="24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5" t="str">
        <f t="shared" si="331"/>
        <v>Below Par</v>
      </c>
      <c r="AP7000" s="25" t="b">
        <f t="shared" si="332"/>
        <v>1</v>
      </c>
    </row>
    <row r="7001" spans="6:42" x14ac:dyDescent="0.3">
      <c r="F7001" s="24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5" t="str">
        <f t="shared" si="333"/>
        <v>Small</v>
      </c>
      <c r="Q7001" s="24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5" t="str">
        <f t="shared" si="331"/>
        <v>Below Par</v>
      </c>
      <c r="AP7001" s="25" t="b">
        <f t="shared" si="332"/>
        <v>1</v>
      </c>
    </row>
    <row r="7002" spans="6:42" x14ac:dyDescent="0.3">
      <c r="F7002" s="24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5" t="str">
        <f t="shared" si="333"/>
        <v>Small</v>
      </c>
      <c r="Q7002" s="24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5" t="str">
        <f t="shared" si="331"/>
        <v>Below Par</v>
      </c>
      <c r="AP7002" s="25" t="b">
        <f t="shared" si="332"/>
        <v>1</v>
      </c>
    </row>
    <row r="7003" spans="6:42" x14ac:dyDescent="0.3">
      <c r="F7003" s="24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5" t="str">
        <f t="shared" si="333"/>
        <v>Small</v>
      </c>
      <c r="Q7003" s="24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5" t="str">
        <f t="shared" si="331"/>
        <v>Average</v>
      </c>
      <c r="AP7003" s="25" t="b">
        <f t="shared" si="332"/>
        <v>1</v>
      </c>
    </row>
    <row r="7004" spans="6:42" x14ac:dyDescent="0.3">
      <c r="F7004" s="24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5" t="str">
        <f t="shared" si="333"/>
        <v>Large</v>
      </c>
      <c r="Q7004" s="24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5" t="str">
        <f t="shared" si="331"/>
        <v>Below Par</v>
      </c>
      <c r="AP7004" s="25" t="b">
        <f t="shared" si="332"/>
        <v>1</v>
      </c>
    </row>
    <row r="7005" spans="6:42" x14ac:dyDescent="0.3">
      <c r="F7005" s="24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5" t="str">
        <f t="shared" si="333"/>
        <v>Small</v>
      </c>
      <c r="Q7005" s="24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5" t="str">
        <f t="shared" si="331"/>
        <v>Below Par</v>
      </c>
      <c r="AP7005" s="25" t="b">
        <f t="shared" si="332"/>
        <v>1</v>
      </c>
    </row>
    <row r="7006" spans="6:42" x14ac:dyDescent="0.3">
      <c r="F7006" s="24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5" t="str">
        <f t="shared" si="333"/>
        <v>Small</v>
      </c>
      <c r="Q7006" s="24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5" t="str">
        <f t="shared" si="331"/>
        <v>Below Par</v>
      </c>
      <c r="AP7006" s="25" t="b">
        <f t="shared" si="332"/>
        <v>1</v>
      </c>
    </row>
    <row r="7007" spans="6:42" x14ac:dyDescent="0.3">
      <c r="F7007" s="24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5" t="str">
        <f t="shared" si="333"/>
        <v>Small</v>
      </c>
      <c r="Q7007" s="24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5" t="str">
        <f t="shared" si="331"/>
        <v>Below Par</v>
      </c>
      <c r="AP7007" s="25" t="b">
        <f t="shared" si="332"/>
        <v>1</v>
      </c>
    </row>
    <row r="7008" spans="6:42" x14ac:dyDescent="0.3">
      <c r="F7008" s="24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5" t="str">
        <f t="shared" si="333"/>
        <v>Small</v>
      </c>
      <c r="Q7008" s="24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5" t="str">
        <f t="shared" si="331"/>
        <v>Below Par</v>
      </c>
      <c r="AP7008" s="25" t="b">
        <f t="shared" si="332"/>
        <v>1</v>
      </c>
    </row>
    <row r="7009" spans="6:42" x14ac:dyDescent="0.3">
      <c r="F7009" s="24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5" t="str">
        <f t="shared" si="333"/>
        <v>Small</v>
      </c>
      <c r="Q7009" s="24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5" t="str">
        <f t="shared" si="331"/>
        <v>Below Par</v>
      </c>
      <c r="AP7009" s="25" t="b">
        <f t="shared" si="332"/>
        <v>1</v>
      </c>
    </row>
    <row r="7010" spans="6:42" x14ac:dyDescent="0.3">
      <c r="F7010" s="24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5" t="str">
        <f t="shared" si="333"/>
        <v>Small</v>
      </c>
      <c r="Q7010" s="24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5" t="str">
        <f t="shared" si="331"/>
        <v>Below Par</v>
      </c>
      <c r="AP7010" s="25" t="b">
        <f t="shared" si="332"/>
        <v>1</v>
      </c>
    </row>
    <row r="7011" spans="6:42" x14ac:dyDescent="0.3">
      <c r="F7011" s="24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5" t="str">
        <f t="shared" si="333"/>
        <v>Small</v>
      </c>
      <c r="Q7011" s="24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5" t="str">
        <f t="shared" si="331"/>
        <v>Above Average</v>
      </c>
      <c r="AP7011" s="25" t="b">
        <f t="shared" si="332"/>
        <v>1</v>
      </c>
    </row>
    <row r="7012" spans="6:42" x14ac:dyDescent="0.3">
      <c r="F7012" s="24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5" t="str">
        <f t="shared" si="333"/>
        <v>Large</v>
      </c>
      <c r="Q7012" s="24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5" t="str">
        <f t="shared" si="331"/>
        <v>Below Par</v>
      </c>
      <c r="AP7012" s="25" t="b">
        <f t="shared" si="332"/>
        <v>1</v>
      </c>
    </row>
    <row r="7013" spans="6:42" x14ac:dyDescent="0.3">
      <c r="F7013" s="24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5" t="str">
        <f t="shared" si="333"/>
        <v>Small</v>
      </c>
      <c r="Q7013" s="24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5" t="str">
        <f t="shared" si="331"/>
        <v>Below Par</v>
      </c>
      <c r="AP7013" s="25" t="b">
        <f t="shared" si="332"/>
        <v>1</v>
      </c>
    </row>
    <row r="7014" spans="6:42" x14ac:dyDescent="0.3">
      <c r="F7014" s="24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5" t="str">
        <f t="shared" si="333"/>
        <v>Small</v>
      </c>
      <c r="Q7014" s="24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5" t="str">
        <f t="shared" si="331"/>
        <v>Below Par</v>
      </c>
      <c r="AP7014" s="25" t="b">
        <f t="shared" si="332"/>
        <v>1</v>
      </c>
    </row>
    <row r="7015" spans="6:42" x14ac:dyDescent="0.3">
      <c r="F7015" s="24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5" t="str">
        <f t="shared" si="333"/>
        <v>Small</v>
      </c>
      <c r="Q7015" s="24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5" t="str">
        <f t="shared" si="331"/>
        <v>Below Par</v>
      </c>
      <c r="AP7015" s="25" t="b">
        <f t="shared" si="332"/>
        <v>1</v>
      </c>
    </row>
    <row r="7016" spans="6:42" x14ac:dyDescent="0.3">
      <c r="F7016" s="24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5" t="str">
        <f t="shared" si="333"/>
        <v>Small</v>
      </c>
      <c r="Q7016" s="24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5" t="str">
        <f t="shared" si="331"/>
        <v>Below Par</v>
      </c>
      <c r="AP7016" s="25" t="b">
        <f t="shared" si="332"/>
        <v>1</v>
      </c>
    </row>
    <row r="7017" spans="6:42" x14ac:dyDescent="0.3">
      <c r="F7017" s="24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5" t="str">
        <f t="shared" si="333"/>
        <v>Small</v>
      </c>
      <c r="Q7017" s="24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5" t="str">
        <f t="shared" si="331"/>
        <v>Below Par</v>
      </c>
      <c r="AP7017" s="25" t="b">
        <f t="shared" si="332"/>
        <v>1</v>
      </c>
    </row>
    <row r="7018" spans="6:42" x14ac:dyDescent="0.3">
      <c r="F7018" s="24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5" t="str">
        <f t="shared" si="333"/>
        <v>Small</v>
      </c>
      <c r="Q7018" s="24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5" t="str">
        <f t="shared" si="331"/>
        <v>Below Par</v>
      </c>
      <c r="AP7018" s="25" t="b">
        <f t="shared" si="332"/>
        <v>1</v>
      </c>
    </row>
    <row r="7019" spans="6:42" x14ac:dyDescent="0.3">
      <c r="F7019" s="24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5" t="str">
        <f t="shared" si="333"/>
        <v>Small</v>
      </c>
      <c r="Q7019" s="24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5" t="str">
        <f t="shared" si="331"/>
        <v>Below Par</v>
      </c>
      <c r="AP7019" s="25" t="b">
        <f t="shared" si="332"/>
        <v>1</v>
      </c>
    </row>
    <row r="7020" spans="6:42" x14ac:dyDescent="0.3">
      <c r="F7020" s="24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5" t="str">
        <f t="shared" si="333"/>
        <v>Small</v>
      </c>
      <c r="Q7020" s="24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5" t="str">
        <f t="shared" si="331"/>
        <v>Average</v>
      </c>
      <c r="AP7020" s="25" t="b">
        <f t="shared" si="332"/>
        <v>1</v>
      </c>
    </row>
    <row r="7021" spans="6:42" x14ac:dyDescent="0.3">
      <c r="F7021" s="24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5" t="str">
        <f t="shared" si="333"/>
        <v>Large</v>
      </c>
      <c r="Q7021" s="24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5" t="str">
        <f t="shared" si="331"/>
        <v>Below Par</v>
      </c>
      <c r="AP7021" s="25" t="b">
        <f t="shared" si="332"/>
        <v>1</v>
      </c>
    </row>
    <row r="7022" spans="6:42" x14ac:dyDescent="0.3">
      <c r="F7022" s="24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5" t="str">
        <f t="shared" si="333"/>
        <v>Small</v>
      </c>
      <c r="Q7022" s="24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5" t="str">
        <f t="shared" si="331"/>
        <v>Below Par</v>
      </c>
      <c r="AP7022" s="25" t="b">
        <f t="shared" si="332"/>
        <v>1</v>
      </c>
    </row>
    <row r="7023" spans="6:42" x14ac:dyDescent="0.3">
      <c r="F7023" s="24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5" t="str">
        <f t="shared" si="333"/>
        <v>Small</v>
      </c>
      <c r="Q7023" s="24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5" t="str">
        <f t="shared" si="331"/>
        <v>Below Par</v>
      </c>
      <c r="AP7023" s="25" t="b">
        <f t="shared" si="332"/>
        <v>1</v>
      </c>
    </row>
    <row r="7024" spans="6:42" x14ac:dyDescent="0.3">
      <c r="F7024" s="24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5" t="str">
        <f t="shared" si="333"/>
        <v>Small</v>
      </c>
      <c r="Q7024" s="24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5" t="str">
        <f t="shared" si="331"/>
        <v>Below Par</v>
      </c>
      <c r="AP7024" s="25" t="b">
        <f t="shared" si="332"/>
        <v>1</v>
      </c>
    </row>
    <row r="7025" spans="6:42" x14ac:dyDescent="0.3">
      <c r="F7025" s="24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5" t="str">
        <f t="shared" si="333"/>
        <v>Small</v>
      </c>
      <c r="Q7025" s="24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5" t="str">
        <f t="shared" si="331"/>
        <v>Below Par</v>
      </c>
      <c r="AP7025" s="25" t="b">
        <f t="shared" si="332"/>
        <v>1</v>
      </c>
    </row>
    <row r="7026" spans="6:42" x14ac:dyDescent="0.3">
      <c r="F7026" s="24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5" t="str">
        <f t="shared" si="333"/>
        <v>Small</v>
      </c>
      <c r="Q7026" s="24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5" t="str">
        <f t="shared" si="331"/>
        <v>Below Par</v>
      </c>
      <c r="AP7026" s="25" t="b">
        <f t="shared" si="332"/>
        <v>1</v>
      </c>
    </row>
    <row r="7027" spans="6:42" x14ac:dyDescent="0.3">
      <c r="F7027" s="24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5" t="str">
        <f t="shared" si="333"/>
        <v>Small</v>
      </c>
      <c r="Q7027" s="24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5" t="str">
        <f t="shared" si="331"/>
        <v>Below Par</v>
      </c>
      <c r="AP7027" s="25" t="b">
        <f t="shared" si="332"/>
        <v>1</v>
      </c>
    </row>
    <row r="7028" spans="6:42" x14ac:dyDescent="0.3">
      <c r="F7028" s="24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5" t="str">
        <f t="shared" si="333"/>
        <v>Small</v>
      </c>
      <c r="Q7028" s="24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5" t="str">
        <f t="shared" si="331"/>
        <v>Below Par</v>
      </c>
      <c r="AP7028" s="25" t="b">
        <f t="shared" si="332"/>
        <v>1</v>
      </c>
    </row>
    <row r="7029" spans="6:42" x14ac:dyDescent="0.3">
      <c r="F7029" s="24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5" t="str">
        <f t="shared" si="333"/>
        <v>Small</v>
      </c>
      <c r="Q7029" s="24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5" t="str">
        <f t="shared" si="331"/>
        <v>Below Par</v>
      </c>
      <c r="AP7029" s="25" t="b">
        <f t="shared" si="332"/>
        <v>1</v>
      </c>
    </row>
    <row r="7030" spans="6:42" x14ac:dyDescent="0.3">
      <c r="F7030" s="24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5" t="str">
        <f t="shared" si="333"/>
        <v>Small</v>
      </c>
      <c r="Q7030" s="24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5" t="str">
        <f t="shared" si="331"/>
        <v>Average</v>
      </c>
      <c r="AP7030" s="25" t="b">
        <f t="shared" si="332"/>
        <v>1</v>
      </c>
    </row>
    <row r="7031" spans="6:42" x14ac:dyDescent="0.3">
      <c r="F7031" s="24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5" t="str">
        <f t="shared" si="333"/>
        <v>Large</v>
      </c>
      <c r="Q7031" s="24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5" t="str">
        <f t="shared" si="331"/>
        <v>Below Par</v>
      </c>
      <c r="AP7031" s="25" t="b">
        <f t="shared" si="332"/>
        <v>1</v>
      </c>
    </row>
    <row r="7032" spans="6:42" x14ac:dyDescent="0.3">
      <c r="F7032" s="24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5" t="str">
        <f t="shared" si="333"/>
        <v>Small</v>
      </c>
      <c r="Q7032" s="24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5" t="str">
        <f t="shared" si="331"/>
        <v>Below Par</v>
      </c>
      <c r="AP7032" s="25" t="b">
        <f t="shared" si="332"/>
        <v>1</v>
      </c>
    </row>
    <row r="7033" spans="6:42" x14ac:dyDescent="0.3">
      <c r="F7033" s="24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5" t="str">
        <f t="shared" si="333"/>
        <v>Small</v>
      </c>
      <c r="Q7033" s="24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5" t="str">
        <f t="shared" si="331"/>
        <v>Below Par</v>
      </c>
      <c r="AP7033" s="25" t="b">
        <f t="shared" si="332"/>
        <v>1</v>
      </c>
    </row>
    <row r="7034" spans="6:42" x14ac:dyDescent="0.3">
      <c r="F7034" s="24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5" t="str">
        <f t="shared" si="333"/>
        <v>Small</v>
      </c>
      <c r="Q7034" s="24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5" t="str">
        <f t="shared" si="331"/>
        <v>Below Par</v>
      </c>
      <c r="AP7034" s="25" t="b">
        <f t="shared" si="332"/>
        <v>1</v>
      </c>
    </row>
    <row r="7035" spans="6:42" x14ac:dyDescent="0.3">
      <c r="F7035" s="24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5" t="str">
        <f t="shared" si="333"/>
        <v>Small</v>
      </c>
      <c r="Q7035" s="24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5" t="str">
        <f t="shared" si="331"/>
        <v>Par</v>
      </c>
      <c r="AP7035" s="25" t="b">
        <f t="shared" si="332"/>
        <v>1</v>
      </c>
    </row>
    <row r="7036" spans="6:42" x14ac:dyDescent="0.3">
      <c r="F7036" s="24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5" t="str">
        <f t="shared" si="333"/>
        <v>Small</v>
      </c>
      <c r="Q7036" s="24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5" t="str">
        <f t="shared" si="331"/>
        <v>Below Par</v>
      </c>
      <c r="AP7036" s="25" t="b">
        <f t="shared" si="332"/>
        <v>1</v>
      </c>
    </row>
    <row r="7037" spans="6:42" x14ac:dyDescent="0.3">
      <c r="F7037" s="24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5" t="str">
        <f t="shared" si="333"/>
        <v>Small</v>
      </c>
      <c r="Q7037" s="24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5" t="str">
        <f t="shared" si="331"/>
        <v>Below Par</v>
      </c>
      <c r="AP7037" s="25" t="b">
        <f t="shared" si="332"/>
        <v>1</v>
      </c>
    </row>
    <row r="7038" spans="6:42" x14ac:dyDescent="0.3">
      <c r="F7038" s="24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5" t="str">
        <f t="shared" si="333"/>
        <v>Small</v>
      </c>
      <c r="Q7038" s="24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5" t="str">
        <f t="shared" si="331"/>
        <v>Below Par</v>
      </c>
      <c r="AP7038" s="25" t="b">
        <f t="shared" si="332"/>
        <v>1</v>
      </c>
    </row>
    <row r="7039" spans="6:42" x14ac:dyDescent="0.3">
      <c r="F7039" s="24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5" t="str">
        <f t="shared" si="333"/>
        <v>Small</v>
      </c>
      <c r="Q7039" s="24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5" t="str">
        <f t="shared" si="331"/>
        <v>Below Par</v>
      </c>
      <c r="AP7039" s="25" t="b">
        <f t="shared" si="332"/>
        <v>1</v>
      </c>
    </row>
    <row r="7040" spans="6:42" x14ac:dyDescent="0.3">
      <c r="F7040" s="24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5" t="str">
        <f t="shared" si="333"/>
        <v>Small</v>
      </c>
      <c r="Q7040" s="24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5" t="str">
        <f t="shared" si="331"/>
        <v>Par</v>
      </c>
      <c r="AP7040" s="25" t="b">
        <f t="shared" si="332"/>
        <v>1</v>
      </c>
    </row>
    <row r="7041" spans="6:42" x14ac:dyDescent="0.3">
      <c r="F7041" s="24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5" t="str">
        <f t="shared" si="333"/>
        <v>Small</v>
      </c>
      <c r="Q7041" s="24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5" t="str">
        <f t="shared" si="331"/>
        <v>Below Par</v>
      </c>
      <c r="AP7041" s="25" t="b">
        <f t="shared" si="332"/>
        <v>1</v>
      </c>
    </row>
    <row r="7042" spans="6:42" x14ac:dyDescent="0.3">
      <c r="F7042" s="24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5" t="str">
        <f t="shared" si="333"/>
        <v>Small</v>
      </c>
      <c r="Q7042" s="24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5" t="str">
        <f t="shared" si="331"/>
        <v>Below Par</v>
      </c>
      <c r="AP7042" s="25" t="b">
        <f t="shared" si="332"/>
        <v>1</v>
      </c>
    </row>
    <row r="7043" spans="6:42" x14ac:dyDescent="0.3">
      <c r="F7043" s="24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5" t="str">
        <f t="shared" si="333"/>
        <v>Small</v>
      </c>
      <c r="Q7043" s="24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5" t="str">
        <f t="shared" si="331"/>
        <v>Below Par</v>
      </c>
      <c r="AP7043" s="25" t="b">
        <f t="shared" si="332"/>
        <v>1</v>
      </c>
    </row>
    <row r="7044" spans="6:42" x14ac:dyDescent="0.3">
      <c r="F7044" s="24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5" t="str">
        <f t="shared" si="333"/>
        <v>Small</v>
      </c>
      <c r="Q7044" s="24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5" t="str">
        <f t="shared" si="331"/>
        <v>Below Par</v>
      </c>
      <c r="AP7044" s="25" t="b">
        <f t="shared" si="332"/>
        <v>1</v>
      </c>
    </row>
    <row r="7045" spans="6:42" x14ac:dyDescent="0.3">
      <c r="F7045" s="24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5" t="str">
        <f t="shared" si="333"/>
        <v>Small</v>
      </c>
      <c r="Q7045" s="24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5" t="str">
        <f t="shared" si="331"/>
        <v>Below Par</v>
      </c>
      <c r="AP7045" s="25" t="b">
        <f t="shared" si="332"/>
        <v>1</v>
      </c>
    </row>
    <row r="7046" spans="6:42" x14ac:dyDescent="0.3">
      <c r="F7046" s="24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5" t="str">
        <f t="shared" si="333"/>
        <v>Small</v>
      </c>
      <c r="Q7046" s="24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5" t="str">
        <f t="shared" si="331"/>
        <v>Below Par</v>
      </c>
      <c r="AP7046" s="25" t="b">
        <f t="shared" si="332"/>
        <v>1</v>
      </c>
    </row>
    <row r="7047" spans="6:42" x14ac:dyDescent="0.3">
      <c r="F7047" s="24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5" t="str">
        <f t="shared" si="333"/>
        <v>Small</v>
      </c>
      <c r="Q7047" s="24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5" t="str">
        <f t="shared" si="331"/>
        <v>Below Par</v>
      </c>
      <c r="AP7047" s="25" t="b">
        <f t="shared" si="332"/>
        <v>1</v>
      </c>
    </row>
    <row r="7048" spans="6:42" x14ac:dyDescent="0.3">
      <c r="F7048" s="24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5" t="str">
        <f t="shared" si="333"/>
        <v>Small</v>
      </c>
      <c r="Q7048" s="24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5" t="str">
        <f t="shared" si="331"/>
        <v>Below Par</v>
      </c>
      <c r="AP7048" s="25" t="b">
        <f t="shared" si="332"/>
        <v>1</v>
      </c>
    </row>
    <row r="7049" spans="6:42" x14ac:dyDescent="0.3">
      <c r="F7049" s="24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5" t="str">
        <f t="shared" si="333"/>
        <v>Small</v>
      </c>
      <c r="Q7049" s="24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5" t="str">
        <f t="shared" si="331"/>
        <v>Below Par</v>
      </c>
      <c r="AP7049" s="25" t="b">
        <f t="shared" si="332"/>
        <v>1</v>
      </c>
    </row>
    <row r="7050" spans="6:42" x14ac:dyDescent="0.3">
      <c r="F7050" s="24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5" t="str">
        <f t="shared" si="333"/>
        <v>Small</v>
      </c>
      <c r="Q7050" s="24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5" t="str">
        <f t="shared" si="331"/>
        <v>Below Par</v>
      </c>
      <c r="AP7050" s="25" t="b">
        <f t="shared" si="332"/>
        <v>1</v>
      </c>
    </row>
    <row r="7051" spans="6:42" x14ac:dyDescent="0.3">
      <c r="F7051" s="24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5" t="str">
        <f t="shared" si="333"/>
        <v>Small</v>
      </c>
      <c r="Q7051" s="24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5" t="str">
        <f t="shared" si="331"/>
        <v>Below Par</v>
      </c>
      <c r="AP7051" s="25" t="b">
        <f t="shared" si="332"/>
        <v>1</v>
      </c>
    </row>
    <row r="7052" spans="6:42" x14ac:dyDescent="0.3">
      <c r="F7052" s="24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5" t="str">
        <f t="shared" si="333"/>
        <v>Small</v>
      </c>
      <c r="Q7052" s="24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5" t="str">
        <f t="shared" ref="V7052:V7115" si="334">IF(U7052&gt;=$X$80,$Y$80,IF(U7052&gt;=$X$79,$Y$79,IF(U7052&gt;=$X$78,$Y$78,IF(U7052&gt;=$X$77,$Y$77,$Y$76))))</f>
        <v>Below Par</v>
      </c>
      <c r="AP7052" s="25" t="b">
        <f t="shared" ref="AP7052:AP7115" si="335">VLOOKUP(U7052,$X$76:$Y$80,2)=V7052</f>
        <v>1</v>
      </c>
    </row>
    <row r="7053" spans="6:42" x14ac:dyDescent="0.3">
      <c r="F7053" s="24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5" t="str">
        <f t="shared" si="333"/>
        <v>Small</v>
      </c>
      <c r="Q7053" s="24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5" t="str">
        <f t="shared" si="334"/>
        <v>Below Par</v>
      </c>
      <c r="AP7053" s="25" t="b">
        <f t="shared" si="335"/>
        <v>1</v>
      </c>
    </row>
    <row r="7054" spans="6:42" x14ac:dyDescent="0.3">
      <c r="F7054" s="24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5" t="str">
        <f t="shared" ref="K7054:K7117" si="336">IF(J7054&gt;=$M$79,"Large","Small")</f>
        <v>Small</v>
      </c>
      <c r="Q7054" s="24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5" t="str">
        <f t="shared" si="334"/>
        <v>Below Par</v>
      </c>
      <c r="AP7054" s="25" t="b">
        <f t="shared" si="335"/>
        <v>1</v>
      </c>
    </row>
    <row r="7055" spans="6:42" x14ac:dyDescent="0.3">
      <c r="F7055" s="24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5" t="str">
        <f t="shared" si="336"/>
        <v>Small</v>
      </c>
      <c r="Q7055" s="24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5" t="str">
        <f t="shared" si="334"/>
        <v>Excellent</v>
      </c>
      <c r="AP7055" s="25" t="b">
        <f t="shared" si="335"/>
        <v>1</v>
      </c>
    </row>
    <row r="7056" spans="6:42" x14ac:dyDescent="0.3">
      <c r="F7056" s="24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5" t="str">
        <f t="shared" si="336"/>
        <v>Large</v>
      </c>
      <c r="Q7056" s="24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5" t="str">
        <f t="shared" si="334"/>
        <v>Below Par</v>
      </c>
      <c r="AP7056" s="25" t="b">
        <f t="shared" si="335"/>
        <v>1</v>
      </c>
    </row>
    <row r="7057" spans="6:42" x14ac:dyDescent="0.3">
      <c r="F7057" s="24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5" t="str">
        <f t="shared" si="336"/>
        <v>Small</v>
      </c>
      <c r="Q7057" s="24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5" t="str">
        <f t="shared" si="334"/>
        <v>Below Par</v>
      </c>
      <c r="AP7057" s="25" t="b">
        <f t="shared" si="335"/>
        <v>1</v>
      </c>
    </row>
    <row r="7058" spans="6:42" x14ac:dyDescent="0.3">
      <c r="F7058" s="24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5" t="str">
        <f t="shared" si="336"/>
        <v>Small</v>
      </c>
      <c r="Q7058" s="24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5" t="str">
        <f t="shared" si="334"/>
        <v>Below Par</v>
      </c>
      <c r="AP7058" s="25" t="b">
        <f t="shared" si="335"/>
        <v>1</v>
      </c>
    </row>
    <row r="7059" spans="6:42" x14ac:dyDescent="0.3">
      <c r="F7059" s="24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5" t="str">
        <f t="shared" si="336"/>
        <v>Small</v>
      </c>
      <c r="Q7059" s="24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5" t="str">
        <f t="shared" si="334"/>
        <v>Below Par</v>
      </c>
      <c r="AP7059" s="25" t="b">
        <f t="shared" si="335"/>
        <v>1</v>
      </c>
    </row>
    <row r="7060" spans="6:42" x14ac:dyDescent="0.3">
      <c r="F7060" s="24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5" t="str">
        <f t="shared" si="336"/>
        <v>Small</v>
      </c>
      <c r="Q7060" s="24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5" t="str">
        <f t="shared" si="334"/>
        <v>Below Par</v>
      </c>
      <c r="AP7060" s="25" t="b">
        <f t="shared" si="335"/>
        <v>1</v>
      </c>
    </row>
    <row r="7061" spans="6:42" x14ac:dyDescent="0.3">
      <c r="F7061" s="24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5" t="str">
        <f t="shared" si="336"/>
        <v>Small</v>
      </c>
      <c r="Q7061" s="24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5" t="str">
        <f t="shared" si="334"/>
        <v>Par</v>
      </c>
      <c r="AP7061" s="25" t="b">
        <f t="shared" si="335"/>
        <v>1</v>
      </c>
    </row>
    <row r="7062" spans="6:42" x14ac:dyDescent="0.3">
      <c r="F7062" s="24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5" t="str">
        <f t="shared" si="336"/>
        <v>Small</v>
      </c>
      <c r="Q7062" s="24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5" t="str">
        <f t="shared" si="334"/>
        <v>Below Par</v>
      </c>
      <c r="AP7062" s="25" t="b">
        <f t="shared" si="335"/>
        <v>1</v>
      </c>
    </row>
    <row r="7063" spans="6:42" x14ac:dyDescent="0.3">
      <c r="F7063" s="24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5" t="str">
        <f t="shared" si="336"/>
        <v>Small</v>
      </c>
      <c r="Q7063" s="24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5" t="str">
        <f t="shared" si="334"/>
        <v>Average</v>
      </c>
      <c r="AP7063" s="25" t="b">
        <f t="shared" si="335"/>
        <v>1</v>
      </c>
    </row>
    <row r="7064" spans="6:42" x14ac:dyDescent="0.3">
      <c r="F7064" s="24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5" t="str">
        <f t="shared" si="336"/>
        <v>Large</v>
      </c>
      <c r="Q7064" s="24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5" t="str">
        <f t="shared" si="334"/>
        <v>Below Par</v>
      </c>
      <c r="AP7064" s="25" t="b">
        <f t="shared" si="335"/>
        <v>1</v>
      </c>
    </row>
    <row r="7065" spans="6:42" x14ac:dyDescent="0.3">
      <c r="F7065" s="24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5" t="str">
        <f t="shared" si="336"/>
        <v>Small</v>
      </c>
      <c r="Q7065" s="24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5" t="str">
        <f t="shared" si="334"/>
        <v>Below Par</v>
      </c>
      <c r="AP7065" s="25" t="b">
        <f t="shared" si="335"/>
        <v>1</v>
      </c>
    </row>
    <row r="7066" spans="6:42" x14ac:dyDescent="0.3">
      <c r="F7066" s="24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5" t="str">
        <f t="shared" si="336"/>
        <v>Small</v>
      </c>
      <c r="Q7066" s="24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5" t="str">
        <f t="shared" si="334"/>
        <v>Average</v>
      </c>
      <c r="AP7066" s="25" t="b">
        <f t="shared" si="335"/>
        <v>1</v>
      </c>
    </row>
    <row r="7067" spans="6:42" x14ac:dyDescent="0.3">
      <c r="F7067" s="24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5" t="str">
        <f t="shared" si="336"/>
        <v>Large</v>
      </c>
      <c r="Q7067" s="24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5" t="str">
        <f t="shared" si="334"/>
        <v>Below Par</v>
      </c>
      <c r="AP7067" s="25" t="b">
        <f t="shared" si="335"/>
        <v>1</v>
      </c>
    </row>
    <row r="7068" spans="6:42" x14ac:dyDescent="0.3">
      <c r="F7068" s="24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5" t="str">
        <f t="shared" si="336"/>
        <v>Small</v>
      </c>
      <c r="Q7068" s="24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5" t="str">
        <f t="shared" si="334"/>
        <v>Below Par</v>
      </c>
      <c r="AP7068" s="25" t="b">
        <f t="shared" si="335"/>
        <v>1</v>
      </c>
    </row>
    <row r="7069" spans="6:42" x14ac:dyDescent="0.3">
      <c r="F7069" s="24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5" t="str">
        <f t="shared" si="336"/>
        <v>Small</v>
      </c>
      <c r="Q7069" s="24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5" t="str">
        <f t="shared" si="334"/>
        <v>Below Par</v>
      </c>
      <c r="AP7069" s="25" t="b">
        <f t="shared" si="335"/>
        <v>1</v>
      </c>
    </row>
    <row r="7070" spans="6:42" x14ac:dyDescent="0.3">
      <c r="F7070" s="24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5" t="str">
        <f t="shared" si="336"/>
        <v>Small</v>
      </c>
      <c r="Q7070" s="24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5" t="str">
        <f t="shared" si="334"/>
        <v>Below Par</v>
      </c>
      <c r="AP7070" s="25" t="b">
        <f t="shared" si="335"/>
        <v>1</v>
      </c>
    </row>
    <row r="7071" spans="6:42" x14ac:dyDescent="0.3">
      <c r="F7071" s="24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5" t="str">
        <f t="shared" si="336"/>
        <v>Small</v>
      </c>
      <c r="Q7071" s="24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5" t="str">
        <f t="shared" si="334"/>
        <v>Below Par</v>
      </c>
      <c r="AP7071" s="25" t="b">
        <f t="shared" si="335"/>
        <v>1</v>
      </c>
    </row>
    <row r="7072" spans="6:42" x14ac:dyDescent="0.3">
      <c r="F7072" s="24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5" t="str">
        <f t="shared" si="336"/>
        <v>Small</v>
      </c>
      <c r="Q7072" s="24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5" t="str">
        <f t="shared" si="334"/>
        <v>Below Par</v>
      </c>
      <c r="AP7072" s="25" t="b">
        <f t="shared" si="335"/>
        <v>1</v>
      </c>
    </row>
    <row r="7073" spans="6:42" x14ac:dyDescent="0.3">
      <c r="F7073" s="24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5" t="str">
        <f t="shared" si="336"/>
        <v>Small</v>
      </c>
      <c r="Q7073" s="24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5" t="str">
        <f t="shared" si="334"/>
        <v>Below Par</v>
      </c>
      <c r="AP7073" s="25" t="b">
        <f t="shared" si="335"/>
        <v>1</v>
      </c>
    </row>
    <row r="7074" spans="6:42" x14ac:dyDescent="0.3">
      <c r="F7074" s="24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5" t="str">
        <f t="shared" si="336"/>
        <v>Small</v>
      </c>
      <c r="Q7074" s="24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5" t="str">
        <f t="shared" si="334"/>
        <v>Below Par</v>
      </c>
      <c r="AP7074" s="25" t="b">
        <f t="shared" si="335"/>
        <v>1</v>
      </c>
    </row>
    <row r="7075" spans="6:42" x14ac:dyDescent="0.3">
      <c r="F7075" s="24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5" t="str">
        <f t="shared" si="336"/>
        <v>Small</v>
      </c>
      <c r="Q7075" s="24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5" t="str">
        <f t="shared" si="334"/>
        <v>Below Par</v>
      </c>
      <c r="AP7075" s="25" t="b">
        <f t="shared" si="335"/>
        <v>1</v>
      </c>
    </row>
    <row r="7076" spans="6:42" x14ac:dyDescent="0.3">
      <c r="F7076" s="24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5" t="str">
        <f t="shared" si="336"/>
        <v>Small</v>
      </c>
      <c r="Q7076" s="24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5" t="str">
        <f t="shared" si="334"/>
        <v>Below Par</v>
      </c>
      <c r="AP7076" s="25" t="b">
        <f t="shared" si="335"/>
        <v>1</v>
      </c>
    </row>
    <row r="7077" spans="6:42" x14ac:dyDescent="0.3">
      <c r="F7077" s="24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5" t="str">
        <f t="shared" si="336"/>
        <v>Small</v>
      </c>
      <c r="Q7077" s="24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5" t="str">
        <f t="shared" si="334"/>
        <v>Below Par</v>
      </c>
      <c r="AP7077" s="25" t="b">
        <f t="shared" si="335"/>
        <v>1</v>
      </c>
    </row>
    <row r="7078" spans="6:42" x14ac:dyDescent="0.3">
      <c r="F7078" s="24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5" t="str">
        <f t="shared" si="336"/>
        <v>Small</v>
      </c>
      <c r="Q7078" s="24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5" t="str">
        <f t="shared" si="334"/>
        <v>Below Par</v>
      </c>
      <c r="AP7078" s="25" t="b">
        <f t="shared" si="335"/>
        <v>1</v>
      </c>
    </row>
    <row r="7079" spans="6:42" x14ac:dyDescent="0.3">
      <c r="F7079" s="24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5" t="str">
        <f t="shared" si="336"/>
        <v>Small</v>
      </c>
      <c r="Q7079" s="24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5" t="str">
        <f t="shared" si="334"/>
        <v>Below Par</v>
      </c>
      <c r="AP7079" s="25" t="b">
        <f t="shared" si="335"/>
        <v>1</v>
      </c>
    </row>
    <row r="7080" spans="6:42" x14ac:dyDescent="0.3">
      <c r="F7080" s="24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5" t="str">
        <f t="shared" si="336"/>
        <v>Small</v>
      </c>
      <c r="Q7080" s="24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5" t="str">
        <f t="shared" si="334"/>
        <v>Below Par</v>
      </c>
      <c r="AP7080" s="25" t="b">
        <f t="shared" si="335"/>
        <v>1</v>
      </c>
    </row>
    <row r="7081" spans="6:42" x14ac:dyDescent="0.3">
      <c r="F7081" s="24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5" t="str">
        <f t="shared" si="336"/>
        <v>Small</v>
      </c>
      <c r="Q7081" s="24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5" t="str">
        <f t="shared" si="334"/>
        <v>Below Par</v>
      </c>
      <c r="AP7081" s="25" t="b">
        <f t="shared" si="335"/>
        <v>1</v>
      </c>
    </row>
    <row r="7082" spans="6:42" x14ac:dyDescent="0.3">
      <c r="F7082" s="24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5" t="str">
        <f t="shared" si="336"/>
        <v>Small</v>
      </c>
      <c r="Q7082" s="24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5" t="str">
        <f t="shared" si="334"/>
        <v>Below Par</v>
      </c>
      <c r="AP7082" s="25" t="b">
        <f t="shared" si="335"/>
        <v>1</v>
      </c>
    </row>
    <row r="7083" spans="6:42" x14ac:dyDescent="0.3">
      <c r="F7083" s="24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5" t="str">
        <f t="shared" si="336"/>
        <v>Small</v>
      </c>
      <c r="Q7083" s="24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5" t="str">
        <f t="shared" si="334"/>
        <v>Below Par</v>
      </c>
      <c r="AP7083" s="25" t="b">
        <f t="shared" si="335"/>
        <v>1</v>
      </c>
    </row>
    <row r="7084" spans="6:42" x14ac:dyDescent="0.3">
      <c r="F7084" s="24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5" t="str">
        <f t="shared" si="336"/>
        <v>Small</v>
      </c>
      <c r="Q7084" s="24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5" t="str">
        <f t="shared" si="334"/>
        <v>Below Par</v>
      </c>
      <c r="AP7084" s="25" t="b">
        <f t="shared" si="335"/>
        <v>1</v>
      </c>
    </row>
    <row r="7085" spans="6:42" x14ac:dyDescent="0.3">
      <c r="F7085" s="24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5" t="str">
        <f t="shared" si="336"/>
        <v>Small</v>
      </c>
      <c r="Q7085" s="24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5" t="str">
        <f t="shared" si="334"/>
        <v>Average</v>
      </c>
      <c r="AP7085" s="25" t="b">
        <f t="shared" si="335"/>
        <v>1</v>
      </c>
    </row>
    <row r="7086" spans="6:42" x14ac:dyDescent="0.3">
      <c r="F7086" s="24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5" t="str">
        <f t="shared" si="336"/>
        <v>Large</v>
      </c>
      <c r="Q7086" s="24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5" t="str">
        <f t="shared" si="334"/>
        <v>Below Par</v>
      </c>
      <c r="AP7086" s="25" t="b">
        <f t="shared" si="335"/>
        <v>1</v>
      </c>
    </row>
    <row r="7087" spans="6:42" x14ac:dyDescent="0.3">
      <c r="F7087" s="24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5" t="str">
        <f t="shared" si="336"/>
        <v>Small</v>
      </c>
      <c r="Q7087" s="24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5" t="str">
        <f t="shared" si="334"/>
        <v>Below Par</v>
      </c>
      <c r="AP7087" s="25" t="b">
        <f t="shared" si="335"/>
        <v>1</v>
      </c>
    </row>
    <row r="7088" spans="6:42" x14ac:dyDescent="0.3">
      <c r="F7088" s="24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5" t="str">
        <f t="shared" si="336"/>
        <v>Small</v>
      </c>
      <c r="Q7088" s="24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5" t="str">
        <f t="shared" si="334"/>
        <v>Below Par</v>
      </c>
      <c r="AP7088" s="25" t="b">
        <f t="shared" si="335"/>
        <v>1</v>
      </c>
    </row>
    <row r="7089" spans="6:42" x14ac:dyDescent="0.3">
      <c r="F7089" s="24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5" t="str">
        <f t="shared" si="336"/>
        <v>Small</v>
      </c>
      <c r="Q7089" s="24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5" t="str">
        <f t="shared" si="334"/>
        <v>Average</v>
      </c>
      <c r="AP7089" s="25" t="b">
        <f t="shared" si="335"/>
        <v>1</v>
      </c>
    </row>
    <row r="7090" spans="6:42" x14ac:dyDescent="0.3">
      <c r="F7090" s="24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5" t="str">
        <f t="shared" si="336"/>
        <v>Large</v>
      </c>
      <c r="Q7090" s="24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5" t="str">
        <f t="shared" si="334"/>
        <v>Below Par</v>
      </c>
      <c r="AP7090" s="25" t="b">
        <f t="shared" si="335"/>
        <v>1</v>
      </c>
    </row>
    <row r="7091" spans="6:42" x14ac:dyDescent="0.3">
      <c r="F7091" s="24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5" t="str">
        <f t="shared" si="336"/>
        <v>Small</v>
      </c>
      <c r="Q7091" s="24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5" t="str">
        <f t="shared" si="334"/>
        <v>Below Par</v>
      </c>
      <c r="AP7091" s="25" t="b">
        <f t="shared" si="335"/>
        <v>1</v>
      </c>
    </row>
    <row r="7092" spans="6:42" x14ac:dyDescent="0.3">
      <c r="F7092" s="24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5" t="str">
        <f t="shared" si="336"/>
        <v>Small</v>
      </c>
      <c r="Q7092" s="24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5" t="str">
        <f t="shared" si="334"/>
        <v>Below Par</v>
      </c>
      <c r="AP7092" s="25" t="b">
        <f t="shared" si="335"/>
        <v>1</v>
      </c>
    </row>
    <row r="7093" spans="6:42" x14ac:dyDescent="0.3">
      <c r="F7093" s="24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5" t="str">
        <f t="shared" si="336"/>
        <v>Small</v>
      </c>
      <c r="Q7093" s="24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5" t="str">
        <f t="shared" si="334"/>
        <v>Below Par</v>
      </c>
      <c r="AP7093" s="25" t="b">
        <f t="shared" si="335"/>
        <v>1</v>
      </c>
    </row>
    <row r="7094" spans="6:42" x14ac:dyDescent="0.3">
      <c r="F7094" s="24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5" t="str">
        <f t="shared" si="336"/>
        <v>Small</v>
      </c>
      <c r="Q7094" s="24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5" t="str">
        <f t="shared" si="334"/>
        <v>Below Par</v>
      </c>
      <c r="AP7094" s="25" t="b">
        <f t="shared" si="335"/>
        <v>1</v>
      </c>
    </row>
    <row r="7095" spans="6:42" x14ac:dyDescent="0.3">
      <c r="F7095" s="24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5" t="str">
        <f t="shared" si="336"/>
        <v>Small</v>
      </c>
      <c r="Q7095" s="24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5" t="str">
        <f t="shared" si="334"/>
        <v>Below Par</v>
      </c>
      <c r="AP7095" s="25" t="b">
        <f t="shared" si="335"/>
        <v>1</v>
      </c>
    </row>
    <row r="7096" spans="6:42" x14ac:dyDescent="0.3">
      <c r="F7096" s="24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5" t="str">
        <f t="shared" si="336"/>
        <v>Small</v>
      </c>
      <c r="Q7096" s="24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5" t="str">
        <f t="shared" si="334"/>
        <v>Below Par</v>
      </c>
      <c r="AP7096" s="25" t="b">
        <f t="shared" si="335"/>
        <v>1</v>
      </c>
    </row>
    <row r="7097" spans="6:42" x14ac:dyDescent="0.3">
      <c r="F7097" s="24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5" t="str">
        <f t="shared" si="336"/>
        <v>Small</v>
      </c>
      <c r="Q7097" s="24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5" t="str">
        <f t="shared" si="334"/>
        <v>Below Par</v>
      </c>
      <c r="AP7097" s="25" t="b">
        <f t="shared" si="335"/>
        <v>1</v>
      </c>
    </row>
    <row r="7098" spans="6:42" x14ac:dyDescent="0.3">
      <c r="F7098" s="24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5" t="str">
        <f t="shared" si="336"/>
        <v>Small</v>
      </c>
      <c r="Q7098" s="24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5" t="str">
        <f t="shared" si="334"/>
        <v>Below Par</v>
      </c>
      <c r="AP7098" s="25" t="b">
        <f t="shared" si="335"/>
        <v>1</v>
      </c>
    </row>
    <row r="7099" spans="6:42" x14ac:dyDescent="0.3">
      <c r="F7099" s="24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5" t="str">
        <f t="shared" si="336"/>
        <v>Small</v>
      </c>
      <c r="Q7099" s="24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5" t="str">
        <f t="shared" si="334"/>
        <v>Below Par</v>
      </c>
      <c r="AP7099" s="25" t="b">
        <f t="shared" si="335"/>
        <v>1</v>
      </c>
    </row>
    <row r="7100" spans="6:42" x14ac:dyDescent="0.3">
      <c r="F7100" s="24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5" t="str">
        <f t="shared" si="336"/>
        <v>Small</v>
      </c>
      <c r="Q7100" s="24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5" t="str">
        <f t="shared" si="334"/>
        <v>Below Par</v>
      </c>
      <c r="AP7100" s="25" t="b">
        <f t="shared" si="335"/>
        <v>1</v>
      </c>
    </row>
    <row r="7101" spans="6:42" x14ac:dyDescent="0.3">
      <c r="F7101" s="24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5" t="str">
        <f t="shared" si="336"/>
        <v>Small</v>
      </c>
      <c r="Q7101" s="24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5" t="str">
        <f t="shared" si="334"/>
        <v>Below Par</v>
      </c>
      <c r="AP7101" s="25" t="b">
        <f t="shared" si="335"/>
        <v>1</v>
      </c>
    </row>
    <row r="7102" spans="6:42" x14ac:dyDescent="0.3">
      <c r="F7102" s="24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5" t="str">
        <f t="shared" si="336"/>
        <v>Small</v>
      </c>
      <c r="Q7102" s="24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5" t="str">
        <f t="shared" si="334"/>
        <v>Below Par</v>
      </c>
      <c r="AP7102" s="25" t="b">
        <f t="shared" si="335"/>
        <v>1</v>
      </c>
    </row>
    <row r="7103" spans="6:42" x14ac:dyDescent="0.3">
      <c r="F7103" s="24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5" t="str">
        <f t="shared" si="336"/>
        <v>Small</v>
      </c>
      <c r="Q7103" s="24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5" t="str">
        <f t="shared" si="334"/>
        <v>Below Par</v>
      </c>
      <c r="AP7103" s="25" t="b">
        <f t="shared" si="335"/>
        <v>1</v>
      </c>
    </row>
    <row r="7104" spans="6:42" x14ac:dyDescent="0.3">
      <c r="F7104" s="24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5" t="str">
        <f t="shared" si="336"/>
        <v>Small</v>
      </c>
      <c r="Q7104" s="24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5" t="str">
        <f t="shared" si="334"/>
        <v>Below Par</v>
      </c>
      <c r="AP7104" s="25" t="b">
        <f t="shared" si="335"/>
        <v>1</v>
      </c>
    </row>
    <row r="7105" spans="6:42" x14ac:dyDescent="0.3">
      <c r="F7105" s="24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5" t="str">
        <f t="shared" si="336"/>
        <v>Small</v>
      </c>
      <c r="Q7105" s="24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5" t="str">
        <f t="shared" si="334"/>
        <v>Below Par</v>
      </c>
      <c r="AP7105" s="25" t="b">
        <f t="shared" si="335"/>
        <v>1</v>
      </c>
    </row>
    <row r="7106" spans="6:42" x14ac:dyDescent="0.3">
      <c r="F7106" s="24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5" t="str">
        <f t="shared" si="336"/>
        <v>Small</v>
      </c>
      <c r="Q7106" s="24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5" t="str">
        <f t="shared" si="334"/>
        <v>Below Par</v>
      </c>
      <c r="AP7106" s="25" t="b">
        <f t="shared" si="335"/>
        <v>1</v>
      </c>
    </row>
    <row r="7107" spans="6:42" x14ac:dyDescent="0.3">
      <c r="F7107" s="24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5" t="str">
        <f t="shared" si="336"/>
        <v>Small</v>
      </c>
      <c r="Q7107" s="24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5" t="str">
        <f t="shared" si="334"/>
        <v>Below Par</v>
      </c>
      <c r="AP7107" s="25" t="b">
        <f t="shared" si="335"/>
        <v>1</v>
      </c>
    </row>
    <row r="7108" spans="6:42" x14ac:dyDescent="0.3">
      <c r="F7108" s="24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5" t="str">
        <f t="shared" si="336"/>
        <v>Small</v>
      </c>
      <c r="Q7108" s="24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5" t="str">
        <f t="shared" si="334"/>
        <v>Below Par</v>
      </c>
      <c r="AP7108" s="25" t="b">
        <f t="shared" si="335"/>
        <v>1</v>
      </c>
    </row>
    <row r="7109" spans="6:42" x14ac:dyDescent="0.3">
      <c r="F7109" s="24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5" t="str">
        <f t="shared" si="336"/>
        <v>Small</v>
      </c>
      <c r="Q7109" s="24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5" t="str">
        <f t="shared" si="334"/>
        <v>Below Par</v>
      </c>
      <c r="AP7109" s="25" t="b">
        <f t="shared" si="335"/>
        <v>1</v>
      </c>
    </row>
    <row r="7110" spans="6:42" x14ac:dyDescent="0.3">
      <c r="F7110" s="24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5" t="str">
        <f t="shared" si="336"/>
        <v>Small</v>
      </c>
      <c r="Q7110" s="24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5" t="str">
        <f t="shared" si="334"/>
        <v>Below Par</v>
      </c>
      <c r="AP7110" s="25" t="b">
        <f t="shared" si="335"/>
        <v>1</v>
      </c>
    </row>
    <row r="7111" spans="6:42" x14ac:dyDescent="0.3">
      <c r="F7111" s="24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5" t="str">
        <f t="shared" si="336"/>
        <v>Small</v>
      </c>
      <c r="Q7111" s="24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5" t="str">
        <f t="shared" si="334"/>
        <v>Below Par</v>
      </c>
      <c r="AP7111" s="25" t="b">
        <f t="shared" si="335"/>
        <v>1</v>
      </c>
    </row>
    <row r="7112" spans="6:42" x14ac:dyDescent="0.3">
      <c r="F7112" s="24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5" t="str">
        <f t="shared" si="336"/>
        <v>Small</v>
      </c>
      <c r="Q7112" s="24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5" t="str">
        <f t="shared" si="334"/>
        <v>Below Par</v>
      </c>
      <c r="AP7112" s="25" t="b">
        <f t="shared" si="335"/>
        <v>1</v>
      </c>
    </row>
    <row r="7113" spans="6:42" x14ac:dyDescent="0.3">
      <c r="F7113" s="24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5" t="str">
        <f t="shared" si="336"/>
        <v>Small</v>
      </c>
      <c r="Q7113" s="24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5" t="str">
        <f t="shared" si="334"/>
        <v>Below Par</v>
      </c>
      <c r="AP7113" s="25" t="b">
        <f t="shared" si="335"/>
        <v>1</v>
      </c>
    </row>
    <row r="7114" spans="6:42" x14ac:dyDescent="0.3">
      <c r="F7114" s="24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5" t="str">
        <f t="shared" si="336"/>
        <v>Small</v>
      </c>
      <c r="Q7114" s="24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5" t="str">
        <f t="shared" si="334"/>
        <v>Below Par</v>
      </c>
      <c r="AP7114" s="25" t="b">
        <f t="shared" si="335"/>
        <v>1</v>
      </c>
    </row>
    <row r="7115" spans="6:42" x14ac:dyDescent="0.3">
      <c r="F7115" s="24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5" t="str">
        <f t="shared" si="336"/>
        <v>Small</v>
      </c>
      <c r="Q7115" s="24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5" t="str">
        <f t="shared" si="334"/>
        <v>Below Par</v>
      </c>
      <c r="AP7115" s="25" t="b">
        <f t="shared" si="335"/>
        <v>1</v>
      </c>
    </row>
    <row r="7116" spans="6:42" x14ac:dyDescent="0.3">
      <c r="F7116" s="24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5" t="str">
        <f t="shared" si="336"/>
        <v>Small</v>
      </c>
      <c r="Q7116" s="24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5" t="str">
        <f t="shared" ref="V7116:V7179" si="337">IF(U7116&gt;=$X$80,$Y$80,IF(U7116&gt;=$X$79,$Y$79,IF(U7116&gt;=$X$78,$Y$78,IF(U7116&gt;=$X$77,$Y$77,$Y$76))))</f>
        <v>Below Par</v>
      </c>
      <c r="AP7116" s="25" t="b">
        <f t="shared" ref="AP7116:AP7179" si="338">VLOOKUP(U7116,$X$76:$Y$80,2)=V7116</f>
        <v>1</v>
      </c>
    </row>
    <row r="7117" spans="6:42" x14ac:dyDescent="0.3">
      <c r="F7117" s="24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5" t="str">
        <f t="shared" si="336"/>
        <v>Small</v>
      </c>
      <c r="Q7117" s="24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5" t="str">
        <f t="shared" si="337"/>
        <v>Below Par</v>
      </c>
      <c r="AP7117" s="25" t="b">
        <f t="shared" si="338"/>
        <v>1</v>
      </c>
    </row>
    <row r="7118" spans="6:42" x14ac:dyDescent="0.3">
      <c r="F7118" s="24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5" t="str">
        <f t="shared" ref="K7118:K7181" si="339">IF(J7118&gt;=$M$79,"Large","Small")</f>
        <v>Small</v>
      </c>
      <c r="Q7118" s="24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5" t="str">
        <f t="shared" si="337"/>
        <v>Below Par</v>
      </c>
      <c r="AP7118" s="25" t="b">
        <f t="shared" si="338"/>
        <v>1</v>
      </c>
    </row>
    <row r="7119" spans="6:42" x14ac:dyDescent="0.3">
      <c r="F7119" s="24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5" t="str">
        <f t="shared" si="339"/>
        <v>Small</v>
      </c>
      <c r="Q7119" s="24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5" t="str">
        <f t="shared" si="337"/>
        <v>Below Par</v>
      </c>
      <c r="AP7119" s="25" t="b">
        <f t="shared" si="338"/>
        <v>1</v>
      </c>
    </row>
    <row r="7120" spans="6:42" x14ac:dyDescent="0.3">
      <c r="F7120" s="24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5" t="str">
        <f t="shared" si="339"/>
        <v>Small</v>
      </c>
      <c r="Q7120" s="24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5" t="str">
        <f t="shared" si="337"/>
        <v>Average</v>
      </c>
      <c r="AP7120" s="25" t="b">
        <f t="shared" si="338"/>
        <v>1</v>
      </c>
    </row>
    <row r="7121" spans="6:42" x14ac:dyDescent="0.3">
      <c r="F7121" s="24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5" t="str">
        <f t="shared" si="339"/>
        <v>Large</v>
      </c>
      <c r="Q7121" s="24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5" t="str">
        <f t="shared" si="337"/>
        <v>Average</v>
      </c>
      <c r="AP7121" s="25" t="b">
        <f t="shared" si="338"/>
        <v>1</v>
      </c>
    </row>
    <row r="7122" spans="6:42" x14ac:dyDescent="0.3">
      <c r="F7122" s="24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5" t="str">
        <f t="shared" si="339"/>
        <v>Large</v>
      </c>
      <c r="Q7122" s="24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5" t="str">
        <f t="shared" si="337"/>
        <v>Below Par</v>
      </c>
      <c r="AP7122" s="25" t="b">
        <f t="shared" si="338"/>
        <v>1</v>
      </c>
    </row>
    <row r="7123" spans="6:42" x14ac:dyDescent="0.3">
      <c r="F7123" s="24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5" t="str">
        <f t="shared" si="339"/>
        <v>Small</v>
      </c>
      <c r="Q7123" s="24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5" t="str">
        <f t="shared" si="337"/>
        <v>Below Par</v>
      </c>
      <c r="AP7123" s="25" t="b">
        <f t="shared" si="338"/>
        <v>1</v>
      </c>
    </row>
    <row r="7124" spans="6:42" x14ac:dyDescent="0.3">
      <c r="F7124" s="24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5" t="str">
        <f t="shared" si="339"/>
        <v>Small</v>
      </c>
      <c r="Q7124" s="24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5" t="str">
        <f t="shared" si="337"/>
        <v>Below Par</v>
      </c>
      <c r="AP7124" s="25" t="b">
        <f t="shared" si="338"/>
        <v>1</v>
      </c>
    </row>
    <row r="7125" spans="6:42" x14ac:dyDescent="0.3">
      <c r="F7125" s="24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5" t="str">
        <f t="shared" si="339"/>
        <v>Small</v>
      </c>
      <c r="Q7125" s="24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5" t="str">
        <f t="shared" si="337"/>
        <v>Below Par</v>
      </c>
      <c r="AP7125" s="25" t="b">
        <f t="shared" si="338"/>
        <v>1</v>
      </c>
    </row>
    <row r="7126" spans="6:42" x14ac:dyDescent="0.3">
      <c r="F7126" s="24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5" t="str">
        <f t="shared" si="339"/>
        <v>Small</v>
      </c>
      <c r="Q7126" s="24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5" t="str">
        <f t="shared" si="337"/>
        <v>Below Par</v>
      </c>
      <c r="AP7126" s="25" t="b">
        <f t="shared" si="338"/>
        <v>1</v>
      </c>
    </row>
    <row r="7127" spans="6:42" x14ac:dyDescent="0.3">
      <c r="F7127" s="24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5" t="str">
        <f t="shared" si="339"/>
        <v>Small</v>
      </c>
      <c r="Q7127" s="24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5" t="str">
        <f t="shared" si="337"/>
        <v>Below Par</v>
      </c>
      <c r="AP7127" s="25" t="b">
        <f t="shared" si="338"/>
        <v>1</v>
      </c>
    </row>
    <row r="7128" spans="6:42" x14ac:dyDescent="0.3">
      <c r="F7128" s="24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5" t="str">
        <f t="shared" si="339"/>
        <v>Small</v>
      </c>
      <c r="Q7128" s="24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5" t="str">
        <f t="shared" si="337"/>
        <v>Below Par</v>
      </c>
      <c r="AP7128" s="25" t="b">
        <f t="shared" si="338"/>
        <v>1</v>
      </c>
    </row>
    <row r="7129" spans="6:42" x14ac:dyDescent="0.3">
      <c r="F7129" s="24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5" t="str">
        <f t="shared" si="339"/>
        <v>Small</v>
      </c>
      <c r="Q7129" s="24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5" t="str">
        <f t="shared" si="337"/>
        <v>Below Par</v>
      </c>
      <c r="AP7129" s="25" t="b">
        <f t="shared" si="338"/>
        <v>1</v>
      </c>
    </row>
    <row r="7130" spans="6:42" x14ac:dyDescent="0.3">
      <c r="F7130" s="24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5" t="str">
        <f t="shared" si="339"/>
        <v>Small</v>
      </c>
      <c r="Q7130" s="24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5" t="str">
        <f t="shared" si="337"/>
        <v>Below Par</v>
      </c>
      <c r="AP7130" s="25" t="b">
        <f t="shared" si="338"/>
        <v>1</v>
      </c>
    </row>
    <row r="7131" spans="6:42" x14ac:dyDescent="0.3">
      <c r="F7131" s="24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5" t="str">
        <f t="shared" si="339"/>
        <v>Small</v>
      </c>
      <c r="Q7131" s="24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5" t="str">
        <f t="shared" si="337"/>
        <v>Below Par</v>
      </c>
      <c r="AP7131" s="25" t="b">
        <f t="shared" si="338"/>
        <v>1</v>
      </c>
    </row>
    <row r="7132" spans="6:42" x14ac:dyDescent="0.3">
      <c r="F7132" s="24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5" t="str">
        <f t="shared" si="339"/>
        <v>Small</v>
      </c>
      <c r="Q7132" s="24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5" t="str">
        <f t="shared" si="337"/>
        <v>Below Par</v>
      </c>
      <c r="AP7132" s="25" t="b">
        <f t="shared" si="338"/>
        <v>1</v>
      </c>
    </row>
    <row r="7133" spans="6:42" x14ac:dyDescent="0.3">
      <c r="F7133" s="24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5" t="str">
        <f t="shared" si="339"/>
        <v>Small</v>
      </c>
      <c r="Q7133" s="24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5" t="str">
        <f t="shared" si="337"/>
        <v>Below Par</v>
      </c>
      <c r="AP7133" s="25" t="b">
        <f t="shared" si="338"/>
        <v>1</v>
      </c>
    </row>
    <row r="7134" spans="6:42" x14ac:dyDescent="0.3">
      <c r="F7134" s="24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5" t="str">
        <f t="shared" si="339"/>
        <v>Small</v>
      </c>
      <c r="Q7134" s="24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5" t="str">
        <f t="shared" si="337"/>
        <v>Below Par</v>
      </c>
      <c r="AP7134" s="25" t="b">
        <f t="shared" si="338"/>
        <v>1</v>
      </c>
    </row>
    <row r="7135" spans="6:42" x14ac:dyDescent="0.3">
      <c r="F7135" s="24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5" t="str">
        <f t="shared" si="339"/>
        <v>Small</v>
      </c>
      <c r="Q7135" s="24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5" t="str">
        <f t="shared" si="337"/>
        <v>Below Par</v>
      </c>
      <c r="AP7135" s="25" t="b">
        <f t="shared" si="338"/>
        <v>1</v>
      </c>
    </row>
    <row r="7136" spans="6:42" x14ac:dyDescent="0.3">
      <c r="F7136" s="24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5" t="str">
        <f t="shared" si="339"/>
        <v>Small</v>
      </c>
      <c r="Q7136" s="24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5" t="str">
        <f t="shared" si="337"/>
        <v>Below Par</v>
      </c>
      <c r="AP7136" s="25" t="b">
        <f t="shared" si="338"/>
        <v>1</v>
      </c>
    </row>
    <row r="7137" spans="6:42" x14ac:dyDescent="0.3">
      <c r="F7137" s="24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5" t="str">
        <f t="shared" si="339"/>
        <v>Small</v>
      </c>
      <c r="Q7137" s="24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5" t="str">
        <f t="shared" si="337"/>
        <v>Below Par</v>
      </c>
      <c r="AP7137" s="25" t="b">
        <f t="shared" si="338"/>
        <v>1</v>
      </c>
    </row>
    <row r="7138" spans="6:42" x14ac:dyDescent="0.3">
      <c r="F7138" s="24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5" t="str">
        <f t="shared" si="339"/>
        <v>Small</v>
      </c>
      <c r="Q7138" s="24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5" t="str">
        <f t="shared" si="337"/>
        <v>Below Par</v>
      </c>
      <c r="AP7138" s="25" t="b">
        <f t="shared" si="338"/>
        <v>1</v>
      </c>
    </row>
    <row r="7139" spans="6:42" x14ac:dyDescent="0.3">
      <c r="F7139" s="24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5" t="str">
        <f t="shared" si="339"/>
        <v>Small</v>
      </c>
      <c r="Q7139" s="24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5" t="str">
        <f t="shared" si="337"/>
        <v>Below Par</v>
      </c>
      <c r="AP7139" s="25" t="b">
        <f t="shared" si="338"/>
        <v>1</v>
      </c>
    </row>
    <row r="7140" spans="6:42" x14ac:dyDescent="0.3">
      <c r="F7140" s="24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5" t="str">
        <f t="shared" si="339"/>
        <v>Small</v>
      </c>
      <c r="Q7140" s="24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5" t="str">
        <f t="shared" si="337"/>
        <v>Below Par</v>
      </c>
      <c r="AP7140" s="25" t="b">
        <f t="shared" si="338"/>
        <v>1</v>
      </c>
    </row>
    <row r="7141" spans="6:42" x14ac:dyDescent="0.3">
      <c r="F7141" s="24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5" t="str">
        <f t="shared" si="339"/>
        <v>Small</v>
      </c>
      <c r="Q7141" s="24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5" t="str">
        <f t="shared" si="337"/>
        <v>Below Par</v>
      </c>
      <c r="AP7141" s="25" t="b">
        <f t="shared" si="338"/>
        <v>1</v>
      </c>
    </row>
    <row r="7142" spans="6:42" x14ac:dyDescent="0.3">
      <c r="F7142" s="24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5" t="str">
        <f t="shared" si="339"/>
        <v>Small</v>
      </c>
      <c r="Q7142" s="24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5" t="str">
        <f t="shared" si="337"/>
        <v>Below Par</v>
      </c>
      <c r="AP7142" s="25" t="b">
        <f t="shared" si="338"/>
        <v>1</v>
      </c>
    </row>
    <row r="7143" spans="6:42" x14ac:dyDescent="0.3">
      <c r="F7143" s="24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5" t="str">
        <f t="shared" si="339"/>
        <v>Small</v>
      </c>
      <c r="Q7143" s="24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5" t="str">
        <f t="shared" si="337"/>
        <v>Par</v>
      </c>
      <c r="AP7143" s="25" t="b">
        <f t="shared" si="338"/>
        <v>1</v>
      </c>
    </row>
    <row r="7144" spans="6:42" x14ac:dyDescent="0.3">
      <c r="F7144" s="24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5" t="str">
        <f t="shared" si="339"/>
        <v>Small</v>
      </c>
      <c r="Q7144" s="24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5" t="str">
        <f t="shared" si="337"/>
        <v>Below Par</v>
      </c>
      <c r="AP7144" s="25" t="b">
        <f t="shared" si="338"/>
        <v>1</v>
      </c>
    </row>
    <row r="7145" spans="6:42" x14ac:dyDescent="0.3">
      <c r="F7145" s="24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5" t="str">
        <f t="shared" si="339"/>
        <v>Small</v>
      </c>
      <c r="Q7145" s="24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5" t="str">
        <f t="shared" si="337"/>
        <v>Below Par</v>
      </c>
      <c r="AP7145" s="25" t="b">
        <f t="shared" si="338"/>
        <v>1</v>
      </c>
    </row>
    <row r="7146" spans="6:42" x14ac:dyDescent="0.3">
      <c r="F7146" s="24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5" t="str">
        <f t="shared" si="339"/>
        <v>Small</v>
      </c>
      <c r="Q7146" s="24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5" t="str">
        <f t="shared" si="337"/>
        <v>Average</v>
      </c>
      <c r="AP7146" s="25" t="b">
        <f t="shared" si="338"/>
        <v>1</v>
      </c>
    </row>
    <row r="7147" spans="6:42" x14ac:dyDescent="0.3">
      <c r="F7147" s="24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5" t="str">
        <f t="shared" si="339"/>
        <v>Large</v>
      </c>
      <c r="Q7147" s="24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5" t="str">
        <f t="shared" si="337"/>
        <v>Below Par</v>
      </c>
      <c r="AP7147" s="25" t="b">
        <f t="shared" si="338"/>
        <v>1</v>
      </c>
    </row>
    <row r="7148" spans="6:42" x14ac:dyDescent="0.3">
      <c r="F7148" s="24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5" t="str">
        <f t="shared" si="339"/>
        <v>Small</v>
      </c>
      <c r="Q7148" s="24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5" t="str">
        <f t="shared" si="337"/>
        <v>Average</v>
      </c>
      <c r="AP7148" s="25" t="b">
        <f t="shared" si="338"/>
        <v>1</v>
      </c>
    </row>
    <row r="7149" spans="6:42" x14ac:dyDescent="0.3">
      <c r="F7149" s="24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5" t="str">
        <f t="shared" si="339"/>
        <v>Large</v>
      </c>
      <c r="Q7149" s="24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5" t="str">
        <f t="shared" si="337"/>
        <v>Below Par</v>
      </c>
      <c r="AP7149" s="25" t="b">
        <f t="shared" si="338"/>
        <v>1</v>
      </c>
    </row>
    <row r="7150" spans="6:42" x14ac:dyDescent="0.3">
      <c r="F7150" s="24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5" t="str">
        <f t="shared" si="339"/>
        <v>Small</v>
      </c>
      <c r="Q7150" s="24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5" t="str">
        <f t="shared" si="337"/>
        <v>Average</v>
      </c>
      <c r="AP7150" s="25" t="b">
        <f t="shared" si="338"/>
        <v>1</v>
      </c>
    </row>
    <row r="7151" spans="6:42" x14ac:dyDescent="0.3">
      <c r="F7151" s="24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5" t="str">
        <f t="shared" si="339"/>
        <v>Large</v>
      </c>
      <c r="Q7151" s="24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5" t="str">
        <f t="shared" si="337"/>
        <v>Average</v>
      </c>
      <c r="AP7151" s="25" t="b">
        <f t="shared" si="338"/>
        <v>1</v>
      </c>
    </row>
    <row r="7152" spans="6:42" x14ac:dyDescent="0.3">
      <c r="F7152" s="24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5" t="str">
        <f t="shared" si="339"/>
        <v>Large</v>
      </c>
      <c r="Q7152" s="24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5" t="str">
        <f t="shared" si="337"/>
        <v>Par</v>
      </c>
      <c r="AP7152" s="25" t="b">
        <f t="shared" si="338"/>
        <v>1</v>
      </c>
    </row>
    <row r="7153" spans="6:42" x14ac:dyDescent="0.3">
      <c r="F7153" s="24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5" t="str">
        <f t="shared" si="339"/>
        <v>Small</v>
      </c>
      <c r="Q7153" s="24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5" t="str">
        <f t="shared" si="337"/>
        <v>Below Par</v>
      </c>
      <c r="AP7153" s="25" t="b">
        <f t="shared" si="338"/>
        <v>1</v>
      </c>
    </row>
    <row r="7154" spans="6:42" x14ac:dyDescent="0.3">
      <c r="F7154" s="24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5" t="str">
        <f t="shared" si="339"/>
        <v>Small</v>
      </c>
      <c r="Q7154" s="24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5" t="str">
        <f t="shared" si="337"/>
        <v>Below Par</v>
      </c>
      <c r="AP7154" s="25" t="b">
        <f t="shared" si="338"/>
        <v>1</v>
      </c>
    </row>
    <row r="7155" spans="6:42" x14ac:dyDescent="0.3">
      <c r="F7155" s="24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5" t="str">
        <f t="shared" si="339"/>
        <v>Small</v>
      </c>
      <c r="Q7155" s="24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5" t="str">
        <f t="shared" si="337"/>
        <v>Average</v>
      </c>
      <c r="AP7155" s="25" t="b">
        <f t="shared" si="338"/>
        <v>1</v>
      </c>
    </row>
    <row r="7156" spans="6:42" x14ac:dyDescent="0.3">
      <c r="F7156" s="24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5" t="str">
        <f t="shared" si="339"/>
        <v>Large</v>
      </c>
      <c r="Q7156" s="24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5" t="str">
        <f t="shared" si="337"/>
        <v>Below Par</v>
      </c>
      <c r="AP7156" s="25" t="b">
        <f t="shared" si="338"/>
        <v>1</v>
      </c>
    </row>
    <row r="7157" spans="6:42" x14ac:dyDescent="0.3">
      <c r="F7157" s="24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5" t="str">
        <f t="shared" si="339"/>
        <v>Small</v>
      </c>
      <c r="Q7157" s="24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5" t="str">
        <f t="shared" si="337"/>
        <v>Below Par</v>
      </c>
      <c r="AP7157" s="25" t="b">
        <f t="shared" si="338"/>
        <v>1</v>
      </c>
    </row>
    <row r="7158" spans="6:42" x14ac:dyDescent="0.3">
      <c r="F7158" s="24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5" t="str">
        <f t="shared" si="339"/>
        <v>Small</v>
      </c>
      <c r="Q7158" s="24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5" t="str">
        <f t="shared" si="337"/>
        <v>Below Par</v>
      </c>
      <c r="AP7158" s="25" t="b">
        <f t="shared" si="338"/>
        <v>1</v>
      </c>
    </row>
    <row r="7159" spans="6:42" x14ac:dyDescent="0.3">
      <c r="F7159" s="24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5" t="str">
        <f t="shared" si="339"/>
        <v>Small</v>
      </c>
      <c r="Q7159" s="24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5" t="str">
        <f t="shared" si="337"/>
        <v>Below Par</v>
      </c>
      <c r="AP7159" s="25" t="b">
        <f t="shared" si="338"/>
        <v>1</v>
      </c>
    </row>
    <row r="7160" spans="6:42" x14ac:dyDescent="0.3">
      <c r="F7160" s="24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5" t="str">
        <f t="shared" si="339"/>
        <v>Small</v>
      </c>
      <c r="Q7160" s="24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5" t="str">
        <f t="shared" si="337"/>
        <v>Below Par</v>
      </c>
      <c r="AP7160" s="25" t="b">
        <f t="shared" si="338"/>
        <v>1</v>
      </c>
    </row>
    <row r="7161" spans="6:42" x14ac:dyDescent="0.3">
      <c r="F7161" s="24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5" t="str">
        <f t="shared" si="339"/>
        <v>Small</v>
      </c>
      <c r="Q7161" s="24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5" t="str">
        <f t="shared" si="337"/>
        <v>Below Par</v>
      </c>
      <c r="AP7161" s="25" t="b">
        <f t="shared" si="338"/>
        <v>1</v>
      </c>
    </row>
    <row r="7162" spans="6:42" x14ac:dyDescent="0.3">
      <c r="F7162" s="24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5" t="str">
        <f t="shared" si="339"/>
        <v>Small</v>
      </c>
      <c r="Q7162" s="24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5" t="str">
        <f t="shared" si="337"/>
        <v>Average</v>
      </c>
      <c r="AP7162" s="25" t="b">
        <f t="shared" si="338"/>
        <v>1</v>
      </c>
    </row>
    <row r="7163" spans="6:42" x14ac:dyDescent="0.3">
      <c r="F7163" s="24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5" t="str">
        <f t="shared" si="339"/>
        <v>Large</v>
      </c>
      <c r="Q7163" s="24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5" t="str">
        <f t="shared" si="337"/>
        <v>Below Par</v>
      </c>
      <c r="AP7163" s="25" t="b">
        <f t="shared" si="338"/>
        <v>1</v>
      </c>
    </row>
    <row r="7164" spans="6:42" x14ac:dyDescent="0.3">
      <c r="F7164" s="24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5" t="str">
        <f t="shared" si="339"/>
        <v>Small</v>
      </c>
      <c r="Q7164" s="24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5" t="str">
        <f t="shared" si="337"/>
        <v>Below Par</v>
      </c>
      <c r="AP7164" s="25" t="b">
        <f t="shared" si="338"/>
        <v>1</v>
      </c>
    </row>
    <row r="7165" spans="6:42" x14ac:dyDescent="0.3">
      <c r="F7165" s="24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5" t="str">
        <f t="shared" si="339"/>
        <v>Small</v>
      </c>
      <c r="Q7165" s="24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5" t="str">
        <f t="shared" si="337"/>
        <v>Below Par</v>
      </c>
      <c r="AP7165" s="25" t="b">
        <f t="shared" si="338"/>
        <v>1</v>
      </c>
    </row>
    <row r="7166" spans="6:42" x14ac:dyDescent="0.3">
      <c r="F7166" s="24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5" t="str">
        <f t="shared" si="339"/>
        <v>Small</v>
      </c>
      <c r="Q7166" s="24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5" t="str">
        <f t="shared" si="337"/>
        <v>Below Par</v>
      </c>
      <c r="AP7166" s="25" t="b">
        <f t="shared" si="338"/>
        <v>1</v>
      </c>
    </row>
    <row r="7167" spans="6:42" x14ac:dyDescent="0.3">
      <c r="F7167" s="24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5" t="str">
        <f t="shared" si="339"/>
        <v>Small</v>
      </c>
      <c r="Q7167" s="24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5" t="str">
        <f t="shared" si="337"/>
        <v>Below Par</v>
      </c>
      <c r="AP7167" s="25" t="b">
        <f t="shared" si="338"/>
        <v>1</v>
      </c>
    </row>
    <row r="7168" spans="6:42" x14ac:dyDescent="0.3">
      <c r="F7168" s="24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5" t="str">
        <f t="shared" si="339"/>
        <v>Small</v>
      </c>
      <c r="Q7168" s="24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5" t="str">
        <f t="shared" si="337"/>
        <v>Below Par</v>
      </c>
      <c r="AP7168" s="25" t="b">
        <f t="shared" si="338"/>
        <v>1</v>
      </c>
    </row>
    <row r="7169" spans="6:42" x14ac:dyDescent="0.3">
      <c r="F7169" s="24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5" t="str">
        <f t="shared" si="339"/>
        <v>Small</v>
      </c>
      <c r="Q7169" s="24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5" t="str">
        <f t="shared" si="337"/>
        <v>Excellent</v>
      </c>
      <c r="AP7169" s="25" t="b">
        <f t="shared" si="338"/>
        <v>1</v>
      </c>
    </row>
    <row r="7170" spans="6:42" x14ac:dyDescent="0.3">
      <c r="F7170" s="24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5" t="str">
        <f t="shared" si="339"/>
        <v>Large</v>
      </c>
      <c r="Q7170" s="24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5" t="str">
        <f t="shared" si="337"/>
        <v>Below Par</v>
      </c>
      <c r="AP7170" s="25" t="b">
        <f t="shared" si="338"/>
        <v>1</v>
      </c>
    </row>
    <row r="7171" spans="6:42" x14ac:dyDescent="0.3">
      <c r="F7171" s="24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5" t="str">
        <f t="shared" si="339"/>
        <v>Small</v>
      </c>
      <c r="Q7171" s="24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5" t="str">
        <f t="shared" si="337"/>
        <v>Below Par</v>
      </c>
      <c r="AP7171" s="25" t="b">
        <f t="shared" si="338"/>
        <v>1</v>
      </c>
    </row>
    <row r="7172" spans="6:42" x14ac:dyDescent="0.3">
      <c r="F7172" s="24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5" t="str">
        <f t="shared" si="339"/>
        <v>Small</v>
      </c>
      <c r="Q7172" s="24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5" t="str">
        <f t="shared" si="337"/>
        <v>Average</v>
      </c>
      <c r="AP7172" s="25" t="b">
        <f t="shared" si="338"/>
        <v>1</v>
      </c>
    </row>
    <row r="7173" spans="6:42" x14ac:dyDescent="0.3">
      <c r="F7173" s="24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5" t="str">
        <f t="shared" si="339"/>
        <v>Large</v>
      </c>
      <c r="Q7173" s="24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5" t="str">
        <f t="shared" si="337"/>
        <v>Average</v>
      </c>
      <c r="AP7173" s="25" t="b">
        <f t="shared" si="338"/>
        <v>1</v>
      </c>
    </row>
    <row r="7174" spans="6:42" x14ac:dyDescent="0.3">
      <c r="F7174" s="24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5" t="str">
        <f t="shared" si="339"/>
        <v>Large</v>
      </c>
      <c r="Q7174" s="24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5" t="str">
        <f t="shared" si="337"/>
        <v>Below Par</v>
      </c>
      <c r="AP7174" s="25" t="b">
        <f t="shared" si="338"/>
        <v>1</v>
      </c>
    </row>
    <row r="7175" spans="6:42" x14ac:dyDescent="0.3">
      <c r="F7175" s="24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5" t="str">
        <f t="shared" si="339"/>
        <v>Small</v>
      </c>
      <c r="Q7175" s="24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5" t="str">
        <f t="shared" si="337"/>
        <v>Average</v>
      </c>
      <c r="AP7175" s="25" t="b">
        <f t="shared" si="338"/>
        <v>1</v>
      </c>
    </row>
    <row r="7176" spans="6:42" x14ac:dyDescent="0.3">
      <c r="F7176" s="24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5" t="str">
        <f t="shared" si="339"/>
        <v>Large</v>
      </c>
      <c r="Q7176" s="24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5" t="str">
        <f t="shared" si="337"/>
        <v>Below Par</v>
      </c>
      <c r="AP7176" s="25" t="b">
        <f t="shared" si="338"/>
        <v>1</v>
      </c>
    </row>
    <row r="7177" spans="6:42" x14ac:dyDescent="0.3">
      <c r="F7177" s="24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5" t="str">
        <f t="shared" si="339"/>
        <v>Small</v>
      </c>
      <c r="Q7177" s="24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5" t="str">
        <f t="shared" si="337"/>
        <v>Below Par</v>
      </c>
      <c r="AP7177" s="25" t="b">
        <f t="shared" si="338"/>
        <v>1</v>
      </c>
    </row>
    <row r="7178" spans="6:42" x14ac:dyDescent="0.3">
      <c r="F7178" s="24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5" t="str">
        <f t="shared" si="339"/>
        <v>Small</v>
      </c>
      <c r="Q7178" s="24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5" t="str">
        <f t="shared" si="337"/>
        <v>Below Par</v>
      </c>
      <c r="AP7178" s="25" t="b">
        <f t="shared" si="338"/>
        <v>1</v>
      </c>
    </row>
    <row r="7179" spans="6:42" x14ac:dyDescent="0.3">
      <c r="F7179" s="24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5" t="str">
        <f t="shared" si="339"/>
        <v>Small</v>
      </c>
      <c r="Q7179" s="24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5" t="str">
        <f t="shared" si="337"/>
        <v>Average</v>
      </c>
      <c r="AP7179" s="25" t="b">
        <f t="shared" si="338"/>
        <v>1</v>
      </c>
    </row>
    <row r="7180" spans="6:42" x14ac:dyDescent="0.3">
      <c r="F7180" s="24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5" t="str">
        <f t="shared" si="339"/>
        <v>Large</v>
      </c>
      <c r="Q7180" s="24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5" t="str">
        <f t="shared" ref="V7180:V7243" si="340">IF(U7180&gt;=$X$80,$Y$80,IF(U7180&gt;=$X$79,$Y$79,IF(U7180&gt;=$X$78,$Y$78,IF(U7180&gt;=$X$77,$Y$77,$Y$76))))</f>
        <v>Average</v>
      </c>
      <c r="AP7180" s="25" t="b">
        <f t="shared" ref="AP7180:AP7243" si="341">VLOOKUP(U7180,$X$76:$Y$80,2)=V7180</f>
        <v>1</v>
      </c>
    </row>
    <row r="7181" spans="6:42" x14ac:dyDescent="0.3">
      <c r="F7181" s="24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5" t="str">
        <f t="shared" si="339"/>
        <v>Large</v>
      </c>
      <c r="Q7181" s="24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5" t="str">
        <f t="shared" si="340"/>
        <v>Below Par</v>
      </c>
      <c r="AP7181" s="25" t="b">
        <f t="shared" si="341"/>
        <v>1</v>
      </c>
    </row>
    <row r="7182" spans="6:42" x14ac:dyDescent="0.3">
      <c r="F7182" s="24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5" t="str">
        <f t="shared" ref="K7182:K7245" si="342">IF(J7182&gt;=$M$79,"Large","Small")</f>
        <v>Small</v>
      </c>
      <c r="Q7182" s="24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5" t="str">
        <f t="shared" si="340"/>
        <v>Below Par</v>
      </c>
      <c r="AP7182" s="25" t="b">
        <f t="shared" si="341"/>
        <v>1</v>
      </c>
    </row>
    <row r="7183" spans="6:42" x14ac:dyDescent="0.3">
      <c r="F7183" s="24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5" t="str">
        <f t="shared" si="342"/>
        <v>Small</v>
      </c>
      <c r="Q7183" s="24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5" t="str">
        <f t="shared" si="340"/>
        <v>Below Par</v>
      </c>
      <c r="AP7183" s="25" t="b">
        <f t="shared" si="341"/>
        <v>1</v>
      </c>
    </row>
    <row r="7184" spans="6:42" x14ac:dyDescent="0.3">
      <c r="F7184" s="24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5" t="str">
        <f t="shared" si="342"/>
        <v>Small</v>
      </c>
      <c r="Q7184" s="24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5" t="str">
        <f t="shared" si="340"/>
        <v>Below Par</v>
      </c>
      <c r="AP7184" s="25" t="b">
        <f t="shared" si="341"/>
        <v>1</v>
      </c>
    </row>
    <row r="7185" spans="6:42" x14ac:dyDescent="0.3">
      <c r="F7185" s="24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5" t="str">
        <f t="shared" si="342"/>
        <v>Small</v>
      </c>
      <c r="Q7185" s="24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5" t="str">
        <f t="shared" si="340"/>
        <v>Below Par</v>
      </c>
      <c r="AP7185" s="25" t="b">
        <f t="shared" si="341"/>
        <v>1</v>
      </c>
    </row>
    <row r="7186" spans="6:42" x14ac:dyDescent="0.3">
      <c r="F7186" s="24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5" t="str">
        <f t="shared" si="342"/>
        <v>Small</v>
      </c>
      <c r="Q7186" s="24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5" t="str">
        <f t="shared" si="340"/>
        <v>Below Par</v>
      </c>
      <c r="AP7186" s="25" t="b">
        <f t="shared" si="341"/>
        <v>1</v>
      </c>
    </row>
    <row r="7187" spans="6:42" x14ac:dyDescent="0.3">
      <c r="F7187" s="24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5" t="str">
        <f t="shared" si="342"/>
        <v>Small</v>
      </c>
      <c r="Q7187" s="24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5" t="str">
        <f t="shared" si="340"/>
        <v>Average</v>
      </c>
      <c r="AP7187" s="25" t="b">
        <f t="shared" si="341"/>
        <v>1</v>
      </c>
    </row>
    <row r="7188" spans="6:42" x14ac:dyDescent="0.3">
      <c r="F7188" s="24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5" t="str">
        <f t="shared" si="342"/>
        <v>Large</v>
      </c>
      <c r="Q7188" s="24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5" t="str">
        <f t="shared" si="340"/>
        <v>Below Par</v>
      </c>
      <c r="AP7188" s="25" t="b">
        <f t="shared" si="341"/>
        <v>1</v>
      </c>
    </row>
    <row r="7189" spans="6:42" x14ac:dyDescent="0.3">
      <c r="F7189" s="24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5" t="str">
        <f t="shared" si="342"/>
        <v>Small</v>
      </c>
      <c r="Q7189" s="24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5" t="str">
        <f t="shared" si="340"/>
        <v>Below Par</v>
      </c>
      <c r="AP7189" s="25" t="b">
        <f t="shared" si="341"/>
        <v>1</v>
      </c>
    </row>
    <row r="7190" spans="6:42" x14ac:dyDescent="0.3">
      <c r="F7190" s="24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5" t="str">
        <f t="shared" si="342"/>
        <v>Small</v>
      </c>
      <c r="Q7190" s="24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5" t="str">
        <f t="shared" si="340"/>
        <v>Below Par</v>
      </c>
      <c r="AP7190" s="25" t="b">
        <f t="shared" si="341"/>
        <v>1</v>
      </c>
    </row>
    <row r="7191" spans="6:42" x14ac:dyDescent="0.3">
      <c r="F7191" s="24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5" t="str">
        <f t="shared" si="342"/>
        <v>Small</v>
      </c>
      <c r="Q7191" s="24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5" t="str">
        <f t="shared" si="340"/>
        <v>Below Par</v>
      </c>
      <c r="AP7191" s="25" t="b">
        <f t="shared" si="341"/>
        <v>1</v>
      </c>
    </row>
    <row r="7192" spans="6:42" x14ac:dyDescent="0.3">
      <c r="F7192" s="24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5" t="str">
        <f t="shared" si="342"/>
        <v>Small</v>
      </c>
      <c r="Q7192" s="24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5" t="str">
        <f t="shared" si="340"/>
        <v>Below Par</v>
      </c>
      <c r="AP7192" s="25" t="b">
        <f t="shared" si="341"/>
        <v>1</v>
      </c>
    </row>
    <row r="7193" spans="6:42" x14ac:dyDescent="0.3">
      <c r="F7193" s="24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5" t="str">
        <f t="shared" si="342"/>
        <v>Small</v>
      </c>
      <c r="Q7193" s="24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5" t="str">
        <f t="shared" si="340"/>
        <v>Below Par</v>
      </c>
      <c r="AP7193" s="25" t="b">
        <f t="shared" si="341"/>
        <v>1</v>
      </c>
    </row>
    <row r="7194" spans="6:42" x14ac:dyDescent="0.3">
      <c r="F7194" s="24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5" t="str">
        <f t="shared" si="342"/>
        <v>Small</v>
      </c>
      <c r="Q7194" s="24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5" t="str">
        <f t="shared" si="340"/>
        <v>Below Par</v>
      </c>
      <c r="AP7194" s="25" t="b">
        <f t="shared" si="341"/>
        <v>1</v>
      </c>
    </row>
    <row r="7195" spans="6:42" x14ac:dyDescent="0.3">
      <c r="F7195" s="24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5" t="str">
        <f t="shared" si="342"/>
        <v>Small</v>
      </c>
      <c r="Q7195" s="24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5" t="str">
        <f t="shared" si="340"/>
        <v>Below Par</v>
      </c>
      <c r="AP7195" s="25" t="b">
        <f t="shared" si="341"/>
        <v>1</v>
      </c>
    </row>
    <row r="7196" spans="6:42" x14ac:dyDescent="0.3">
      <c r="F7196" s="24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5" t="str">
        <f t="shared" si="342"/>
        <v>Small</v>
      </c>
      <c r="Q7196" s="24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5" t="str">
        <f t="shared" si="340"/>
        <v>Below Par</v>
      </c>
      <c r="AP7196" s="25" t="b">
        <f t="shared" si="341"/>
        <v>1</v>
      </c>
    </row>
    <row r="7197" spans="6:42" x14ac:dyDescent="0.3">
      <c r="F7197" s="24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5" t="str">
        <f t="shared" si="342"/>
        <v>Small</v>
      </c>
      <c r="Q7197" s="24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5" t="str">
        <f t="shared" si="340"/>
        <v>Below Par</v>
      </c>
      <c r="AP7197" s="25" t="b">
        <f t="shared" si="341"/>
        <v>1</v>
      </c>
    </row>
    <row r="7198" spans="6:42" x14ac:dyDescent="0.3">
      <c r="F7198" s="24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5" t="str">
        <f t="shared" si="342"/>
        <v>Small</v>
      </c>
      <c r="Q7198" s="24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5" t="str">
        <f t="shared" si="340"/>
        <v>Below Par</v>
      </c>
      <c r="AP7198" s="25" t="b">
        <f t="shared" si="341"/>
        <v>1</v>
      </c>
    </row>
    <row r="7199" spans="6:42" x14ac:dyDescent="0.3">
      <c r="F7199" s="24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5" t="str">
        <f t="shared" si="342"/>
        <v>Small</v>
      </c>
      <c r="Q7199" s="24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5" t="str">
        <f t="shared" si="340"/>
        <v>Average</v>
      </c>
      <c r="AP7199" s="25" t="b">
        <f t="shared" si="341"/>
        <v>1</v>
      </c>
    </row>
    <row r="7200" spans="6:42" x14ac:dyDescent="0.3">
      <c r="F7200" s="24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5" t="str">
        <f t="shared" si="342"/>
        <v>Large</v>
      </c>
      <c r="Q7200" s="24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5" t="str">
        <f t="shared" si="340"/>
        <v>Below Par</v>
      </c>
      <c r="AP7200" s="25" t="b">
        <f t="shared" si="341"/>
        <v>1</v>
      </c>
    </row>
    <row r="7201" spans="6:42" x14ac:dyDescent="0.3">
      <c r="F7201" s="24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5" t="str">
        <f t="shared" si="342"/>
        <v>Small</v>
      </c>
      <c r="Q7201" s="24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5" t="str">
        <f t="shared" si="340"/>
        <v>Below Par</v>
      </c>
      <c r="AP7201" s="25" t="b">
        <f t="shared" si="341"/>
        <v>1</v>
      </c>
    </row>
    <row r="7202" spans="6:42" x14ac:dyDescent="0.3">
      <c r="F7202" s="24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5" t="str">
        <f t="shared" si="342"/>
        <v>Small</v>
      </c>
      <c r="Q7202" s="24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5" t="str">
        <f t="shared" si="340"/>
        <v>Below Par</v>
      </c>
      <c r="AP7202" s="25" t="b">
        <f t="shared" si="341"/>
        <v>1</v>
      </c>
    </row>
    <row r="7203" spans="6:42" x14ac:dyDescent="0.3">
      <c r="F7203" s="24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5" t="str">
        <f t="shared" si="342"/>
        <v>Small</v>
      </c>
      <c r="Q7203" s="24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5" t="str">
        <f t="shared" si="340"/>
        <v>Below Par</v>
      </c>
      <c r="AP7203" s="25" t="b">
        <f t="shared" si="341"/>
        <v>1</v>
      </c>
    </row>
    <row r="7204" spans="6:42" x14ac:dyDescent="0.3">
      <c r="F7204" s="24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5" t="str">
        <f t="shared" si="342"/>
        <v>Small</v>
      </c>
      <c r="Q7204" s="24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5" t="str">
        <f t="shared" si="340"/>
        <v>Below Par</v>
      </c>
      <c r="AP7204" s="25" t="b">
        <f t="shared" si="341"/>
        <v>1</v>
      </c>
    </row>
    <row r="7205" spans="6:42" x14ac:dyDescent="0.3">
      <c r="F7205" s="24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5" t="str">
        <f t="shared" si="342"/>
        <v>Small</v>
      </c>
      <c r="Q7205" s="24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5" t="str">
        <f t="shared" si="340"/>
        <v>Below Par</v>
      </c>
      <c r="AP7205" s="25" t="b">
        <f t="shared" si="341"/>
        <v>1</v>
      </c>
    </row>
    <row r="7206" spans="6:42" x14ac:dyDescent="0.3">
      <c r="F7206" s="24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5" t="str">
        <f t="shared" si="342"/>
        <v>Small</v>
      </c>
      <c r="Q7206" s="24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5" t="str">
        <f t="shared" si="340"/>
        <v>Below Par</v>
      </c>
      <c r="AP7206" s="25" t="b">
        <f t="shared" si="341"/>
        <v>1</v>
      </c>
    </row>
    <row r="7207" spans="6:42" x14ac:dyDescent="0.3">
      <c r="F7207" s="24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5" t="str">
        <f t="shared" si="342"/>
        <v>Small</v>
      </c>
      <c r="Q7207" s="24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5" t="str">
        <f t="shared" si="340"/>
        <v>Below Par</v>
      </c>
      <c r="AP7207" s="25" t="b">
        <f t="shared" si="341"/>
        <v>1</v>
      </c>
    </row>
    <row r="7208" spans="6:42" x14ac:dyDescent="0.3">
      <c r="F7208" s="24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5" t="str">
        <f t="shared" si="342"/>
        <v>Small</v>
      </c>
      <c r="Q7208" s="24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5" t="str">
        <f t="shared" si="340"/>
        <v>Excellent</v>
      </c>
      <c r="AP7208" s="25" t="b">
        <f t="shared" si="341"/>
        <v>1</v>
      </c>
    </row>
    <row r="7209" spans="6:42" x14ac:dyDescent="0.3">
      <c r="F7209" s="24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5" t="str">
        <f t="shared" si="342"/>
        <v>Large</v>
      </c>
      <c r="Q7209" s="24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5" t="str">
        <f t="shared" si="340"/>
        <v>Below Par</v>
      </c>
      <c r="AP7209" s="25" t="b">
        <f t="shared" si="341"/>
        <v>1</v>
      </c>
    </row>
    <row r="7210" spans="6:42" x14ac:dyDescent="0.3">
      <c r="F7210" s="24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5" t="str">
        <f t="shared" si="342"/>
        <v>Small</v>
      </c>
      <c r="Q7210" s="24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5" t="str">
        <f t="shared" si="340"/>
        <v>Below Par</v>
      </c>
      <c r="AP7210" s="25" t="b">
        <f t="shared" si="341"/>
        <v>1</v>
      </c>
    </row>
    <row r="7211" spans="6:42" x14ac:dyDescent="0.3">
      <c r="F7211" s="24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5" t="str">
        <f t="shared" si="342"/>
        <v>Small</v>
      </c>
      <c r="Q7211" s="24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5" t="str">
        <f t="shared" si="340"/>
        <v>Below Par</v>
      </c>
      <c r="AP7211" s="25" t="b">
        <f t="shared" si="341"/>
        <v>1</v>
      </c>
    </row>
    <row r="7212" spans="6:42" x14ac:dyDescent="0.3">
      <c r="F7212" s="24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5" t="str">
        <f t="shared" si="342"/>
        <v>Small</v>
      </c>
      <c r="Q7212" s="24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5" t="str">
        <f t="shared" si="340"/>
        <v>Below Par</v>
      </c>
      <c r="AP7212" s="25" t="b">
        <f t="shared" si="341"/>
        <v>1</v>
      </c>
    </row>
    <row r="7213" spans="6:42" x14ac:dyDescent="0.3">
      <c r="F7213" s="24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5" t="str">
        <f t="shared" si="342"/>
        <v>Small</v>
      </c>
      <c r="Q7213" s="24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5" t="str">
        <f t="shared" si="340"/>
        <v>Below Par</v>
      </c>
      <c r="AP7213" s="25" t="b">
        <f t="shared" si="341"/>
        <v>1</v>
      </c>
    </row>
    <row r="7214" spans="6:42" x14ac:dyDescent="0.3">
      <c r="F7214" s="24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5" t="str">
        <f t="shared" si="342"/>
        <v>Small</v>
      </c>
      <c r="Q7214" s="24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5" t="str">
        <f t="shared" si="340"/>
        <v>Below Par</v>
      </c>
      <c r="AP7214" s="25" t="b">
        <f t="shared" si="341"/>
        <v>1</v>
      </c>
    </row>
    <row r="7215" spans="6:42" x14ac:dyDescent="0.3">
      <c r="F7215" s="24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5" t="str">
        <f t="shared" si="342"/>
        <v>Small</v>
      </c>
      <c r="Q7215" s="24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5" t="str">
        <f t="shared" si="340"/>
        <v>Below Par</v>
      </c>
      <c r="AP7215" s="25" t="b">
        <f t="shared" si="341"/>
        <v>1</v>
      </c>
    </row>
    <row r="7216" spans="6:42" x14ac:dyDescent="0.3">
      <c r="F7216" s="24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5" t="str">
        <f t="shared" si="342"/>
        <v>Small</v>
      </c>
      <c r="Q7216" s="24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5" t="str">
        <f t="shared" si="340"/>
        <v>Below Par</v>
      </c>
      <c r="AP7216" s="25" t="b">
        <f t="shared" si="341"/>
        <v>1</v>
      </c>
    </row>
    <row r="7217" spans="6:42" x14ac:dyDescent="0.3">
      <c r="F7217" s="24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5" t="str">
        <f t="shared" si="342"/>
        <v>Small</v>
      </c>
      <c r="Q7217" s="24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5" t="str">
        <f t="shared" si="340"/>
        <v>Average</v>
      </c>
      <c r="AP7217" s="25" t="b">
        <f t="shared" si="341"/>
        <v>1</v>
      </c>
    </row>
    <row r="7218" spans="6:42" x14ac:dyDescent="0.3">
      <c r="F7218" s="24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5" t="str">
        <f t="shared" si="342"/>
        <v>Large</v>
      </c>
      <c r="Q7218" s="24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5" t="str">
        <f t="shared" si="340"/>
        <v>Below Par</v>
      </c>
      <c r="AP7218" s="25" t="b">
        <f t="shared" si="341"/>
        <v>1</v>
      </c>
    </row>
    <row r="7219" spans="6:42" x14ac:dyDescent="0.3">
      <c r="F7219" s="24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5" t="str">
        <f t="shared" si="342"/>
        <v>Small</v>
      </c>
      <c r="Q7219" s="24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5" t="str">
        <f t="shared" si="340"/>
        <v>Average</v>
      </c>
      <c r="AP7219" s="25" t="b">
        <f t="shared" si="341"/>
        <v>1</v>
      </c>
    </row>
    <row r="7220" spans="6:42" x14ac:dyDescent="0.3">
      <c r="F7220" s="24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5" t="str">
        <f t="shared" si="342"/>
        <v>Large</v>
      </c>
      <c r="Q7220" s="24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5" t="str">
        <f t="shared" si="340"/>
        <v>Average</v>
      </c>
      <c r="AP7220" s="25" t="b">
        <f t="shared" si="341"/>
        <v>1</v>
      </c>
    </row>
    <row r="7221" spans="6:42" x14ac:dyDescent="0.3">
      <c r="F7221" s="24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5" t="str">
        <f t="shared" si="342"/>
        <v>Large</v>
      </c>
      <c r="Q7221" s="24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5" t="str">
        <f t="shared" si="340"/>
        <v>Excellent</v>
      </c>
      <c r="AP7221" s="25" t="b">
        <f t="shared" si="341"/>
        <v>1</v>
      </c>
    </row>
    <row r="7222" spans="6:42" x14ac:dyDescent="0.3">
      <c r="F7222" s="24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5" t="str">
        <f t="shared" si="342"/>
        <v>Large</v>
      </c>
      <c r="Q7222" s="24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5" t="str">
        <f t="shared" si="340"/>
        <v>Below Par</v>
      </c>
      <c r="AP7222" s="25" t="b">
        <f t="shared" si="341"/>
        <v>1</v>
      </c>
    </row>
    <row r="7223" spans="6:42" x14ac:dyDescent="0.3">
      <c r="F7223" s="24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5" t="str">
        <f t="shared" si="342"/>
        <v>Small</v>
      </c>
      <c r="Q7223" s="24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5" t="str">
        <f t="shared" si="340"/>
        <v>Average</v>
      </c>
      <c r="AP7223" s="25" t="b">
        <f t="shared" si="341"/>
        <v>1</v>
      </c>
    </row>
    <row r="7224" spans="6:42" x14ac:dyDescent="0.3">
      <c r="F7224" s="24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5" t="str">
        <f t="shared" si="342"/>
        <v>Large</v>
      </c>
      <c r="Q7224" s="24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5" t="str">
        <f t="shared" si="340"/>
        <v>Below Par</v>
      </c>
      <c r="AP7224" s="25" t="b">
        <f t="shared" si="341"/>
        <v>1</v>
      </c>
    </row>
    <row r="7225" spans="6:42" x14ac:dyDescent="0.3">
      <c r="F7225" s="24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5" t="str">
        <f t="shared" si="342"/>
        <v>Small</v>
      </c>
      <c r="Q7225" s="24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5" t="str">
        <f t="shared" si="340"/>
        <v>Below Par</v>
      </c>
      <c r="AP7225" s="25" t="b">
        <f t="shared" si="341"/>
        <v>1</v>
      </c>
    </row>
    <row r="7226" spans="6:42" x14ac:dyDescent="0.3">
      <c r="F7226" s="24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5" t="str">
        <f t="shared" si="342"/>
        <v>Small</v>
      </c>
      <c r="Q7226" s="24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5" t="str">
        <f t="shared" si="340"/>
        <v>Average</v>
      </c>
      <c r="AP7226" s="25" t="b">
        <f t="shared" si="341"/>
        <v>1</v>
      </c>
    </row>
    <row r="7227" spans="6:42" x14ac:dyDescent="0.3">
      <c r="F7227" s="24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5" t="str">
        <f t="shared" si="342"/>
        <v>Large</v>
      </c>
      <c r="Q7227" s="24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5" t="str">
        <f t="shared" si="340"/>
        <v>Below Par</v>
      </c>
      <c r="AP7227" s="25" t="b">
        <f t="shared" si="341"/>
        <v>1</v>
      </c>
    </row>
    <row r="7228" spans="6:42" x14ac:dyDescent="0.3">
      <c r="F7228" s="24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5" t="str">
        <f t="shared" si="342"/>
        <v>Small</v>
      </c>
      <c r="Q7228" s="24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5" t="str">
        <f t="shared" si="340"/>
        <v>Average</v>
      </c>
      <c r="AP7228" s="25" t="b">
        <f t="shared" si="341"/>
        <v>1</v>
      </c>
    </row>
    <row r="7229" spans="6:42" x14ac:dyDescent="0.3">
      <c r="F7229" s="24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5" t="str">
        <f t="shared" si="342"/>
        <v>Large</v>
      </c>
      <c r="Q7229" s="24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5" t="str">
        <f t="shared" si="340"/>
        <v>Below Par</v>
      </c>
      <c r="AP7229" s="25" t="b">
        <f t="shared" si="341"/>
        <v>1</v>
      </c>
    </row>
    <row r="7230" spans="6:42" x14ac:dyDescent="0.3">
      <c r="F7230" s="24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5" t="str">
        <f t="shared" si="342"/>
        <v>Small</v>
      </c>
      <c r="Q7230" s="24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5" t="str">
        <f t="shared" si="340"/>
        <v>Par</v>
      </c>
      <c r="AP7230" s="25" t="b">
        <f t="shared" si="341"/>
        <v>1</v>
      </c>
    </row>
    <row r="7231" spans="6:42" x14ac:dyDescent="0.3">
      <c r="F7231" s="24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5" t="str">
        <f t="shared" si="342"/>
        <v>Small</v>
      </c>
      <c r="Q7231" s="24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5" t="str">
        <f t="shared" si="340"/>
        <v>Below Par</v>
      </c>
      <c r="AP7231" s="25" t="b">
        <f t="shared" si="341"/>
        <v>1</v>
      </c>
    </row>
    <row r="7232" spans="6:42" x14ac:dyDescent="0.3">
      <c r="F7232" s="24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5" t="str">
        <f t="shared" si="342"/>
        <v>Small</v>
      </c>
      <c r="Q7232" s="24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5" t="str">
        <f t="shared" si="340"/>
        <v>Below Par</v>
      </c>
      <c r="AP7232" s="25" t="b">
        <f t="shared" si="341"/>
        <v>1</v>
      </c>
    </row>
    <row r="7233" spans="6:42" x14ac:dyDescent="0.3">
      <c r="F7233" s="24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5" t="str">
        <f t="shared" si="342"/>
        <v>Small</v>
      </c>
      <c r="Q7233" s="24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5" t="str">
        <f t="shared" si="340"/>
        <v>Below Par</v>
      </c>
      <c r="AP7233" s="25" t="b">
        <f t="shared" si="341"/>
        <v>1</v>
      </c>
    </row>
    <row r="7234" spans="6:42" x14ac:dyDescent="0.3">
      <c r="F7234" s="24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5" t="str">
        <f t="shared" si="342"/>
        <v>Small</v>
      </c>
      <c r="Q7234" s="24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5" t="str">
        <f t="shared" si="340"/>
        <v>Below Par</v>
      </c>
      <c r="AP7234" s="25" t="b">
        <f t="shared" si="341"/>
        <v>1</v>
      </c>
    </row>
    <row r="7235" spans="6:42" x14ac:dyDescent="0.3">
      <c r="F7235" s="24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5" t="str">
        <f t="shared" si="342"/>
        <v>Small</v>
      </c>
      <c r="Q7235" s="24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5" t="str">
        <f t="shared" si="340"/>
        <v>Below Par</v>
      </c>
      <c r="AP7235" s="25" t="b">
        <f t="shared" si="341"/>
        <v>1</v>
      </c>
    </row>
    <row r="7236" spans="6:42" x14ac:dyDescent="0.3">
      <c r="F7236" s="24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5" t="str">
        <f t="shared" si="342"/>
        <v>Small</v>
      </c>
      <c r="Q7236" s="24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5" t="str">
        <f t="shared" si="340"/>
        <v>Below Par</v>
      </c>
      <c r="AP7236" s="25" t="b">
        <f t="shared" si="341"/>
        <v>1</v>
      </c>
    </row>
    <row r="7237" spans="6:42" x14ac:dyDescent="0.3">
      <c r="F7237" s="24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5" t="str">
        <f t="shared" si="342"/>
        <v>Small</v>
      </c>
      <c r="Q7237" s="24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5" t="str">
        <f t="shared" si="340"/>
        <v>Below Par</v>
      </c>
      <c r="AP7237" s="25" t="b">
        <f t="shared" si="341"/>
        <v>1</v>
      </c>
    </row>
    <row r="7238" spans="6:42" x14ac:dyDescent="0.3">
      <c r="F7238" s="24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5" t="str">
        <f t="shared" si="342"/>
        <v>Small</v>
      </c>
      <c r="Q7238" s="24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5" t="str">
        <f t="shared" si="340"/>
        <v>Below Par</v>
      </c>
      <c r="AP7238" s="25" t="b">
        <f t="shared" si="341"/>
        <v>1</v>
      </c>
    </row>
    <row r="7239" spans="6:42" x14ac:dyDescent="0.3">
      <c r="F7239" s="24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5" t="str">
        <f t="shared" si="342"/>
        <v>Small</v>
      </c>
      <c r="Q7239" s="24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5" t="str">
        <f t="shared" si="340"/>
        <v>Below Par</v>
      </c>
      <c r="AP7239" s="25" t="b">
        <f t="shared" si="341"/>
        <v>1</v>
      </c>
    </row>
    <row r="7240" spans="6:42" x14ac:dyDescent="0.3">
      <c r="F7240" s="24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5" t="str">
        <f t="shared" si="342"/>
        <v>Small</v>
      </c>
      <c r="Q7240" s="24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5" t="str">
        <f t="shared" si="340"/>
        <v>Below Par</v>
      </c>
      <c r="AP7240" s="25" t="b">
        <f t="shared" si="341"/>
        <v>1</v>
      </c>
    </row>
    <row r="7241" spans="6:42" x14ac:dyDescent="0.3">
      <c r="F7241" s="24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5" t="str">
        <f t="shared" si="342"/>
        <v>Small</v>
      </c>
      <c r="Q7241" s="24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5" t="str">
        <f t="shared" si="340"/>
        <v>Average</v>
      </c>
      <c r="AP7241" s="25" t="b">
        <f t="shared" si="341"/>
        <v>1</v>
      </c>
    </row>
    <row r="7242" spans="6:42" x14ac:dyDescent="0.3">
      <c r="F7242" s="24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5" t="str">
        <f t="shared" si="342"/>
        <v>Large</v>
      </c>
      <c r="Q7242" s="24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5" t="str">
        <f t="shared" si="340"/>
        <v>Below Par</v>
      </c>
      <c r="AP7242" s="25" t="b">
        <f t="shared" si="341"/>
        <v>1</v>
      </c>
    </row>
    <row r="7243" spans="6:42" x14ac:dyDescent="0.3">
      <c r="F7243" s="24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5" t="str">
        <f t="shared" si="342"/>
        <v>Small</v>
      </c>
      <c r="Q7243" s="24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5" t="str">
        <f t="shared" si="340"/>
        <v>Par</v>
      </c>
      <c r="AP7243" s="25" t="b">
        <f t="shared" si="341"/>
        <v>1</v>
      </c>
    </row>
    <row r="7244" spans="6:42" x14ac:dyDescent="0.3">
      <c r="F7244" s="24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5" t="str">
        <f t="shared" si="342"/>
        <v>Small</v>
      </c>
      <c r="Q7244" s="24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5" t="str">
        <f t="shared" ref="V7244:V7307" si="343">IF(U7244&gt;=$X$80,$Y$80,IF(U7244&gt;=$X$79,$Y$79,IF(U7244&gt;=$X$78,$Y$78,IF(U7244&gt;=$X$77,$Y$77,$Y$76))))</f>
        <v>Below Par</v>
      </c>
      <c r="AP7244" s="25" t="b">
        <f t="shared" ref="AP7244:AP7307" si="344">VLOOKUP(U7244,$X$76:$Y$80,2)=V7244</f>
        <v>1</v>
      </c>
    </row>
    <row r="7245" spans="6:42" x14ac:dyDescent="0.3">
      <c r="F7245" s="24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5" t="str">
        <f t="shared" si="342"/>
        <v>Small</v>
      </c>
      <c r="Q7245" s="24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5" t="str">
        <f t="shared" si="343"/>
        <v>Below Par</v>
      </c>
      <c r="AP7245" s="25" t="b">
        <f t="shared" si="344"/>
        <v>1</v>
      </c>
    </row>
    <row r="7246" spans="6:42" x14ac:dyDescent="0.3">
      <c r="F7246" s="24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5" t="str">
        <f t="shared" ref="K7246:K7309" si="345">IF(J7246&gt;=$M$79,"Large","Small")</f>
        <v>Small</v>
      </c>
      <c r="Q7246" s="24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5" t="str">
        <f t="shared" si="343"/>
        <v>Below Par</v>
      </c>
      <c r="AP7246" s="25" t="b">
        <f t="shared" si="344"/>
        <v>1</v>
      </c>
    </row>
    <row r="7247" spans="6:42" x14ac:dyDescent="0.3">
      <c r="F7247" s="24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5" t="str">
        <f t="shared" si="345"/>
        <v>Small</v>
      </c>
      <c r="Q7247" s="24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5" t="str">
        <f t="shared" si="343"/>
        <v>Below Par</v>
      </c>
      <c r="AP7247" s="25" t="b">
        <f t="shared" si="344"/>
        <v>1</v>
      </c>
    </row>
    <row r="7248" spans="6:42" x14ac:dyDescent="0.3">
      <c r="F7248" s="24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5" t="str">
        <f t="shared" si="345"/>
        <v>Small</v>
      </c>
      <c r="Q7248" s="24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5" t="str">
        <f t="shared" si="343"/>
        <v>Below Par</v>
      </c>
      <c r="AP7248" s="25" t="b">
        <f t="shared" si="344"/>
        <v>1</v>
      </c>
    </row>
    <row r="7249" spans="6:42" x14ac:dyDescent="0.3">
      <c r="F7249" s="24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5" t="str">
        <f t="shared" si="345"/>
        <v>Small</v>
      </c>
      <c r="Q7249" s="24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5" t="str">
        <f t="shared" si="343"/>
        <v>Below Par</v>
      </c>
      <c r="AP7249" s="25" t="b">
        <f t="shared" si="344"/>
        <v>1</v>
      </c>
    </row>
    <row r="7250" spans="6:42" x14ac:dyDescent="0.3">
      <c r="F7250" s="24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5" t="str">
        <f t="shared" si="345"/>
        <v>Small</v>
      </c>
      <c r="Q7250" s="24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5" t="str">
        <f t="shared" si="343"/>
        <v>Below Par</v>
      </c>
      <c r="AP7250" s="25" t="b">
        <f t="shared" si="344"/>
        <v>1</v>
      </c>
    </row>
    <row r="7251" spans="6:42" x14ac:dyDescent="0.3">
      <c r="F7251" s="24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5" t="str">
        <f t="shared" si="345"/>
        <v>Small</v>
      </c>
      <c r="Q7251" s="24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5" t="str">
        <f t="shared" si="343"/>
        <v>Below Par</v>
      </c>
      <c r="AP7251" s="25" t="b">
        <f t="shared" si="344"/>
        <v>1</v>
      </c>
    </row>
    <row r="7252" spans="6:42" x14ac:dyDescent="0.3">
      <c r="F7252" s="24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5" t="str">
        <f t="shared" si="345"/>
        <v>Small</v>
      </c>
      <c r="Q7252" s="24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5" t="str">
        <f t="shared" si="343"/>
        <v>Below Par</v>
      </c>
      <c r="AP7252" s="25" t="b">
        <f t="shared" si="344"/>
        <v>1</v>
      </c>
    </row>
    <row r="7253" spans="6:42" x14ac:dyDescent="0.3">
      <c r="F7253" s="24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5" t="str">
        <f t="shared" si="345"/>
        <v>Small</v>
      </c>
      <c r="Q7253" s="24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5" t="str">
        <f t="shared" si="343"/>
        <v>Below Par</v>
      </c>
      <c r="AP7253" s="25" t="b">
        <f t="shared" si="344"/>
        <v>1</v>
      </c>
    </row>
    <row r="7254" spans="6:42" x14ac:dyDescent="0.3">
      <c r="F7254" s="24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5" t="str">
        <f t="shared" si="345"/>
        <v>Small</v>
      </c>
      <c r="Q7254" s="24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5" t="str">
        <f t="shared" si="343"/>
        <v>Below Par</v>
      </c>
      <c r="AP7254" s="25" t="b">
        <f t="shared" si="344"/>
        <v>1</v>
      </c>
    </row>
    <row r="7255" spans="6:42" x14ac:dyDescent="0.3">
      <c r="F7255" s="24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5" t="str">
        <f t="shared" si="345"/>
        <v>Small</v>
      </c>
      <c r="Q7255" s="24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5" t="str">
        <f t="shared" si="343"/>
        <v>Below Par</v>
      </c>
      <c r="AP7255" s="25" t="b">
        <f t="shared" si="344"/>
        <v>1</v>
      </c>
    </row>
    <row r="7256" spans="6:42" x14ac:dyDescent="0.3">
      <c r="F7256" s="24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5" t="str">
        <f t="shared" si="345"/>
        <v>Small</v>
      </c>
      <c r="Q7256" s="24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5" t="str">
        <f t="shared" si="343"/>
        <v>Below Par</v>
      </c>
      <c r="AP7256" s="25" t="b">
        <f t="shared" si="344"/>
        <v>1</v>
      </c>
    </row>
    <row r="7257" spans="6:42" x14ac:dyDescent="0.3">
      <c r="F7257" s="24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5" t="str">
        <f t="shared" si="345"/>
        <v>Small</v>
      </c>
      <c r="Q7257" s="24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5" t="str">
        <f t="shared" si="343"/>
        <v>Below Par</v>
      </c>
      <c r="AP7257" s="25" t="b">
        <f t="shared" si="344"/>
        <v>1</v>
      </c>
    </row>
    <row r="7258" spans="6:42" x14ac:dyDescent="0.3">
      <c r="F7258" s="24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5" t="str">
        <f t="shared" si="345"/>
        <v>Small</v>
      </c>
      <c r="Q7258" s="24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5" t="str">
        <f t="shared" si="343"/>
        <v>Below Par</v>
      </c>
      <c r="AP7258" s="25" t="b">
        <f t="shared" si="344"/>
        <v>1</v>
      </c>
    </row>
    <row r="7259" spans="6:42" x14ac:dyDescent="0.3">
      <c r="F7259" s="24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5" t="str">
        <f t="shared" si="345"/>
        <v>Small</v>
      </c>
      <c r="Q7259" s="24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5" t="str">
        <f t="shared" si="343"/>
        <v>Below Par</v>
      </c>
      <c r="AP7259" s="25" t="b">
        <f t="shared" si="344"/>
        <v>1</v>
      </c>
    </row>
    <row r="7260" spans="6:42" x14ac:dyDescent="0.3">
      <c r="F7260" s="24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5" t="str">
        <f t="shared" si="345"/>
        <v>Small</v>
      </c>
      <c r="Q7260" s="24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5" t="str">
        <f t="shared" si="343"/>
        <v>Average</v>
      </c>
      <c r="AP7260" s="25" t="b">
        <f t="shared" si="344"/>
        <v>1</v>
      </c>
    </row>
    <row r="7261" spans="6:42" x14ac:dyDescent="0.3">
      <c r="F7261" s="24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5" t="str">
        <f t="shared" si="345"/>
        <v>Large</v>
      </c>
      <c r="Q7261" s="24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5" t="str">
        <f t="shared" si="343"/>
        <v>Below Par</v>
      </c>
      <c r="AP7261" s="25" t="b">
        <f t="shared" si="344"/>
        <v>1</v>
      </c>
    </row>
    <row r="7262" spans="6:42" x14ac:dyDescent="0.3">
      <c r="F7262" s="24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5" t="str">
        <f t="shared" si="345"/>
        <v>Small</v>
      </c>
      <c r="Q7262" s="24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5" t="str">
        <f t="shared" si="343"/>
        <v>Below Par</v>
      </c>
      <c r="AP7262" s="25" t="b">
        <f t="shared" si="344"/>
        <v>1</v>
      </c>
    </row>
    <row r="7263" spans="6:42" x14ac:dyDescent="0.3">
      <c r="F7263" s="24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5" t="str">
        <f t="shared" si="345"/>
        <v>Small</v>
      </c>
      <c r="Q7263" s="24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5" t="str">
        <f t="shared" si="343"/>
        <v>Below Par</v>
      </c>
      <c r="AP7263" s="25" t="b">
        <f t="shared" si="344"/>
        <v>1</v>
      </c>
    </row>
    <row r="7264" spans="6:42" x14ac:dyDescent="0.3">
      <c r="F7264" s="24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5" t="str">
        <f t="shared" si="345"/>
        <v>Small</v>
      </c>
      <c r="Q7264" s="24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5" t="str">
        <f t="shared" si="343"/>
        <v>Below Par</v>
      </c>
      <c r="AP7264" s="25" t="b">
        <f t="shared" si="344"/>
        <v>1</v>
      </c>
    </row>
    <row r="7265" spans="6:42" x14ac:dyDescent="0.3">
      <c r="F7265" s="24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5" t="str">
        <f t="shared" si="345"/>
        <v>Small</v>
      </c>
      <c r="Q7265" s="24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5" t="str">
        <f t="shared" si="343"/>
        <v>Below Par</v>
      </c>
      <c r="AP7265" s="25" t="b">
        <f t="shared" si="344"/>
        <v>1</v>
      </c>
    </row>
    <row r="7266" spans="6:42" x14ac:dyDescent="0.3">
      <c r="F7266" s="24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5" t="str">
        <f t="shared" si="345"/>
        <v>Small</v>
      </c>
      <c r="Q7266" s="24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5" t="str">
        <f t="shared" si="343"/>
        <v>Average</v>
      </c>
      <c r="AP7266" s="25" t="b">
        <f t="shared" si="344"/>
        <v>1</v>
      </c>
    </row>
    <row r="7267" spans="6:42" x14ac:dyDescent="0.3">
      <c r="F7267" s="24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5" t="str">
        <f t="shared" si="345"/>
        <v>Large</v>
      </c>
      <c r="Q7267" s="24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5" t="str">
        <f t="shared" si="343"/>
        <v>Below Par</v>
      </c>
      <c r="AP7267" s="25" t="b">
        <f t="shared" si="344"/>
        <v>1</v>
      </c>
    </row>
    <row r="7268" spans="6:42" x14ac:dyDescent="0.3">
      <c r="F7268" s="24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5" t="str">
        <f t="shared" si="345"/>
        <v>Small</v>
      </c>
      <c r="Q7268" s="24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5" t="str">
        <f t="shared" si="343"/>
        <v>Below Par</v>
      </c>
      <c r="AP7268" s="25" t="b">
        <f t="shared" si="344"/>
        <v>1</v>
      </c>
    </row>
    <row r="7269" spans="6:42" x14ac:dyDescent="0.3">
      <c r="F7269" s="24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5" t="str">
        <f t="shared" si="345"/>
        <v>Small</v>
      </c>
      <c r="Q7269" s="24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5" t="str">
        <f t="shared" si="343"/>
        <v>Below Par</v>
      </c>
      <c r="AP7269" s="25" t="b">
        <f t="shared" si="344"/>
        <v>1</v>
      </c>
    </row>
    <row r="7270" spans="6:42" x14ac:dyDescent="0.3">
      <c r="F7270" s="24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5" t="str">
        <f t="shared" si="345"/>
        <v>Small</v>
      </c>
      <c r="Q7270" s="24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5" t="str">
        <f t="shared" si="343"/>
        <v>Below Par</v>
      </c>
      <c r="AP7270" s="25" t="b">
        <f t="shared" si="344"/>
        <v>1</v>
      </c>
    </row>
    <row r="7271" spans="6:42" x14ac:dyDescent="0.3">
      <c r="F7271" s="24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5" t="str">
        <f t="shared" si="345"/>
        <v>Small</v>
      </c>
      <c r="Q7271" s="24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5" t="str">
        <f t="shared" si="343"/>
        <v>Below Par</v>
      </c>
      <c r="AP7271" s="25" t="b">
        <f t="shared" si="344"/>
        <v>1</v>
      </c>
    </row>
    <row r="7272" spans="6:42" x14ac:dyDescent="0.3">
      <c r="F7272" s="24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5" t="str">
        <f t="shared" si="345"/>
        <v>Small</v>
      </c>
      <c r="Q7272" s="24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5" t="str">
        <f t="shared" si="343"/>
        <v>Average</v>
      </c>
      <c r="AP7272" s="25" t="b">
        <f t="shared" si="344"/>
        <v>1</v>
      </c>
    </row>
    <row r="7273" spans="6:42" x14ac:dyDescent="0.3">
      <c r="F7273" s="24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5" t="str">
        <f t="shared" si="345"/>
        <v>Large</v>
      </c>
      <c r="Q7273" s="24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5" t="str">
        <f t="shared" si="343"/>
        <v>Below Par</v>
      </c>
      <c r="AP7273" s="25" t="b">
        <f t="shared" si="344"/>
        <v>1</v>
      </c>
    </row>
    <row r="7274" spans="6:42" x14ac:dyDescent="0.3">
      <c r="F7274" s="24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5" t="str">
        <f t="shared" si="345"/>
        <v>Small</v>
      </c>
      <c r="Q7274" s="24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5" t="str">
        <f t="shared" si="343"/>
        <v>Below Par</v>
      </c>
      <c r="AP7274" s="25" t="b">
        <f t="shared" si="344"/>
        <v>1</v>
      </c>
    </row>
    <row r="7275" spans="6:42" x14ac:dyDescent="0.3">
      <c r="F7275" s="24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5" t="str">
        <f t="shared" si="345"/>
        <v>Small</v>
      </c>
      <c r="Q7275" s="24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5" t="str">
        <f t="shared" si="343"/>
        <v>Below Par</v>
      </c>
      <c r="AP7275" s="25" t="b">
        <f t="shared" si="344"/>
        <v>1</v>
      </c>
    </row>
    <row r="7276" spans="6:42" x14ac:dyDescent="0.3">
      <c r="F7276" s="24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5" t="str">
        <f t="shared" si="345"/>
        <v>Small</v>
      </c>
      <c r="Q7276" s="24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5" t="str">
        <f t="shared" si="343"/>
        <v>Below Par</v>
      </c>
      <c r="AP7276" s="25" t="b">
        <f t="shared" si="344"/>
        <v>1</v>
      </c>
    </row>
    <row r="7277" spans="6:42" x14ac:dyDescent="0.3">
      <c r="F7277" s="24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5" t="str">
        <f t="shared" si="345"/>
        <v>Small</v>
      </c>
      <c r="Q7277" s="24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5" t="str">
        <f t="shared" si="343"/>
        <v>Average</v>
      </c>
      <c r="AP7277" s="25" t="b">
        <f t="shared" si="344"/>
        <v>1</v>
      </c>
    </row>
    <row r="7278" spans="6:42" x14ac:dyDescent="0.3">
      <c r="F7278" s="24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5" t="str">
        <f t="shared" si="345"/>
        <v>Large</v>
      </c>
      <c r="Q7278" s="24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5" t="str">
        <f t="shared" si="343"/>
        <v>Below Par</v>
      </c>
      <c r="AP7278" s="25" t="b">
        <f t="shared" si="344"/>
        <v>1</v>
      </c>
    </row>
    <row r="7279" spans="6:42" x14ac:dyDescent="0.3">
      <c r="F7279" s="24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5" t="str">
        <f t="shared" si="345"/>
        <v>Small</v>
      </c>
      <c r="Q7279" s="24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5" t="str">
        <f t="shared" si="343"/>
        <v>Below Par</v>
      </c>
      <c r="AP7279" s="25" t="b">
        <f t="shared" si="344"/>
        <v>1</v>
      </c>
    </row>
    <row r="7280" spans="6:42" x14ac:dyDescent="0.3">
      <c r="F7280" s="24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5" t="str">
        <f t="shared" si="345"/>
        <v>Small</v>
      </c>
      <c r="Q7280" s="24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5" t="str">
        <f t="shared" si="343"/>
        <v>Below Par</v>
      </c>
      <c r="AP7280" s="25" t="b">
        <f t="shared" si="344"/>
        <v>1</v>
      </c>
    </row>
    <row r="7281" spans="6:42" x14ac:dyDescent="0.3">
      <c r="F7281" s="24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5" t="str">
        <f t="shared" si="345"/>
        <v>Small</v>
      </c>
      <c r="Q7281" s="24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5" t="str">
        <f t="shared" si="343"/>
        <v>Below Par</v>
      </c>
      <c r="AP7281" s="25" t="b">
        <f t="shared" si="344"/>
        <v>1</v>
      </c>
    </row>
    <row r="7282" spans="6:42" x14ac:dyDescent="0.3">
      <c r="F7282" s="24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5" t="str">
        <f t="shared" si="345"/>
        <v>Small</v>
      </c>
      <c r="Q7282" s="24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5" t="str">
        <f t="shared" si="343"/>
        <v>Below Par</v>
      </c>
      <c r="AP7282" s="25" t="b">
        <f t="shared" si="344"/>
        <v>1</v>
      </c>
    </row>
    <row r="7283" spans="6:42" x14ac:dyDescent="0.3">
      <c r="F7283" s="24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5" t="str">
        <f t="shared" si="345"/>
        <v>Small</v>
      </c>
      <c r="Q7283" s="24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5" t="str">
        <f t="shared" si="343"/>
        <v>Below Par</v>
      </c>
      <c r="AP7283" s="25" t="b">
        <f t="shared" si="344"/>
        <v>1</v>
      </c>
    </row>
    <row r="7284" spans="6:42" x14ac:dyDescent="0.3">
      <c r="F7284" s="24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5" t="str">
        <f t="shared" si="345"/>
        <v>Small</v>
      </c>
      <c r="Q7284" s="24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5" t="str">
        <f t="shared" si="343"/>
        <v>Below Par</v>
      </c>
      <c r="AP7284" s="25" t="b">
        <f t="shared" si="344"/>
        <v>1</v>
      </c>
    </row>
    <row r="7285" spans="6:42" x14ac:dyDescent="0.3">
      <c r="F7285" s="24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5" t="str">
        <f t="shared" si="345"/>
        <v>Small</v>
      </c>
      <c r="Q7285" s="24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5" t="str">
        <f t="shared" si="343"/>
        <v>Average</v>
      </c>
      <c r="AP7285" s="25" t="b">
        <f t="shared" si="344"/>
        <v>1</v>
      </c>
    </row>
    <row r="7286" spans="6:42" x14ac:dyDescent="0.3">
      <c r="F7286" s="24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5" t="str">
        <f t="shared" si="345"/>
        <v>Large</v>
      </c>
      <c r="Q7286" s="24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5" t="str">
        <f t="shared" si="343"/>
        <v>Below Par</v>
      </c>
      <c r="AP7286" s="25" t="b">
        <f t="shared" si="344"/>
        <v>1</v>
      </c>
    </row>
    <row r="7287" spans="6:42" x14ac:dyDescent="0.3">
      <c r="F7287" s="24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5" t="str">
        <f t="shared" si="345"/>
        <v>Small</v>
      </c>
      <c r="Q7287" s="24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5" t="str">
        <f t="shared" si="343"/>
        <v>Below Par</v>
      </c>
      <c r="AP7287" s="25" t="b">
        <f t="shared" si="344"/>
        <v>1</v>
      </c>
    </row>
    <row r="7288" spans="6:42" x14ac:dyDescent="0.3">
      <c r="F7288" s="24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5" t="str">
        <f t="shared" si="345"/>
        <v>Small</v>
      </c>
      <c r="Q7288" s="24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5" t="str">
        <f t="shared" si="343"/>
        <v>Below Par</v>
      </c>
      <c r="AP7288" s="25" t="b">
        <f t="shared" si="344"/>
        <v>1</v>
      </c>
    </row>
    <row r="7289" spans="6:42" x14ac:dyDescent="0.3">
      <c r="F7289" s="24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5" t="str">
        <f t="shared" si="345"/>
        <v>Small</v>
      </c>
      <c r="Q7289" s="24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5" t="str">
        <f t="shared" si="343"/>
        <v>Below Par</v>
      </c>
      <c r="AP7289" s="25" t="b">
        <f t="shared" si="344"/>
        <v>1</v>
      </c>
    </row>
    <row r="7290" spans="6:42" x14ac:dyDescent="0.3">
      <c r="F7290" s="24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5" t="str">
        <f t="shared" si="345"/>
        <v>Small</v>
      </c>
      <c r="Q7290" s="24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5" t="str">
        <f t="shared" si="343"/>
        <v>Average</v>
      </c>
      <c r="AP7290" s="25" t="b">
        <f t="shared" si="344"/>
        <v>1</v>
      </c>
    </row>
    <row r="7291" spans="6:42" x14ac:dyDescent="0.3">
      <c r="F7291" s="24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5" t="str">
        <f t="shared" si="345"/>
        <v>Large</v>
      </c>
      <c r="Q7291" s="24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5" t="str">
        <f t="shared" si="343"/>
        <v>Excellent</v>
      </c>
      <c r="AP7291" s="25" t="b">
        <f t="shared" si="344"/>
        <v>1</v>
      </c>
    </row>
    <row r="7292" spans="6:42" x14ac:dyDescent="0.3">
      <c r="F7292" s="24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5" t="str">
        <f t="shared" si="345"/>
        <v>Large</v>
      </c>
      <c r="Q7292" s="24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5" t="str">
        <f t="shared" si="343"/>
        <v>Below Par</v>
      </c>
      <c r="AP7292" s="25" t="b">
        <f t="shared" si="344"/>
        <v>1</v>
      </c>
    </row>
    <row r="7293" spans="6:42" x14ac:dyDescent="0.3">
      <c r="F7293" s="24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5" t="str">
        <f t="shared" si="345"/>
        <v>Small</v>
      </c>
      <c r="Q7293" s="24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5" t="str">
        <f t="shared" si="343"/>
        <v>Below Par</v>
      </c>
      <c r="AP7293" s="25" t="b">
        <f t="shared" si="344"/>
        <v>1</v>
      </c>
    </row>
    <row r="7294" spans="6:42" x14ac:dyDescent="0.3">
      <c r="F7294" s="24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5" t="str">
        <f t="shared" si="345"/>
        <v>Small</v>
      </c>
      <c r="Q7294" s="24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5" t="str">
        <f t="shared" si="343"/>
        <v>Below Par</v>
      </c>
      <c r="AP7294" s="25" t="b">
        <f t="shared" si="344"/>
        <v>1</v>
      </c>
    </row>
    <row r="7295" spans="6:42" x14ac:dyDescent="0.3">
      <c r="F7295" s="24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5" t="str">
        <f t="shared" si="345"/>
        <v>Small</v>
      </c>
      <c r="Q7295" s="24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5" t="str">
        <f t="shared" si="343"/>
        <v>Below Par</v>
      </c>
      <c r="AP7295" s="25" t="b">
        <f t="shared" si="344"/>
        <v>1</v>
      </c>
    </row>
    <row r="7296" spans="6:42" x14ac:dyDescent="0.3">
      <c r="F7296" s="24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5" t="str">
        <f t="shared" si="345"/>
        <v>Small</v>
      </c>
      <c r="Q7296" s="24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5" t="str">
        <f t="shared" si="343"/>
        <v>Below Par</v>
      </c>
      <c r="AP7296" s="25" t="b">
        <f t="shared" si="344"/>
        <v>1</v>
      </c>
    </row>
    <row r="7297" spans="6:42" x14ac:dyDescent="0.3">
      <c r="F7297" s="24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5" t="str">
        <f t="shared" si="345"/>
        <v>Small</v>
      </c>
      <c r="Q7297" s="24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5" t="str">
        <f t="shared" si="343"/>
        <v>Below Par</v>
      </c>
      <c r="AP7297" s="25" t="b">
        <f t="shared" si="344"/>
        <v>1</v>
      </c>
    </row>
    <row r="7298" spans="6:42" x14ac:dyDescent="0.3">
      <c r="F7298" s="24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5" t="str">
        <f t="shared" si="345"/>
        <v>Small</v>
      </c>
      <c r="Q7298" s="24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5" t="str">
        <f t="shared" si="343"/>
        <v>Below Par</v>
      </c>
      <c r="AP7298" s="25" t="b">
        <f t="shared" si="344"/>
        <v>1</v>
      </c>
    </row>
    <row r="7299" spans="6:42" x14ac:dyDescent="0.3">
      <c r="F7299" s="24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5" t="str">
        <f t="shared" si="345"/>
        <v>Small</v>
      </c>
      <c r="Q7299" s="24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5" t="str">
        <f t="shared" si="343"/>
        <v>Below Par</v>
      </c>
      <c r="AP7299" s="25" t="b">
        <f t="shared" si="344"/>
        <v>1</v>
      </c>
    </row>
    <row r="7300" spans="6:42" x14ac:dyDescent="0.3">
      <c r="F7300" s="24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5" t="str">
        <f t="shared" si="345"/>
        <v>Small</v>
      </c>
      <c r="Q7300" s="24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5" t="str">
        <f t="shared" si="343"/>
        <v>Below Par</v>
      </c>
      <c r="AP7300" s="25" t="b">
        <f t="shared" si="344"/>
        <v>1</v>
      </c>
    </row>
    <row r="7301" spans="6:42" x14ac:dyDescent="0.3">
      <c r="F7301" s="24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5" t="str">
        <f t="shared" si="345"/>
        <v>Small</v>
      </c>
      <c r="Q7301" s="24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5" t="str">
        <f t="shared" si="343"/>
        <v>Excellent</v>
      </c>
      <c r="AP7301" s="25" t="b">
        <f t="shared" si="344"/>
        <v>1</v>
      </c>
    </row>
    <row r="7302" spans="6:42" x14ac:dyDescent="0.3">
      <c r="F7302" s="24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5" t="str">
        <f t="shared" si="345"/>
        <v>Large</v>
      </c>
      <c r="Q7302" s="24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5" t="str">
        <f t="shared" si="343"/>
        <v>Below Par</v>
      </c>
      <c r="AP7302" s="25" t="b">
        <f t="shared" si="344"/>
        <v>1</v>
      </c>
    </row>
    <row r="7303" spans="6:42" x14ac:dyDescent="0.3">
      <c r="F7303" s="24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5" t="str">
        <f t="shared" si="345"/>
        <v>Small</v>
      </c>
      <c r="Q7303" s="24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5" t="str">
        <f t="shared" si="343"/>
        <v>Below Par</v>
      </c>
      <c r="AP7303" s="25" t="b">
        <f t="shared" si="344"/>
        <v>1</v>
      </c>
    </row>
    <row r="7304" spans="6:42" x14ac:dyDescent="0.3">
      <c r="F7304" s="24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5" t="str">
        <f t="shared" si="345"/>
        <v>Small</v>
      </c>
      <c r="Q7304" s="24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5" t="str">
        <f t="shared" si="343"/>
        <v>Below Par</v>
      </c>
      <c r="AP7304" s="25" t="b">
        <f t="shared" si="344"/>
        <v>1</v>
      </c>
    </row>
    <row r="7305" spans="6:42" x14ac:dyDescent="0.3">
      <c r="F7305" s="24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5" t="str">
        <f t="shared" si="345"/>
        <v>Small</v>
      </c>
      <c r="Q7305" s="24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5" t="str">
        <f t="shared" si="343"/>
        <v>Below Par</v>
      </c>
      <c r="AP7305" s="25" t="b">
        <f t="shared" si="344"/>
        <v>1</v>
      </c>
    </row>
    <row r="7306" spans="6:42" x14ac:dyDescent="0.3">
      <c r="F7306" s="24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5" t="str">
        <f t="shared" si="345"/>
        <v>Small</v>
      </c>
      <c r="Q7306" s="24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5" t="str">
        <f t="shared" si="343"/>
        <v>Below Par</v>
      </c>
      <c r="AP7306" s="25" t="b">
        <f t="shared" si="344"/>
        <v>1</v>
      </c>
    </row>
    <row r="7307" spans="6:42" x14ac:dyDescent="0.3">
      <c r="F7307" s="24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5" t="str">
        <f t="shared" si="345"/>
        <v>Small</v>
      </c>
      <c r="Q7307" s="24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5" t="str">
        <f t="shared" si="343"/>
        <v>Average</v>
      </c>
      <c r="AP7307" s="25" t="b">
        <f t="shared" si="344"/>
        <v>1</v>
      </c>
    </row>
    <row r="7308" spans="6:42" x14ac:dyDescent="0.3">
      <c r="F7308" s="24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5" t="str">
        <f t="shared" si="345"/>
        <v>Large</v>
      </c>
      <c r="Q7308" s="24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5" t="str">
        <f t="shared" ref="V7308:V7371" si="346">IF(U7308&gt;=$X$80,$Y$80,IF(U7308&gt;=$X$79,$Y$79,IF(U7308&gt;=$X$78,$Y$78,IF(U7308&gt;=$X$77,$Y$77,$Y$76))))</f>
        <v>Below Par</v>
      </c>
      <c r="AP7308" s="25" t="b">
        <f t="shared" ref="AP7308:AP7371" si="347">VLOOKUP(U7308,$X$76:$Y$80,2)=V7308</f>
        <v>1</v>
      </c>
    </row>
    <row r="7309" spans="6:42" x14ac:dyDescent="0.3">
      <c r="F7309" s="24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5" t="str">
        <f t="shared" si="345"/>
        <v>Small</v>
      </c>
      <c r="Q7309" s="24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5" t="str">
        <f t="shared" si="346"/>
        <v>Below Par</v>
      </c>
      <c r="AP7309" s="25" t="b">
        <f t="shared" si="347"/>
        <v>1</v>
      </c>
    </row>
    <row r="7310" spans="6:42" x14ac:dyDescent="0.3">
      <c r="F7310" s="24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5" t="str">
        <f t="shared" ref="K7310:K7373" si="348">IF(J7310&gt;=$M$79,"Large","Small")</f>
        <v>Small</v>
      </c>
      <c r="Q7310" s="24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5" t="str">
        <f t="shared" si="346"/>
        <v>Below Par</v>
      </c>
      <c r="AP7310" s="25" t="b">
        <f t="shared" si="347"/>
        <v>1</v>
      </c>
    </row>
    <row r="7311" spans="6:42" x14ac:dyDescent="0.3">
      <c r="F7311" s="24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5" t="str">
        <f t="shared" si="348"/>
        <v>Small</v>
      </c>
      <c r="Q7311" s="24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5" t="str">
        <f t="shared" si="346"/>
        <v>Below Par</v>
      </c>
      <c r="AP7311" s="25" t="b">
        <f t="shared" si="347"/>
        <v>1</v>
      </c>
    </row>
    <row r="7312" spans="6:42" x14ac:dyDescent="0.3">
      <c r="F7312" s="24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5" t="str">
        <f t="shared" si="348"/>
        <v>Small</v>
      </c>
      <c r="Q7312" s="24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5" t="str">
        <f t="shared" si="346"/>
        <v>Below Par</v>
      </c>
      <c r="AP7312" s="25" t="b">
        <f t="shared" si="347"/>
        <v>1</v>
      </c>
    </row>
    <row r="7313" spans="6:42" x14ac:dyDescent="0.3">
      <c r="F7313" s="24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5" t="str">
        <f t="shared" si="348"/>
        <v>Small</v>
      </c>
      <c r="Q7313" s="24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5" t="str">
        <f t="shared" si="346"/>
        <v>Below Par</v>
      </c>
      <c r="AP7313" s="25" t="b">
        <f t="shared" si="347"/>
        <v>1</v>
      </c>
    </row>
    <row r="7314" spans="6:42" x14ac:dyDescent="0.3">
      <c r="F7314" s="24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5" t="str">
        <f t="shared" si="348"/>
        <v>Small</v>
      </c>
      <c r="Q7314" s="24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5" t="str">
        <f t="shared" si="346"/>
        <v>Below Par</v>
      </c>
      <c r="AP7314" s="25" t="b">
        <f t="shared" si="347"/>
        <v>1</v>
      </c>
    </row>
    <row r="7315" spans="6:42" x14ac:dyDescent="0.3">
      <c r="F7315" s="24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5" t="str">
        <f t="shared" si="348"/>
        <v>Small</v>
      </c>
      <c r="Q7315" s="24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5" t="str">
        <f t="shared" si="346"/>
        <v>Below Par</v>
      </c>
      <c r="AP7315" s="25" t="b">
        <f t="shared" si="347"/>
        <v>1</v>
      </c>
    </row>
    <row r="7316" spans="6:42" x14ac:dyDescent="0.3">
      <c r="F7316" s="24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5" t="str">
        <f t="shared" si="348"/>
        <v>Small</v>
      </c>
      <c r="Q7316" s="24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5" t="str">
        <f t="shared" si="346"/>
        <v>Average</v>
      </c>
      <c r="AP7316" s="25" t="b">
        <f t="shared" si="347"/>
        <v>1</v>
      </c>
    </row>
    <row r="7317" spans="6:42" x14ac:dyDescent="0.3">
      <c r="F7317" s="24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5" t="str">
        <f t="shared" si="348"/>
        <v>Large</v>
      </c>
      <c r="Q7317" s="24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5" t="str">
        <f t="shared" si="346"/>
        <v>Below Par</v>
      </c>
      <c r="AP7317" s="25" t="b">
        <f t="shared" si="347"/>
        <v>1</v>
      </c>
    </row>
    <row r="7318" spans="6:42" x14ac:dyDescent="0.3">
      <c r="F7318" s="24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5" t="str">
        <f t="shared" si="348"/>
        <v>Small</v>
      </c>
      <c r="Q7318" s="24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5" t="str">
        <f t="shared" si="346"/>
        <v>Below Par</v>
      </c>
      <c r="AP7318" s="25" t="b">
        <f t="shared" si="347"/>
        <v>1</v>
      </c>
    </row>
    <row r="7319" spans="6:42" x14ac:dyDescent="0.3">
      <c r="F7319" s="24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5" t="str">
        <f t="shared" si="348"/>
        <v>Small</v>
      </c>
      <c r="Q7319" s="24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5" t="str">
        <f t="shared" si="346"/>
        <v>Below Par</v>
      </c>
      <c r="AP7319" s="25" t="b">
        <f t="shared" si="347"/>
        <v>1</v>
      </c>
    </row>
    <row r="7320" spans="6:42" x14ac:dyDescent="0.3">
      <c r="F7320" s="24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5" t="str">
        <f t="shared" si="348"/>
        <v>Small</v>
      </c>
      <c r="Q7320" s="24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5" t="str">
        <f t="shared" si="346"/>
        <v>Below Par</v>
      </c>
      <c r="AP7320" s="25" t="b">
        <f t="shared" si="347"/>
        <v>1</v>
      </c>
    </row>
    <row r="7321" spans="6:42" x14ac:dyDescent="0.3">
      <c r="F7321" s="24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5" t="str">
        <f t="shared" si="348"/>
        <v>Small</v>
      </c>
      <c r="Q7321" s="24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5" t="str">
        <f t="shared" si="346"/>
        <v>Below Par</v>
      </c>
      <c r="AP7321" s="25" t="b">
        <f t="shared" si="347"/>
        <v>1</v>
      </c>
    </row>
    <row r="7322" spans="6:42" x14ac:dyDescent="0.3">
      <c r="F7322" s="24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5" t="str">
        <f t="shared" si="348"/>
        <v>Small</v>
      </c>
      <c r="Q7322" s="24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5" t="str">
        <f t="shared" si="346"/>
        <v>Below Par</v>
      </c>
      <c r="AP7322" s="25" t="b">
        <f t="shared" si="347"/>
        <v>1</v>
      </c>
    </row>
    <row r="7323" spans="6:42" x14ac:dyDescent="0.3">
      <c r="F7323" s="24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5" t="str">
        <f t="shared" si="348"/>
        <v>Small</v>
      </c>
      <c r="Q7323" s="24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5" t="str">
        <f t="shared" si="346"/>
        <v>Below Par</v>
      </c>
      <c r="AP7323" s="25" t="b">
        <f t="shared" si="347"/>
        <v>1</v>
      </c>
    </row>
    <row r="7324" spans="6:42" x14ac:dyDescent="0.3">
      <c r="F7324" s="24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5" t="str">
        <f t="shared" si="348"/>
        <v>Small</v>
      </c>
      <c r="Q7324" s="24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5" t="str">
        <f t="shared" si="346"/>
        <v>Below Par</v>
      </c>
      <c r="AP7324" s="25" t="b">
        <f t="shared" si="347"/>
        <v>1</v>
      </c>
    </row>
    <row r="7325" spans="6:42" x14ac:dyDescent="0.3">
      <c r="F7325" s="24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5" t="str">
        <f t="shared" si="348"/>
        <v>Small</v>
      </c>
      <c r="Q7325" s="24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5" t="str">
        <f t="shared" si="346"/>
        <v>Below Par</v>
      </c>
      <c r="AP7325" s="25" t="b">
        <f t="shared" si="347"/>
        <v>1</v>
      </c>
    </row>
    <row r="7326" spans="6:42" x14ac:dyDescent="0.3">
      <c r="F7326" s="24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5" t="str">
        <f t="shared" si="348"/>
        <v>Small</v>
      </c>
      <c r="Q7326" s="24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5" t="str">
        <f t="shared" si="346"/>
        <v>Below Par</v>
      </c>
      <c r="AP7326" s="25" t="b">
        <f t="shared" si="347"/>
        <v>1</v>
      </c>
    </row>
    <row r="7327" spans="6:42" x14ac:dyDescent="0.3">
      <c r="F7327" s="24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5" t="str">
        <f t="shared" si="348"/>
        <v>Small</v>
      </c>
      <c r="Q7327" s="24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5" t="str">
        <f t="shared" si="346"/>
        <v>Below Par</v>
      </c>
      <c r="AP7327" s="25" t="b">
        <f t="shared" si="347"/>
        <v>1</v>
      </c>
    </row>
    <row r="7328" spans="6:42" x14ac:dyDescent="0.3">
      <c r="F7328" s="24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5" t="str">
        <f t="shared" si="348"/>
        <v>Small</v>
      </c>
      <c r="Q7328" s="24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5" t="str">
        <f t="shared" si="346"/>
        <v>Below Par</v>
      </c>
      <c r="AP7328" s="25" t="b">
        <f t="shared" si="347"/>
        <v>1</v>
      </c>
    </row>
    <row r="7329" spans="6:42" x14ac:dyDescent="0.3">
      <c r="F7329" s="24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5" t="str">
        <f t="shared" si="348"/>
        <v>Small</v>
      </c>
      <c r="Q7329" s="24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5" t="str">
        <f t="shared" si="346"/>
        <v>Below Par</v>
      </c>
      <c r="AP7329" s="25" t="b">
        <f t="shared" si="347"/>
        <v>1</v>
      </c>
    </row>
    <row r="7330" spans="6:42" x14ac:dyDescent="0.3">
      <c r="F7330" s="24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5" t="str">
        <f t="shared" si="348"/>
        <v>Small</v>
      </c>
      <c r="Q7330" s="24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5" t="str">
        <f t="shared" si="346"/>
        <v>Below Par</v>
      </c>
      <c r="AP7330" s="25" t="b">
        <f t="shared" si="347"/>
        <v>1</v>
      </c>
    </row>
    <row r="7331" spans="6:42" x14ac:dyDescent="0.3">
      <c r="F7331" s="24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5" t="str">
        <f t="shared" si="348"/>
        <v>Small</v>
      </c>
      <c r="Q7331" s="24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5" t="str">
        <f t="shared" si="346"/>
        <v>Below Par</v>
      </c>
      <c r="AP7331" s="25" t="b">
        <f t="shared" si="347"/>
        <v>1</v>
      </c>
    </row>
    <row r="7332" spans="6:42" x14ac:dyDescent="0.3">
      <c r="F7332" s="24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5" t="str">
        <f t="shared" si="348"/>
        <v>Small</v>
      </c>
      <c r="Q7332" s="24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5" t="str">
        <f t="shared" si="346"/>
        <v>Below Par</v>
      </c>
      <c r="AP7332" s="25" t="b">
        <f t="shared" si="347"/>
        <v>1</v>
      </c>
    </row>
    <row r="7333" spans="6:42" x14ac:dyDescent="0.3">
      <c r="F7333" s="24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5" t="str">
        <f t="shared" si="348"/>
        <v>Small</v>
      </c>
      <c r="Q7333" s="24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5" t="str">
        <f t="shared" si="346"/>
        <v>Average</v>
      </c>
      <c r="AP7333" s="25" t="b">
        <f t="shared" si="347"/>
        <v>1</v>
      </c>
    </row>
    <row r="7334" spans="6:42" x14ac:dyDescent="0.3">
      <c r="F7334" s="24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5" t="str">
        <f t="shared" si="348"/>
        <v>Large</v>
      </c>
      <c r="Q7334" s="24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5" t="str">
        <f t="shared" si="346"/>
        <v>Below Par</v>
      </c>
      <c r="AP7334" s="25" t="b">
        <f t="shared" si="347"/>
        <v>1</v>
      </c>
    </row>
    <row r="7335" spans="6:42" x14ac:dyDescent="0.3">
      <c r="F7335" s="24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5" t="str">
        <f t="shared" si="348"/>
        <v>Small</v>
      </c>
      <c r="Q7335" s="24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5" t="str">
        <f t="shared" si="346"/>
        <v>Below Par</v>
      </c>
      <c r="AP7335" s="25" t="b">
        <f t="shared" si="347"/>
        <v>1</v>
      </c>
    </row>
    <row r="7336" spans="6:42" x14ac:dyDescent="0.3">
      <c r="F7336" s="24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5" t="str">
        <f t="shared" si="348"/>
        <v>Small</v>
      </c>
      <c r="Q7336" s="24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5" t="str">
        <f t="shared" si="346"/>
        <v>Below Par</v>
      </c>
      <c r="AP7336" s="25" t="b">
        <f t="shared" si="347"/>
        <v>1</v>
      </c>
    </row>
    <row r="7337" spans="6:42" x14ac:dyDescent="0.3">
      <c r="F7337" s="24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5" t="str">
        <f t="shared" si="348"/>
        <v>Small</v>
      </c>
      <c r="Q7337" s="24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5" t="str">
        <f t="shared" si="346"/>
        <v>Below Par</v>
      </c>
      <c r="AP7337" s="25" t="b">
        <f t="shared" si="347"/>
        <v>1</v>
      </c>
    </row>
    <row r="7338" spans="6:42" x14ac:dyDescent="0.3">
      <c r="F7338" s="24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5" t="str">
        <f t="shared" si="348"/>
        <v>Small</v>
      </c>
      <c r="Q7338" s="24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5" t="str">
        <f t="shared" si="346"/>
        <v>Below Par</v>
      </c>
      <c r="AP7338" s="25" t="b">
        <f t="shared" si="347"/>
        <v>1</v>
      </c>
    </row>
    <row r="7339" spans="6:42" x14ac:dyDescent="0.3">
      <c r="F7339" s="24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5" t="str">
        <f t="shared" si="348"/>
        <v>Small</v>
      </c>
      <c r="Q7339" s="24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5" t="str">
        <f t="shared" si="346"/>
        <v>Above Average</v>
      </c>
      <c r="AP7339" s="25" t="b">
        <f t="shared" si="347"/>
        <v>1</v>
      </c>
    </row>
    <row r="7340" spans="6:42" x14ac:dyDescent="0.3">
      <c r="F7340" s="24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5" t="str">
        <f t="shared" si="348"/>
        <v>Large</v>
      </c>
      <c r="Q7340" s="24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5" t="str">
        <f t="shared" si="346"/>
        <v>Below Par</v>
      </c>
      <c r="AP7340" s="25" t="b">
        <f t="shared" si="347"/>
        <v>1</v>
      </c>
    </row>
    <row r="7341" spans="6:42" x14ac:dyDescent="0.3">
      <c r="F7341" s="24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5" t="str">
        <f t="shared" si="348"/>
        <v>Small</v>
      </c>
      <c r="Q7341" s="24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5" t="str">
        <f t="shared" si="346"/>
        <v>Below Par</v>
      </c>
      <c r="AP7341" s="25" t="b">
        <f t="shared" si="347"/>
        <v>1</v>
      </c>
    </row>
    <row r="7342" spans="6:42" x14ac:dyDescent="0.3">
      <c r="F7342" s="24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5" t="str">
        <f t="shared" si="348"/>
        <v>Small</v>
      </c>
      <c r="Q7342" s="24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5" t="str">
        <f t="shared" si="346"/>
        <v>Below Par</v>
      </c>
      <c r="AP7342" s="25" t="b">
        <f t="shared" si="347"/>
        <v>1</v>
      </c>
    </row>
    <row r="7343" spans="6:42" x14ac:dyDescent="0.3">
      <c r="F7343" s="24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5" t="str">
        <f t="shared" si="348"/>
        <v>Small</v>
      </c>
      <c r="Q7343" s="24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5" t="str">
        <f t="shared" si="346"/>
        <v>Average</v>
      </c>
      <c r="AP7343" s="25" t="b">
        <f t="shared" si="347"/>
        <v>1</v>
      </c>
    </row>
    <row r="7344" spans="6:42" x14ac:dyDescent="0.3">
      <c r="F7344" s="24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5" t="str">
        <f t="shared" si="348"/>
        <v>Large</v>
      </c>
      <c r="Q7344" s="24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5" t="str">
        <f t="shared" si="346"/>
        <v>Below Par</v>
      </c>
      <c r="AP7344" s="25" t="b">
        <f t="shared" si="347"/>
        <v>1</v>
      </c>
    </row>
    <row r="7345" spans="6:42" x14ac:dyDescent="0.3">
      <c r="F7345" s="24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5" t="str">
        <f t="shared" si="348"/>
        <v>Small</v>
      </c>
      <c r="Q7345" s="24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5" t="str">
        <f t="shared" si="346"/>
        <v>Below Par</v>
      </c>
      <c r="AP7345" s="25" t="b">
        <f t="shared" si="347"/>
        <v>1</v>
      </c>
    </row>
    <row r="7346" spans="6:42" x14ac:dyDescent="0.3">
      <c r="F7346" s="24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5" t="str">
        <f t="shared" si="348"/>
        <v>Small</v>
      </c>
      <c r="Q7346" s="24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5" t="str">
        <f t="shared" si="346"/>
        <v>Below Par</v>
      </c>
      <c r="AP7346" s="25" t="b">
        <f t="shared" si="347"/>
        <v>1</v>
      </c>
    </row>
    <row r="7347" spans="6:42" x14ac:dyDescent="0.3">
      <c r="F7347" s="24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5" t="str">
        <f t="shared" si="348"/>
        <v>Small</v>
      </c>
      <c r="Q7347" s="24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5" t="str">
        <f t="shared" si="346"/>
        <v>Below Par</v>
      </c>
      <c r="AP7347" s="25" t="b">
        <f t="shared" si="347"/>
        <v>1</v>
      </c>
    </row>
    <row r="7348" spans="6:42" x14ac:dyDescent="0.3">
      <c r="F7348" s="24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5" t="str">
        <f t="shared" si="348"/>
        <v>Small</v>
      </c>
      <c r="Q7348" s="24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5" t="str">
        <f t="shared" si="346"/>
        <v>Below Par</v>
      </c>
      <c r="AP7348" s="25" t="b">
        <f t="shared" si="347"/>
        <v>1</v>
      </c>
    </row>
    <row r="7349" spans="6:42" x14ac:dyDescent="0.3">
      <c r="F7349" s="24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5" t="str">
        <f t="shared" si="348"/>
        <v>Small</v>
      </c>
      <c r="Q7349" s="24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5" t="str">
        <f t="shared" si="346"/>
        <v>Average</v>
      </c>
      <c r="AP7349" s="25" t="b">
        <f t="shared" si="347"/>
        <v>1</v>
      </c>
    </row>
    <row r="7350" spans="6:42" x14ac:dyDescent="0.3">
      <c r="F7350" s="24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5" t="str">
        <f t="shared" si="348"/>
        <v>Large</v>
      </c>
      <c r="Q7350" s="24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5" t="str">
        <f t="shared" si="346"/>
        <v>Below Par</v>
      </c>
      <c r="AP7350" s="25" t="b">
        <f t="shared" si="347"/>
        <v>1</v>
      </c>
    </row>
    <row r="7351" spans="6:42" x14ac:dyDescent="0.3">
      <c r="F7351" s="24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5" t="str">
        <f t="shared" si="348"/>
        <v>Small</v>
      </c>
      <c r="Q7351" s="24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5" t="str">
        <f t="shared" si="346"/>
        <v>Below Par</v>
      </c>
      <c r="AP7351" s="25" t="b">
        <f t="shared" si="347"/>
        <v>1</v>
      </c>
    </row>
    <row r="7352" spans="6:42" x14ac:dyDescent="0.3">
      <c r="F7352" s="24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5" t="str">
        <f t="shared" si="348"/>
        <v>Small</v>
      </c>
      <c r="Q7352" s="24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5" t="str">
        <f t="shared" si="346"/>
        <v>Below Par</v>
      </c>
      <c r="AP7352" s="25" t="b">
        <f t="shared" si="347"/>
        <v>1</v>
      </c>
    </row>
    <row r="7353" spans="6:42" x14ac:dyDescent="0.3">
      <c r="F7353" s="24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5" t="str">
        <f t="shared" si="348"/>
        <v>Small</v>
      </c>
      <c r="Q7353" s="24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5" t="str">
        <f t="shared" si="346"/>
        <v>Average</v>
      </c>
      <c r="AP7353" s="25" t="b">
        <f t="shared" si="347"/>
        <v>1</v>
      </c>
    </row>
    <row r="7354" spans="6:42" x14ac:dyDescent="0.3">
      <c r="F7354" s="24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5" t="str">
        <f t="shared" si="348"/>
        <v>Large</v>
      </c>
      <c r="Q7354" s="24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5" t="str">
        <f t="shared" si="346"/>
        <v>Below Par</v>
      </c>
      <c r="AP7354" s="25" t="b">
        <f t="shared" si="347"/>
        <v>1</v>
      </c>
    </row>
    <row r="7355" spans="6:42" x14ac:dyDescent="0.3">
      <c r="F7355" s="24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5" t="str">
        <f t="shared" si="348"/>
        <v>Small</v>
      </c>
      <c r="Q7355" s="24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5" t="str">
        <f t="shared" si="346"/>
        <v>Below Par</v>
      </c>
      <c r="AP7355" s="25" t="b">
        <f t="shared" si="347"/>
        <v>1</v>
      </c>
    </row>
    <row r="7356" spans="6:42" x14ac:dyDescent="0.3">
      <c r="F7356" s="24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5" t="str">
        <f t="shared" si="348"/>
        <v>Small</v>
      </c>
      <c r="Q7356" s="24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5" t="str">
        <f t="shared" si="346"/>
        <v>Below Par</v>
      </c>
      <c r="AP7356" s="25" t="b">
        <f t="shared" si="347"/>
        <v>1</v>
      </c>
    </row>
    <row r="7357" spans="6:42" x14ac:dyDescent="0.3">
      <c r="F7357" s="24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5" t="str">
        <f t="shared" si="348"/>
        <v>Small</v>
      </c>
      <c r="Q7357" s="24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5" t="str">
        <f t="shared" si="346"/>
        <v>Below Par</v>
      </c>
      <c r="AP7357" s="25" t="b">
        <f t="shared" si="347"/>
        <v>1</v>
      </c>
    </row>
    <row r="7358" spans="6:42" x14ac:dyDescent="0.3">
      <c r="F7358" s="24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5" t="str">
        <f t="shared" si="348"/>
        <v>Small</v>
      </c>
      <c r="Q7358" s="24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5" t="str">
        <f t="shared" si="346"/>
        <v>Below Par</v>
      </c>
      <c r="AP7358" s="25" t="b">
        <f t="shared" si="347"/>
        <v>1</v>
      </c>
    </row>
    <row r="7359" spans="6:42" x14ac:dyDescent="0.3">
      <c r="F7359" s="24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5" t="str">
        <f t="shared" si="348"/>
        <v>Small</v>
      </c>
      <c r="Q7359" s="24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5" t="str">
        <f t="shared" si="346"/>
        <v>Below Par</v>
      </c>
      <c r="AP7359" s="25" t="b">
        <f t="shared" si="347"/>
        <v>1</v>
      </c>
    </row>
    <row r="7360" spans="6:42" x14ac:dyDescent="0.3">
      <c r="F7360" s="24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5" t="str">
        <f t="shared" si="348"/>
        <v>Small</v>
      </c>
      <c r="Q7360" s="24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5" t="str">
        <f t="shared" si="346"/>
        <v>Below Par</v>
      </c>
      <c r="AP7360" s="25" t="b">
        <f t="shared" si="347"/>
        <v>1</v>
      </c>
    </row>
    <row r="7361" spans="6:42" x14ac:dyDescent="0.3">
      <c r="F7361" s="24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5" t="str">
        <f t="shared" si="348"/>
        <v>Small</v>
      </c>
      <c r="Q7361" s="24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5" t="str">
        <f t="shared" si="346"/>
        <v>Below Par</v>
      </c>
      <c r="AP7361" s="25" t="b">
        <f t="shared" si="347"/>
        <v>1</v>
      </c>
    </row>
    <row r="7362" spans="6:42" x14ac:dyDescent="0.3">
      <c r="F7362" s="24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5" t="str">
        <f t="shared" si="348"/>
        <v>Small</v>
      </c>
      <c r="Q7362" s="24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5" t="str">
        <f t="shared" si="346"/>
        <v>Below Par</v>
      </c>
      <c r="AP7362" s="25" t="b">
        <f t="shared" si="347"/>
        <v>1</v>
      </c>
    </row>
    <row r="7363" spans="6:42" x14ac:dyDescent="0.3">
      <c r="F7363" s="24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5" t="str">
        <f t="shared" si="348"/>
        <v>Small</v>
      </c>
      <c r="Q7363" s="24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5" t="str">
        <f t="shared" si="346"/>
        <v>Below Par</v>
      </c>
      <c r="AP7363" s="25" t="b">
        <f t="shared" si="347"/>
        <v>1</v>
      </c>
    </row>
    <row r="7364" spans="6:42" x14ac:dyDescent="0.3">
      <c r="F7364" s="24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5" t="str">
        <f t="shared" si="348"/>
        <v>Small</v>
      </c>
      <c r="Q7364" s="24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5" t="str">
        <f t="shared" si="346"/>
        <v>Below Par</v>
      </c>
      <c r="AP7364" s="25" t="b">
        <f t="shared" si="347"/>
        <v>1</v>
      </c>
    </row>
    <row r="7365" spans="6:42" x14ac:dyDescent="0.3">
      <c r="F7365" s="24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5" t="str">
        <f t="shared" si="348"/>
        <v>Small</v>
      </c>
      <c r="Q7365" s="24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5" t="str">
        <f t="shared" si="346"/>
        <v>Below Par</v>
      </c>
      <c r="AP7365" s="25" t="b">
        <f t="shared" si="347"/>
        <v>1</v>
      </c>
    </row>
    <row r="7366" spans="6:42" x14ac:dyDescent="0.3">
      <c r="F7366" s="24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5" t="str">
        <f t="shared" si="348"/>
        <v>Small</v>
      </c>
      <c r="Q7366" s="24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5" t="str">
        <f t="shared" si="346"/>
        <v>Below Par</v>
      </c>
      <c r="AP7366" s="25" t="b">
        <f t="shared" si="347"/>
        <v>1</v>
      </c>
    </row>
    <row r="7367" spans="6:42" x14ac:dyDescent="0.3">
      <c r="F7367" s="24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5" t="str">
        <f t="shared" si="348"/>
        <v>Small</v>
      </c>
      <c r="Q7367" s="24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5" t="str">
        <f t="shared" si="346"/>
        <v>Below Par</v>
      </c>
      <c r="AP7367" s="25" t="b">
        <f t="shared" si="347"/>
        <v>1</v>
      </c>
    </row>
    <row r="7368" spans="6:42" x14ac:dyDescent="0.3">
      <c r="F7368" s="24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5" t="str">
        <f t="shared" si="348"/>
        <v>Small</v>
      </c>
      <c r="Q7368" s="24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5" t="str">
        <f t="shared" si="346"/>
        <v>Above Average</v>
      </c>
      <c r="AP7368" s="25" t="b">
        <f t="shared" si="347"/>
        <v>1</v>
      </c>
    </row>
    <row r="7369" spans="6:42" x14ac:dyDescent="0.3">
      <c r="F7369" s="24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5" t="str">
        <f t="shared" si="348"/>
        <v>Large</v>
      </c>
      <c r="Q7369" s="24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5" t="str">
        <f t="shared" si="346"/>
        <v>Below Par</v>
      </c>
      <c r="AP7369" s="25" t="b">
        <f t="shared" si="347"/>
        <v>1</v>
      </c>
    </row>
    <row r="7370" spans="6:42" x14ac:dyDescent="0.3">
      <c r="F7370" s="24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5" t="str">
        <f t="shared" si="348"/>
        <v>Small</v>
      </c>
      <c r="Q7370" s="24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5" t="str">
        <f t="shared" si="346"/>
        <v>Below Par</v>
      </c>
      <c r="AP7370" s="25" t="b">
        <f t="shared" si="347"/>
        <v>1</v>
      </c>
    </row>
    <row r="7371" spans="6:42" x14ac:dyDescent="0.3">
      <c r="F7371" s="24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5" t="str">
        <f t="shared" si="348"/>
        <v>Small</v>
      </c>
      <c r="Q7371" s="24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5" t="str">
        <f t="shared" si="346"/>
        <v>Below Par</v>
      </c>
      <c r="AP7371" s="25" t="b">
        <f t="shared" si="347"/>
        <v>1</v>
      </c>
    </row>
    <row r="7372" spans="6:42" x14ac:dyDescent="0.3">
      <c r="F7372" s="24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5" t="str">
        <f t="shared" si="348"/>
        <v>Small</v>
      </c>
      <c r="Q7372" s="24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5" t="str">
        <f t="shared" ref="V7372:V7435" si="349">IF(U7372&gt;=$X$80,$Y$80,IF(U7372&gt;=$X$79,$Y$79,IF(U7372&gt;=$X$78,$Y$78,IF(U7372&gt;=$X$77,$Y$77,$Y$76))))</f>
        <v>Below Par</v>
      </c>
      <c r="AP7372" s="25" t="b">
        <f t="shared" ref="AP7372:AP7435" si="350">VLOOKUP(U7372,$X$76:$Y$80,2)=V7372</f>
        <v>1</v>
      </c>
    </row>
    <row r="7373" spans="6:42" x14ac:dyDescent="0.3">
      <c r="F7373" s="24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5" t="str">
        <f t="shared" si="348"/>
        <v>Small</v>
      </c>
      <c r="Q7373" s="24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5" t="str">
        <f t="shared" si="349"/>
        <v>Below Par</v>
      </c>
      <c r="AP7373" s="25" t="b">
        <f t="shared" si="350"/>
        <v>1</v>
      </c>
    </row>
    <row r="7374" spans="6:42" x14ac:dyDescent="0.3">
      <c r="F7374" s="24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5" t="str">
        <f t="shared" ref="K7374:K7437" si="351">IF(J7374&gt;=$M$79,"Large","Small")</f>
        <v>Small</v>
      </c>
      <c r="Q7374" s="24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5" t="str">
        <f t="shared" si="349"/>
        <v>Below Par</v>
      </c>
      <c r="AP7374" s="25" t="b">
        <f t="shared" si="350"/>
        <v>1</v>
      </c>
    </row>
    <row r="7375" spans="6:42" x14ac:dyDescent="0.3">
      <c r="F7375" s="24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5" t="str">
        <f t="shared" si="351"/>
        <v>Small</v>
      </c>
      <c r="Q7375" s="24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5" t="str">
        <f t="shared" si="349"/>
        <v>Below Par</v>
      </c>
      <c r="AP7375" s="25" t="b">
        <f t="shared" si="350"/>
        <v>1</v>
      </c>
    </row>
    <row r="7376" spans="6:42" x14ac:dyDescent="0.3">
      <c r="F7376" s="24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5" t="str">
        <f t="shared" si="351"/>
        <v>Small</v>
      </c>
      <c r="Q7376" s="24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5" t="str">
        <f t="shared" si="349"/>
        <v>Below Par</v>
      </c>
      <c r="AP7376" s="25" t="b">
        <f t="shared" si="350"/>
        <v>1</v>
      </c>
    </row>
    <row r="7377" spans="6:42" x14ac:dyDescent="0.3">
      <c r="F7377" s="24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5" t="str">
        <f t="shared" si="351"/>
        <v>Small</v>
      </c>
      <c r="Q7377" s="24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5" t="str">
        <f t="shared" si="349"/>
        <v>Below Par</v>
      </c>
      <c r="AP7377" s="25" t="b">
        <f t="shared" si="350"/>
        <v>1</v>
      </c>
    </row>
    <row r="7378" spans="6:42" x14ac:dyDescent="0.3">
      <c r="F7378" s="24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5" t="str">
        <f t="shared" si="351"/>
        <v>Small</v>
      </c>
      <c r="Q7378" s="24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5" t="str">
        <f t="shared" si="349"/>
        <v>Below Par</v>
      </c>
      <c r="AP7378" s="25" t="b">
        <f t="shared" si="350"/>
        <v>1</v>
      </c>
    </row>
    <row r="7379" spans="6:42" x14ac:dyDescent="0.3">
      <c r="F7379" s="24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5" t="str">
        <f t="shared" si="351"/>
        <v>Small</v>
      </c>
      <c r="Q7379" s="24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5" t="str">
        <f t="shared" si="349"/>
        <v>Below Par</v>
      </c>
      <c r="AP7379" s="25" t="b">
        <f t="shared" si="350"/>
        <v>1</v>
      </c>
    </row>
    <row r="7380" spans="6:42" x14ac:dyDescent="0.3">
      <c r="F7380" s="24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5" t="str">
        <f t="shared" si="351"/>
        <v>Small</v>
      </c>
      <c r="Q7380" s="24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5" t="str">
        <f t="shared" si="349"/>
        <v>Below Par</v>
      </c>
      <c r="AP7380" s="25" t="b">
        <f t="shared" si="350"/>
        <v>1</v>
      </c>
    </row>
    <row r="7381" spans="6:42" x14ac:dyDescent="0.3">
      <c r="F7381" s="24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5" t="str">
        <f t="shared" si="351"/>
        <v>Small</v>
      </c>
      <c r="Q7381" s="24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5" t="str">
        <f t="shared" si="349"/>
        <v>Below Par</v>
      </c>
      <c r="AP7381" s="25" t="b">
        <f t="shared" si="350"/>
        <v>1</v>
      </c>
    </row>
    <row r="7382" spans="6:42" x14ac:dyDescent="0.3">
      <c r="F7382" s="24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5" t="str">
        <f t="shared" si="351"/>
        <v>Small</v>
      </c>
      <c r="Q7382" s="24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5" t="str">
        <f t="shared" si="349"/>
        <v>Below Par</v>
      </c>
      <c r="AP7382" s="25" t="b">
        <f t="shared" si="350"/>
        <v>1</v>
      </c>
    </row>
    <row r="7383" spans="6:42" x14ac:dyDescent="0.3">
      <c r="F7383" s="24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5" t="str">
        <f t="shared" si="351"/>
        <v>Small</v>
      </c>
      <c r="Q7383" s="24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5" t="str">
        <f t="shared" si="349"/>
        <v>Below Par</v>
      </c>
      <c r="AP7383" s="25" t="b">
        <f t="shared" si="350"/>
        <v>1</v>
      </c>
    </row>
    <row r="7384" spans="6:42" x14ac:dyDescent="0.3">
      <c r="F7384" s="24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5" t="str">
        <f t="shared" si="351"/>
        <v>Small</v>
      </c>
      <c r="Q7384" s="24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5" t="str">
        <f t="shared" si="349"/>
        <v>Below Par</v>
      </c>
      <c r="AP7384" s="25" t="b">
        <f t="shared" si="350"/>
        <v>1</v>
      </c>
    </row>
    <row r="7385" spans="6:42" x14ac:dyDescent="0.3">
      <c r="F7385" s="24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5" t="str">
        <f t="shared" si="351"/>
        <v>Small</v>
      </c>
      <c r="Q7385" s="24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5" t="str">
        <f t="shared" si="349"/>
        <v>Below Par</v>
      </c>
      <c r="AP7385" s="25" t="b">
        <f t="shared" si="350"/>
        <v>1</v>
      </c>
    </row>
    <row r="7386" spans="6:42" x14ac:dyDescent="0.3">
      <c r="F7386" s="24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5" t="str">
        <f t="shared" si="351"/>
        <v>Small</v>
      </c>
      <c r="Q7386" s="24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5" t="str">
        <f t="shared" si="349"/>
        <v>Below Par</v>
      </c>
      <c r="AP7386" s="25" t="b">
        <f t="shared" si="350"/>
        <v>1</v>
      </c>
    </row>
    <row r="7387" spans="6:42" x14ac:dyDescent="0.3">
      <c r="F7387" s="24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5" t="str">
        <f t="shared" si="351"/>
        <v>Small</v>
      </c>
      <c r="Q7387" s="24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5" t="str">
        <f t="shared" si="349"/>
        <v>Below Par</v>
      </c>
      <c r="AP7387" s="25" t="b">
        <f t="shared" si="350"/>
        <v>1</v>
      </c>
    </row>
    <row r="7388" spans="6:42" x14ac:dyDescent="0.3">
      <c r="F7388" s="24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5" t="str">
        <f t="shared" si="351"/>
        <v>Small</v>
      </c>
      <c r="Q7388" s="24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5" t="str">
        <f t="shared" si="349"/>
        <v>Below Par</v>
      </c>
      <c r="AP7388" s="25" t="b">
        <f t="shared" si="350"/>
        <v>1</v>
      </c>
    </row>
    <row r="7389" spans="6:42" x14ac:dyDescent="0.3">
      <c r="F7389" s="24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5" t="str">
        <f t="shared" si="351"/>
        <v>Small</v>
      </c>
      <c r="Q7389" s="24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5" t="str">
        <f t="shared" si="349"/>
        <v>Below Par</v>
      </c>
      <c r="AP7389" s="25" t="b">
        <f t="shared" si="350"/>
        <v>1</v>
      </c>
    </row>
    <row r="7390" spans="6:42" x14ac:dyDescent="0.3">
      <c r="F7390" s="24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5" t="str">
        <f t="shared" si="351"/>
        <v>Small</v>
      </c>
      <c r="Q7390" s="24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5" t="str">
        <f t="shared" si="349"/>
        <v>Below Par</v>
      </c>
      <c r="AP7390" s="25" t="b">
        <f t="shared" si="350"/>
        <v>1</v>
      </c>
    </row>
    <row r="7391" spans="6:42" x14ac:dyDescent="0.3">
      <c r="F7391" s="24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5" t="str">
        <f t="shared" si="351"/>
        <v>Small</v>
      </c>
      <c r="Q7391" s="24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5" t="str">
        <f t="shared" si="349"/>
        <v>Par</v>
      </c>
      <c r="AP7391" s="25" t="b">
        <f t="shared" si="350"/>
        <v>1</v>
      </c>
    </row>
    <row r="7392" spans="6:42" x14ac:dyDescent="0.3">
      <c r="F7392" s="24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5" t="str">
        <f t="shared" si="351"/>
        <v>Small</v>
      </c>
      <c r="Q7392" s="24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5" t="str">
        <f t="shared" si="349"/>
        <v>Below Par</v>
      </c>
      <c r="AP7392" s="25" t="b">
        <f t="shared" si="350"/>
        <v>1</v>
      </c>
    </row>
    <row r="7393" spans="6:42" x14ac:dyDescent="0.3">
      <c r="F7393" s="24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5" t="str">
        <f t="shared" si="351"/>
        <v>Small</v>
      </c>
      <c r="Q7393" s="24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5" t="str">
        <f t="shared" si="349"/>
        <v>Below Par</v>
      </c>
      <c r="AP7393" s="25" t="b">
        <f t="shared" si="350"/>
        <v>1</v>
      </c>
    </row>
    <row r="7394" spans="6:42" x14ac:dyDescent="0.3">
      <c r="F7394" s="24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5" t="str">
        <f t="shared" si="351"/>
        <v>Small</v>
      </c>
      <c r="Q7394" s="24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5" t="str">
        <f t="shared" si="349"/>
        <v>Below Par</v>
      </c>
      <c r="AP7394" s="25" t="b">
        <f t="shared" si="350"/>
        <v>1</v>
      </c>
    </row>
    <row r="7395" spans="6:42" x14ac:dyDescent="0.3">
      <c r="F7395" s="24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5" t="str">
        <f t="shared" si="351"/>
        <v>Small</v>
      </c>
      <c r="Q7395" s="24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5" t="str">
        <f t="shared" si="349"/>
        <v>Below Par</v>
      </c>
      <c r="AP7395" s="25" t="b">
        <f t="shared" si="350"/>
        <v>1</v>
      </c>
    </row>
    <row r="7396" spans="6:42" x14ac:dyDescent="0.3">
      <c r="F7396" s="24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5" t="str">
        <f t="shared" si="351"/>
        <v>Small</v>
      </c>
      <c r="Q7396" s="24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5" t="str">
        <f t="shared" si="349"/>
        <v>Below Par</v>
      </c>
      <c r="AP7396" s="25" t="b">
        <f t="shared" si="350"/>
        <v>1</v>
      </c>
    </row>
    <row r="7397" spans="6:42" x14ac:dyDescent="0.3">
      <c r="F7397" s="24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5" t="str">
        <f t="shared" si="351"/>
        <v>Small</v>
      </c>
      <c r="Q7397" s="24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5" t="str">
        <f t="shared" si="349"/>
        <v>Below Par</v>
      </c>
      <c r="AP7397" s="25" t="b">
        <f t="shared" si="350"/>
        <v>1</v>
      </c>
    </row>
    <row r="7398" spans="6:42" x14ac:dyDescent="0.3">
      <c r="F7398" s="24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5" t="str">
        <f t="shared" si="351"/>
        <v>Small</v>
      </c>
      <c r="Q7398" s="24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5" t="str">
        <f t="shared" si="349"/>
        <v>Average</v>
      </c>
      <c r="AP7398" s="25" t="b">
        <f t="shared" si="350"/>
        <v>1</v>
      </c>
    </row>
    <row r="7399" spans="6:42" x14ac:dyDescent="0.3">
      <c r="F7399" s="24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5" t="str">
        <f t="shared" si="351"/>
        <v>Large</v>
      </c>
      <c r="Q7399" s="24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5" t="str">
        <f t="shared" si="349"/>
        <v>Below Par</v>
      </c>
      <c r="AP7399" s="25" t="b">
        <f t="shared" si="350"/>
        <v>1</v>
      </c>
    </row>
    <row r="7400" spans="6:42" x14ac:dyDescent="0.3">
      <c r="F7400" s="24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5" t="str">
        <f t="shared" si="351"/>
        <v>Small</v>
      </c>
      <c r="Q7400" s="24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5" t="str">
        <f t="shared" si="349"/>
        <v>Below Par</v>
      </c>
      <c r="AP7400" s="25" t="b">
        <f t="shared" si="350"/>
        <v>1</v>
      </c>
    </row>
    <row r="7401" spans="6:42" x14ac:dyDescent="0.3">
      <c r="F7401" s="24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5" t="str">
        <f t="shared" si="351"/>
        <v>Small</v>
      </c>
      <c r="Q7401" s="24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5" t="str">
        <f t="shared" si="349"/>
        <v>Below Par</v>
      </c>
      <c r="AP7401" s="25" t="b">
        <f t="shared" si="350"/>
        <v>1</v>
      </c>
    </row>
    <row r="7402" spans="6:42" x14ac:dyDescent="0.3">
      <c r="F7402" s="24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5" t="str">
        <f t="shared" si="351"/>
        <v>Small</v>
      </c>
      <c r="Q7402" s="24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5" t="str">
        <f t="shared" si="349"/>
        <v>Below Par</v>
      </c>
      <c r="AP7402" s="25" t="b">
        <f t="shared" si="350"/>
        <v>1</v>
      </c>
    </row>
    <row r="7403" spans="6:42" x14ac:dyDescent="0.3">
      <c r="F7403" s="24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5" t="str">
        <f t="shared" si="351"/>
        <v>Small</v>
      </c>
      <c r="Q7403" s="24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5" t="str">
        <f t="shared" si="349"/>
        <v>Below Par</v>
      </c>
      <c r="AP7403" s="25" t="b">
        <f t="shared" si="350"/>
        <v>1</v>
      </c>
    </row>
    <row r="7404" spans="6:42" x14ac:dyDescent="0.3">
      <c r="F7404" s="24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5" t="str">
        <f t="shared" si="351"/>
        <v>Small</v>
      </c>
      <c r="Q7404" s="24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5" t="str">
        <f t="shared" si="349"/>
        <v>Below Par</v>
      </c>
      <c r="AP7404" s="25" t="b">
        <f t="shared" si="350"/>
        <v>1</v>
      </c>
    </row>
    <row r="7405" spans="6:42" x14ac:dyDescent="0.3">
      <c r="F7405" s="24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5" t="str">
        <f t="shared" si="351"/>
        <v>Small</v>
      </c>
      <c r="Q7405" s="24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5" t="str">
        <f t="shared" si="349"/>
        <v>Below Par</v>
      </c>
      <c r="AP7405" s="25" t="b">
        <f t="shared" si="350"/>
        <v>1</v>
      </c>
    </row>
    <row r="7406" spans="6:42" x14ac:dyDescent="0.3">
      <c r="F7406" s="24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5" t="str">
        <f t="shared" si="351"/>
        <v>Small</v>
      </c>
      <c r="Q7406" s="24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5" t="str">
        <f t="shared" si="349"/>
        <v>Average</v>
      </c>
      <c r="AP7406" s="25" t="b">
        <f t="shared" si="350"/>
        <v>1</v>
      </c>
    </row>
    <row r="7407" spans="6:42" x14ac:dyDescent="0.3">
      <c r="F7407" s="24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5" t="str">
        <f t="shared" si="351"/>
        <v>Large</v>
      </c>
      <c r="Q7407" s="24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5" t="str">
        <f t="shared" si="349"/>
        <v>Below Par</v>
      </c>
      <c r="AP7407" s="25" t="b">
        <f t="shared" si="350"/>
        <v>1</v>
      </c>
    </row>
    <row r="7408" spans="6:42" x14ac:dyDescent="0.3">
      <c r="F7408" s="24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5" t="str">
        <f t="shared" si="351"/>
        <v>Small</v>
      </c>
      <c r="Q7408" s="24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5" t="str">
        <f t="shared" si="349"/>
        <v>Below Par</v>
      </c>
      <c r="AP7408" s="25" t="b">
        <f t="shared" si="350"/>
        <v>1</v>
      </c>
    </row>
    <row r="7409" spans="6:42" x14ac:dyDescent="0.3">
      <c r="F7409" s="24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5" t="str">
        <f t="shared" si="351"/>
        <v>Small</v>
      </c>
      <c r="Q7409" s="24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5" t="str">
        <f t="shared" si="349"/>
        <v>Below Par</v>
      </c>
      <c r="AP7409" s="25" t="b">
        <f t="shared" si="350"/>
        <v>1</v>
      </c>
    </row>
    <row r="7410" spans="6:42" x14ac:dyDescent="0.3">
      <c r="F7410" s="24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5" t="str">
        <f t="shared" si="351"/>
        <v>Small</v>
      </c>
      <c r="Q7410" s="24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5" t="str">
        <f t="shared" si="349"/>
        <v>Par</v>
      </c>
      <c r="AP7410" s="25" t="b">
        <f t="shared" si="350"/>
        <v>1</v>
      </c>
    </row>
    <row r="7411" spans="6:42" x14ac:dyDescent="0.3">
      <c r="F7411" s="24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5" t="str">
        <f t="shared" si="351"/>
        <v>Small</v>
      </c>
      <c r="Q7411" s="24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5" t="str">
        <f t="shared" si="349"/>
        <v>Below Par</v>
      </c>
      <c r="AP7411" s="25" t="b">
        <f t="shared" si="350"/>
        <v>1</v>
      </c>
    </row>
    <row r="7412" spans="6:42" x14ac:dyDescent="0.3">
      <c r="F7412" s="24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5" t="str">
        <f t="shared" si="351"/>
        <v>Small</v>
      </c>
      <c r="Q7412" s="24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5" t="str">
        <f t="shared" si="349"/>
        <v>Below Par</v>
      </c>
      <c r="AP7412" s="25" t="b">
        <f t="shared" si="350"/>
        <v>1</v>
      </c>
    </row>
    <row r="7413" spans="6:42" x14ac:dyDescent="0.3">
      <c r="F7413" s="24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5" t="str">
        <f t="shared" si="351"/>
        <v>Small</v>
      </c>
      <c r="Q7413" s="24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5" t="str">
        <f t="shared" si="349"/>
        <v>Below Par</v>
      </c>
      <c r="AP7413" s="25" t="b">
        <f t="shared" si="350"/>
        <v>1</v>
      </c>
    </row>
    <row r="7414" spans="6:42" x14ac:dyDescent="0.3">
      <c r="F7414" s="24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5" t="str">
        <f t="shared" si="351"/>
        <v>Small</v>
      </c>
      <c r="Q7414" s="24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5" t="str">
        <f t="shared" si="349"/>
        <v>Below Par</v>
      </c>
      <c r="AP7414" s="25" t="b">
        <f t="shared" si="350"/>
        <v>1</v>
      </c>
    </row>
    <row r="7415" spans="6:42" x14ac:dyDescent="0.3">
      <c r="F7415" s="24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5" t="str">
        <f t="shared" si="351"/>
        <v>Small</v>
      </c>
      <c r="Q7415" s="24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5" t="str">
        <f t="shared" si="349"/>
        <v>Below Par</v>
      </c>
      <c r="AP7415" s="25" t="b">
        <f t="shared" si="350"/>
        <v>1</v>
      </c>
    </row>
    <row r="7416" spans="6:42" x14ac:dyDescent="0.3">
      <c r="F7416" s="24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5" t="str">
        <f t="shared" si="351"/>
        <v>Small</v>
      </c>
      <c r="Q7416" s="24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5" t="str">
        <f t="shared" si="349"/>
        <v>Below Par</v>
      </c>
      <c r="AP7416" s="25" t="b">
        <f t="shared" si="350"/>
        <v>1</v>
      </c>
    </row>
    <row r="7417" spans="6:42" x14ac:dyDescent="0.3">
      <c r="F7417" s="24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5" t="str">
        <f t="shared" si="351"/>
        <v>Small</v>
      </c>
      <c r="Q7417" s="24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5" t="str">
        <f t="shared" si="349"/>
        <v>Below Par</v>
      </c>
      <c r="AP7417" s="25" t="b">
        <f t="shared" si="350"/>
        <v>1</v>
      </c>
    </row>
    <row r="7418" spans="6:42" x14ac:dyDescent="0.3">
      <c r="F7418" s="24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5" t="str">
        <f t="shared" si="351"/>
        <v>Small</v>
      </c>
      <c r="Q7418" s="24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5" t="str">
        <f t="shared" si="349"/>
        <v>Below Par</v>
      </c>
      <c r="AP7418" s="25" t="b">
        <f t="shared" si="350"/>
        <v>1</v>
      </c>
    </row>
    <row r="7419" spans="6:42" x14ac:dyDescent="0.3">
      <c r="F7419" s="24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5" t="str">
        <f t="shared" si="351"/>
        <v>Small</v>
      </c>
      <c r="Q7419" s="24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5" t="str">
        <f t="shared" si="349"/>
        <v>Below Par</v>
      </c>
      <c r="AP7419" s="25" t="b">
        <f t="shared" si="350"/>
        <v>1</v>
      </c>
    </row>
    <row r="7420" spans="6:42" x14ac:dyDescent="0.3">
      <c r="F7420" s="24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5" t="str">
        <f t="shared" si="351"/>
        <v>Small</v>
      </c>
      <c r="Q7420" s="24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5" t="str">
        <f t="shared" si="349"/>
        <v>Below Par</v>
      </c>
      <c r="AP7420" s="25" t="b">
        <f t="shared" si="350"/>
        <v>1</v>
      </c>
    </row>
    <row r="7421" spans="6:42" x14ac:dyDescent="0.3">
      <c r="F7421" s="24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5" t="str">
        <f t="shared" si="351"/>
        <v>Small</v>
      </c>
      <c r="Q7421" s="24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5" t="str">
        <f t="shared" si="349"/>
        <v>Below Par</v>
      </c>
      <c r="AP7421" s="25" t="b">
        <f t="shared" si="350"/>
        <v>1</v>
      </c>
    </row>
    <row r="7422" spans="6:42" x14ac:dyDescent="0.3">
      <c r="F7422" s="24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5" t="str">
        <f t="shared" si="351"/>
        <v>Small</v>
      </c>
      <c r="Q7422" s="24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5" t="str">
        <f t="shared" si="349"/>
        <v>Below Par</v>
      </c>
      <c r="AP7422" s="25" t="b">
        <f t="shared" si="350"/>
        <v>1</v>
      </c>
    </row>
    <row r="7423" spans="6:42" x14ac:dyDescent="0.3">
      <c r="F7423" s="24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5" t="str">
        <f t="shared" si="351"/>
        <v>Small</v>
      </c>
      <c r="Q7423" s="24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5" t="str">
        <f t="shared" si="349"/>
        <v>Below Par</v>
      </c>
      <c r="AP7423" s="25" t="b">
        <f t="shared" si="350"/>
        <v>1</v>
      </c>
    </row>
    <row r="7424" spans="6:42" x14ac:dyDescent="0.3">
      <c r="F7424" s="24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5" t="str">
        <f t="shared" si="351"/>
        <v>Small</v>
      </c>
      <c r="Q7424" s="24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5" t="str">
        <f t="shared" si="349"/>
        <v>Below Par</v>
      </c>
      <c r="AP7424" s="25" t="b">
        <f t="shared" si="350"/>
        <v>1</v>
      </c>
    </row>
    <row r="7425" spans="6:42" x14ac:dyDescent="0.3">
      <c r="F7425" s="24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5" t="str">
        <f t="shared" si="351"/>
        <v>Small</v>
      </c>
      <c r="Q7425" s="24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5" t="str">
        <f t="shared" si="349"/>
        <v>Below Par</v>
      </c>
      <c r="AP7425" s="25" t="b">
        <f t="shared" si="350"/>
        <v>1</v>
      </c>
    </row>
    <row r="7426" spans="6:42" x14ac:dyDescent="0.3">
      <c r="F7426" s="24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5" t="str">
        <f t="shared" si="351"/>
        <v>Small</v>
      </c>
      <c r="Q7426" s="24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5" t="str">
        <f t="shared" si="349"/>
        <v>Below Par</v>
      </c>
      <c r="AP7426" s="25" t="b">
        <f t="shared" si="350"/>
        <v>1</v>
      </c>
    </row>
    <row r="7427" spans="6:42" x14ac:dyDescent="0.3">
      <c r="F7427" s="24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5" t="str">
        <f t="shared" si="351"/>
        <v>Small</v>
      </c>
      <c r="Q7427" s="24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5" t="str">
        <f t="shared" si="349"/>
        <v>Below Par</v>
      </c>
      <c r="AP7427" s="25" t="b">
        <f t="shared" si="350"/>
        <v>1</v>
      </c>
    </row>
    <row r="7428" spans="6:42" x14ac:dyDescent="0.3">
      <c r="F7428" s="24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5" t="str">
        <f t="shared" si="351"/>
        <v>Small</v>
      </c>
      <c r="Q7428" s="24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5" t="str">
        <f t="shared" si="349"/>
        <v>Below Par</v>
      </c>
      <c r="AP7428" s="25" t="b">
        <f t="shared" si="350"/>
        <v>1</v>
      </c>
    </row>
    <row r="7429" spans="6:42" x14ac:dyDescent="0.3">
      <c r="F7429" s="24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5" t="str">
        <f t="shared" si="351"/>
        <v>Small</v>
      </c>
      <c r="Q7429" s="24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5" t="str">
        <f t="shared" si="349"/>
        <v>Below Par</v>
      </c>
      <c r="AP7429" s="25" t="b">
        <f t="shared" si="350"/>
        <v>1</v>
      </c>
    </row>
    <row r="7430" spans="6:42" x14ac:dyDescent="0.3">
      <c r="F7430" s="24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5" t="str">
        <f t="shared" si="351"/>
        <v>Small</v>
      </c>
      <c r="Q7430" s="24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5" t="str">
        <f t="shared" si="349"/>
        <v>Below Par</v>
      </c>
      <c r="AP7430" s="25" t="b">
        <f t="shared" si="350"/>
        <v>1</v>
      </c>
    </row>
    <row r="7431" spans="6:42" x14ac:dyDescent="0.3">
      <c r="F7431" s="24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5" t="str">
        <f t="shared" si="351"/>
        <v>Small</v>
      </c>
      <c r="Q7431" s="24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5" t="str">
        <f t="shared" si="349"/>
        <v>Below Par</v>
      </c>
      <c r="AP7431" s="25" t="b">
        <f t="shared" si="350"/>
        <v>1</v>
      </c>
    </row>
    <row r="7432" spans="6:42" x14ac:dyDescent="0.3">
      <c r="F7432" s="24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5" t="str">
        <f t="shared" si="351"/>
        <v>Small</v>
      </c>
      <c r="Q7432" s="24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5" t="str">
        <f t="shared" si="349"/>
        <v>Below Par</v>
      </c>
      <c r="AP7432" s="25" t="b">
        <f t="shared" si="350"/>
        <v>1</v>
      </c>
    </row>
    <row r="7433" spans="6:42" x14ac:dyDescent="0.3">
      <c r="F7433" s="24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5" t="str">
        <f t="shared" si="351"/>
        <v>Small</v>
      </c>
      <c r="Q7433" s="24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5" t="str">
        <f t="shared" si="349"/>
        <v>Below Par</v>
      </c>
      <c r="AP7433" s="25" t="b">
        <f t="shared" si="350"/>
        <v>1</v>
      </c>
    </row>
    <row r="7434" spans="6:42" x14ac:dyDescent="0.3">
      <c r="F7434" s="24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5" t="str">
        <f t="shared" si="351"/>
        <v>Small</v>
      </c>
      <c r="Q7434" s="24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5" t="str">
        <f t="shared" si="349"/>
        <v>Below Par</v>
      </c>
      <c r="AP7434" s="25" t="b">
        <f t="shared" si="350"/>
        <v>1</v>
      </c>
    </row>
    <row r="7435" spans="6:42" x14ac:dyDescent="0.3">
      <c r="F7435" s="24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5" t="str">
        <f t="shared" si="351"/>
        <v>Small</v>
      </c>
      <c r="Q7435" s="24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5" t="str">
        <f t="shared" si="349"/>
        <v>Below Par</v>
      </c>
      <c r="AP7435" s="25" t="b">
        <f t="shared" si="350"/>
        <v>1</v>
      </c>
    </row>
    <row r="7436" spans="6:42" x14ac:dyDescent="0.3">
      <c r="F7436" s="24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5" t="str">
        <f t="shared" si="351"/>
        <v>Small</v>
      </c>
      <c r="Q7436" s="24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5" t="str">
        <f t="shared" ref="V7436:V7499" si="352">IF(U7436&gt;=$X$80,$Y$80,IF(U7436&gt;=$X$79,$Y$79,IF(U7436&gt;=$X$78,$Y$78,IF(U7436&gt;=$X$77,$Y$77,$Y$76))))</f>
        <v>Average</v>
      </c>
      <c r="AP7436" s="25" t="b">
        <f t="shared" ref="AP7436:AP7503" si="353">VLOOKUP(U7436,$X$76:$Y$80,2)=V7436</f>
        <v>1</v>
      </c>
    </row>
    <row r="7437" spans="6:42" x14ac:dyDescent="0.3">
      <c r="F7437" s="24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5" t="str">
        <f t="shared" si="351"/>
        <v>Large</v>
      </c>
      <c r="Q7437" s="24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5" t="str">
        <f t="shared" si="352"/>
        <v>Below Par</v>
      </c>
      <c r="AP7437" s="25" t="b">
        <f t="shared" si="353"/>
        <v>1</v>
      </c>
    </row>
    <row r="7438" spans="6:42" x14ac:dyDescent="0.3">
      <c r="F7438" s="24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5" t="str">
        <f t="shared" ref="K7438:K7501" si="354">IF(J7438&gt;=$M$79,"Large","Small")</f>
        <v>Small</v>
      </c>
      <c r="Q7438" s="24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5" t="str">
        <f t="shared" si="352"/>
        <v>Below Par</v>
      </c>
      <c r="AP7438" s="25" t="b">
        <f t="shared" si="353"/>
        <v>1</v>
      </c>
    </row>
    <row r="7439" spans="6:42" x14ac:dyDescent="0.3">
      <c r="F7439" s="24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5" t="str">
        <f t="shared" si="354"/>
        <v>Small</v>
      </c>
      <c r="Q7439" s="24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5" t="str">
        <f t="shared" si="352"/>
        <v>Below Par</v>
      </c>
      <c r="AP7439" s="25" t="b">
        <f t="shared" si="353"/>
        <v>1</v>
      </c>
    </row>
    <row r="7440" spans="6:42" x14ac:dyDescent="0.3">
      <c r="F7440" s="24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5" t="str">
        <f t="shared" si="354"/>
        <v>Small</v>
      </c>
      <c r="Q7440" s="24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5" t="str">
        <f t="shared" si="352"/>
        <v>Above Average</v>
      </c>
      <c r="AP7440" s="25" t="b">
        <f t="shared" si="353"/>
        <v>1</v>
      </c>
    </row>
    <row r="7441" spans="6:42" x14ac:dyDescent="0.3">
      <c r="F7441" s="24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5" t="str">
        <f t="shared" si="354"/>
        <v>Large</v>
      </c>
      <c r="Q7441" s="24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5" t="str">
        <f t="shared" si="352"/>
        <v>Below Par</v>
      </c>
      <c r="AP7441" s="25" t="b">
        <f t="shared" si="353"/>
        <v>1</v>
      </c>
    </row>
    <row r="7442" spans="6:42" x14ac:dyDescent="0.3">
      <c r="F7442" s="24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5" t="str">
        <f t="shared" si="354"/>
        <v>Small</v>
      </c>
      <c r="Q7442" s="24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5" t="str">
        <f t="shared" si="352"/>
        <v>Below Par</v>
      </c>
      <c r="AP7442" s="25" t="b">
        <f t="shared" si="353"/>
        <v>1</v>
      </c>
    </row>
    <row r="7443" spans="6:42" x14ac:dyDescent="0.3">
      <c r="F7443" s="24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5" t="str">
        <f t="shared" si="354"/>
        <v>Small</v>
      </c>
      <c r="Q7443" s="24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5" t="str">
        <f t="shared" si="352"/>
        <v>Below Par</v>
      </c>
      <c r="AP7443" s="25" t="b">
        <f t="shared" si="353"/>
        <v>1</v>
      </c>
    </row>
    <row r="7444" spans="6:42" x14ac:dyDescent="0.3">
      <c r="F7444" s="24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5" t="str">
        <f t="shared" si="354"/>
        <v>Small</v>
      </c>
      <c r="Q7444" s="24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5" t="str">
        <f t="shared" si="352"/>
        <v>Below Par</v>
      </c>
      <c r="AP7444" s="25" t="b">
        <f t="shared" si="353"/>
        <v>1</v>
      </c>
    </row>
    <row r="7445" spans="6:42" x14ac:dyDescent="0.3">
      <c r="F7445" s="24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5" t="str">
        <f t="shared" si="354"/>
        <v>Small</v>
      </c>
      <c r="Q7445" s="24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5" t="str">
        <f t="shared" si="352"/>
        <v>Below Par</v>
      </c>
      <c r="AP7445" s="25" t="b">
        <f t="shared" si="353"/>
        <v>1</v>
      </c>
    </row>
    <row r="7446" spans="6:42" x14ac:dyDescent="0.3">
      <c r="F7446" s="24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5" t="str">
        <f t="shared" si="354"/>
        <v>Small</v>
      </c>
      <c r="Q7446" s="24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5" t="str">
        <f t="shared" si="352"/>
        <v>Below Par</v>
      </c>
      <c r="AP7446" s="25" t="b">
        <f t="shared" si="353"/>
        <v>1</v>
      </c>
    </row>
    <row r="7447" spans="6:42" x14ac:dyDescent="0.3">
      <c r="F7447" s="24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5" t="str">
        <f t="shared" si="354"/>
        <v>Small</v>
      </c>
      <c r="Q7447" s="24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5" t="str">
        <f t="shared" si="352"/>
        <v>Below Par</v>
      </c>
      <c r="AP7447" s="25" t="b">
        <f t="shared" si="353"/>
        <v>1</v>
      </c>
    </row>
    <row r="7448" spans="6:42" x14ac:dyDescent="0.3">
      <c r="F7448" s="24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5" t="str">
        <f t="shared" si="354"/>
        <v>Small</v>
      </c>
      <c r="Q7448" s="24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5" t="str">
        <f t="shared" si="352"/>
        <v>Below Par</v>
      </c>
      <c r="AP7448" s="25" t="b">
        <f t="shared" si="353"/>
        <v>1</v>
      </c>
    </row>
    <row r="7449" spans="6:42" x14ac:dyDescent="0.3">
      <c r="F7449" s="24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5" t="str">
        <f t="shared" si="354"/>
        <v>Small</v>
      </c>
      <c r="Q7449" s="24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5" t="str">
        <f t="shared" si="352"/>
        <v>Below Par</v>
      </c>
      <c r="AP7449" s="25" t="b">
        <f t="shared" si="353"/>
        <v>1</v>
      </c>
    </row>
    <row r="7450" spans="6:42" x14ac:dyDescent="0.3">
      <c r="F7450" s="24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5" t="str">
        <f t="shared" si="354"/>
        <v>Small</v>
      </c>
      <c r="Q7450" s="24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5" t="str">
        <f t="shared" si="352"/>
        <v>Below Par</v>
      </c>
      <c r="AP7450" s="25" t="b">
        <f t="shared" si="353"/>
        <v>1</v>
      </c>
    </row>
    <row r="7451" spans="6:42" x14ac:dyDescent="0.3">
      <c r="F7451" s="24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5" t="str">
        <f t="shared" si="354"/>
        <v>Small</v>
      </c>
      <c r="Q7451" s="24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5" t="str">
        <f t="shared" si="352"/>
        <v>Below Par</v>
      </c>
      <c r="AP7451" s="25" t="b">
        <f t="shared" si="353"/>
        <v>1</v>
      </c>
    </row>
    <row r="7452" spans="6:42" x14ac:dyDescent="0.3">
      <c r="F7452" s="24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5" t="str">
        <f t="shared" si="354"/>
        <v>Small</v>
      </c>
      <c r="Q7452" s="24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5" t="str">
        <f t="shared" si="352"/>
        <v>Below Par</v>
      </c>
      <c r="AP7452" s="25" t="b">
        <f t="shared" si="353"/>
        <v>1</v>
      </c>
    </row>
    <row r="7453" spans="6:42" x14ac:dyDescent="0.3">
      <c r="F7453" s="24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5" t="str">
        <f t="shared" si="354"/>
        <v>Small</v>
      </c>
      <c r="Q7453" s="24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5" t="str">
        <f t="shared" si="352"/>
        <v>Below Par</v>
      </c>
      <c r="AP7453" s="25" t="b">
        <f t="shared" si="353"/>
        <v>1</v>
      </c>
    </row>
    <row r="7454" spans="6:42" x14ac:dyDescent="0.3">
      <c r="F7454" s="24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5" t="str">
        <f t="shared" si="354"/>
        <v>Small</v>
      </c>
      <c r="Q7454" s="24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5" t="str">
        <f t="shared" si="352"/>
        <v>Below Par</v>
      </c>
      <c r="AP7454" s="25" t="b">
        <f t="shared" si="353"/>
        <v>1</v>
      </c>
    </row>
    <row r="7455" spans="6:42" x14ac:dyDescent="0.3">
      <c r="F7455" s="24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5" t="str">
        <f t="shared" si="354"/>
        <v>Small</v>
      </c>
      <c r="Q7455" s="24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5" t="str">
        <f t="shared" si="352"/>
        <v>Below Par</v>
      </c>
      <c r="AP7455" s="25" t="b">
        <f t="shared" si="353"/>
        <v>1</v>
      </c>
    </row>
    <row r="7456" spans="6:42" x14ac:dyDescent="0.3">
      <c r="F7456" s="24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5" t="str">
        <f t="shared" si="354"/>
        <v>Small</v>
      </c>
      <c r="Q7456" s="24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5" t="str">
        <f t="shared" si="352"/>
        <v>Below Par</v>
      </c>
      <c r="AP7456" s="25" t="b">
        <f t="shared" si="353"/>
        <v>1</v>
      </c>
    </row>
    <row r="7457" spans="6:42" x14ac:dyDescent="0.3">
      <c r="F7457" s="24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5" t="str">
        <f t="shared" si="354"/>
        <v>Small</v>
      </c>
      <c r="Q7457" s="24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5" t="str">
        <f t="shared" si="352"/>
        <v>Below Par</v>
      </c>
      <c r="AP7457" s="25" t="b">
        <f t="shared" si="353"/>
        <v>1</v>
      </c>
    </row>
    <row r="7458" spans="6:42" x14ac:dyDescent="0.3">
      <c r="F7458" s="24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5" t="str">
        <f t="shared" si="354"/>
        <v>Small</v>
      </c>
      <c r="Q7458" s="24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5" t="str">
        <f t="shared" si="352"/>
        <v>Average</v>
      </c>
      <c r="AP7458" s="25" t="b">
        <f t="shared" si="353"/>
        <v>1</v>
      </c>
    </row>
    <row r="7459" spans="6:42" x14ac:dyDescent="0.3">
      <c r="F7459" s="24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5" t="str">
        <f t="shared" si="354"/>
        <v>Large</v>
      </c>
      <c r="Q7459" s="24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5" t="str">
        <f t="shared" si="352"/>
        <v>Below Par</v>
      </c>
      <c r="AP7459" s="25" t="b">
        <f t="shared" si="353"/>
        <v>1</v>
      </c>
    </row>
    <row r="7460" spans="6:42" x14ac:dyDescent="0.3">
      <c r="F7460" s="24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5" t="str">
        <f t="shared" si="354"/>
        <v>Small</v>
      </c>
      <c r="Q7460" s="24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5" t="str">
        <f t="shared" si="352"/>
        <v>Below Par</v>
      </c>
      <c r="AP7460" s="25" t="b">
        <f t="shared" si="353"/>
        <v>1</v>
      </c>
    </row>
    <row r="7461" spans="6:42" x14ac:dyDescent="0.3">
      <c r="F7461" s="24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5" t="str">
        <f t="shared" si="354"/>
        <v>Small</v>
      </c>
      <c r="Q7461" s="24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5" t="str">
        <f t="shared" si="352"/>
        <v>Below Par</v>
      </c>
      <c r="AP7461" s="25" t="b">
        <f t="shared" si="353"/>
        <v>1</v>
      </c>
    </row>
    <row r="7462" spans="6:42" x14ac:dyDescent="0.3">
      <c r="F7462" s="24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5" t="str">
        <f t="shared" si="354"/>
        <v>Small</v>
      </c>
      <c r="Q7462" s="24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5" t="str">
        <f t="shared" si="352"/>
        <v>Below Par</v>
      </c>
      <c r="AP7462" s="25" t="b">
        <f t="shared" si="353"/>
        <v>1</v>
      </c>
    </row>
    <row r="7463" spans="6:42" x14ac:dyDescent="0.3">
      <c r="F7463" s="24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5" t="str">
        <f t="shared" si="354"/>
        <v>Small</v>
      </c>
      <c r="Q7463" s="24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5" t="str">
        <f t="shared" si="352"/>
        <v>Below Par</v>
      </c>
      <c r="AP7463" s="25" t="b">
        <f t="shared" si="353"/>
        <v>1</v>
      </c>
    </row>
    <row r="7464" spans="6:42" x14ac:dyDescent="0.3">
      <c r="F7464" s="24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5" t="str">
        <f t="shared" si="354"/>
        <v>Small</v>
      </c>
      <c r="Q7464" s="24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5" t="str">
        <f t="shared" si="352"/>
        <v>Below Par</v>
      </c>
      <c r="AP7464" s="25" t="b">
        <f t="shared" si="353"/>
        <v>1</v>
      </c>
    </row>
    <row r="7465" spans="6:42" x14ac:dyDescent="0.3">
      <c r="F7465" s="24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5" t="str">
        <f t="shared" si="354"/>
        <v>Small</v>
      </c>
      <c r="Q7465" s="24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5" t="str">
        <f t="shared" si="352"/>
        <v>Below Par</v>
      </c>
      <c r="AP7465" s="25" t="b">
        <f t="shared" si="353"/>
        <v>1</v>
      </c>
    </row>
    <row r="7466" spans="6:42" x14ac:dyDescent="0.3">
      <c r="F7466" s="24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5" t="str">
        <f t="shared" si="354"/>
        <v>Small</v>
      </c>
      <c r="Q7466" s="24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5" t="str">
        <f t="shared" si="352"/>
        <v>Below Par</v>
      </c>
      <c r="AP7466" s="25" t="b">
        <f t="shared" si="353"/>
        <v>1</v>
      </c>
    </row>
    <row r="7467" spans="6:42" x14ac:dyDescent="0.3">
      <c r="F7467" s="24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5" t="str">
        <f t="shared" si="354"/>
        <v>Small</v>
      </c>
      <c r="Q7467" s="24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5" t="str">
        <f t="shared" si="352"/>
        <v>Below Par</v>
      </c>
      <c r="AP7467" s="25" t="b">
        <f t="shared" si="353"/>
        <v>1</v>
      </c>
    </row>
    <row r="7468" spans="6:42" x14ac:dyDescent="0.3">
      <c r="F7468" s="24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5" t="str">
        <f t="shared" si="354"/>
        <v>Small</v>
      </c>
      <c r="Q7468" s="24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5" t="str">
        <f t="shared" si="352"/>
        <v>Below Par</v>
      </c>
      <c r="AP7468" s="25" t="b">
        <f t="shared" si="353"/>
        <v>1</v>
      </c>
    </row>
    <row r="7469" spans="6:42" x14ac:dyDescent="0.3">
      <c r="F7469" s="24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5" t="str">
        <f t="shared" si="354"/>
        <v>Small</v>
      </c>
      <c r="Q7469" s="24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5" t="str">
        <f t="shared" si="352"/>
        <v>Average</v>
      </c>
      <c r="AP7469" s="25" t="b">
        <f t="shared" si="353"/>
        <v>1</v>
      </c>
    </row>
    <row r="7470" spans="6:42" x14ac:dyDescent="0.3">
      <c r="F7470" s="24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5" t="str">
        <f t="shared" si="354"/>
        <v>Large</v>
      </c>
      <c r="Q7470" s="24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5" t="str">
        <f t="shared" si="352"/>
        <v>Below Par</v>
      </c>
      <c r="AP7470" s="25" t="b">
        <f t="shared" si="353"/>
        <v>1</v>
      </c>
    </row>
    <row r="7471" spans="6:42" x14ac:dyDescent="0.3">
      <c r="F7471" s="24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5" t="str">
        <f t="shared" si="354"/>
        <v>Small</v>
      </c>
      <c r="Q7471" s="24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5" t="str">
        <f t="shared" si="352"/>
        <v>Below Par</v>
      </c>
      <c r="AP7471" s="25" t="b">
        <f t="shared" si="353"/>
        <v>1</v>
      </c>
    </row>
    <row r="7472" spans="6:42" x14ac:dyDescent="0.3">
      <c r="F7472" s="24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5" t="str">
        <f t="shared" si="354"/>
        <v>Small</v>
      </c>
      <c r="Q7472" s="24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5" t="str">
        <f t="shared" si="352"/>
        <v>Below Par</v>
      </c>
      <c r="AP7472" s="25" t="b">
        <f t="shared" si="353"/>
        <v>1</v>
      </c>
    </row>
    <row r="7473" spans="6:42" x14ac:dyDescent="0.3">
      <c r="F7473" s="24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5" t="str">
        <f t="shared" si="354"/>
        <v>Small</v>
      </c>
      <c r="Q7473" s="24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5" t="str">
        <f t="shared" si="352"/>
        <v>Below Par</v>
      </c>
      <c r="AP7473" s="25" t="b">
        <f t="shared" si="353"/>
        <v>1</v>
      </c>
    </row>
    <row r="7474" spans="6:42" x14ac:dyDescent="0.3">
      <c r="F7474" s="24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5" t="str">
        <f t="shared" si="354"/>
        <v>Small</v>
      </c>
      <c r="Q7474" s="24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5" t="str">
        <f t="shared" si="352"/>
        <v>Below Par</v>
      </c>
      <c r="AP7474" s="25" t="b">
        <f t="shared" si="353"/>
        <v>1</v>
      </c>
    </row>
    <row r="7475" spans="6:42" x14ac:dyDescent="0.3">
      <c r="F7475" s="24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5" t="str">
        <f t="shared" si="354"/>
        <v>Small</v>
      </c>
      <c r="Q7475" s="24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5" t="str">
        <f t="shared" si="352"/>
        <v>Below Par</v>
      </c>
      <c r="AP7475" s="25" t="b">
        <f t="shared" si="353"/>
        <v>1</v>
      </c>
    </row>
    <row r="7476" spans="6:42" x14ac:dyDescent="0.3">
      <c r="F7476" s="24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5" t="str">
        <f t="shared" si="354"/>
        <v>Small</v>
      </c>
      <c r="Q7476" s="24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5" t="str">
        <f t="shared" si="352"/>
        <v>Below Par</v>
      </c>
      <c r="AP7476" s="25" t="b">
        <f t="shared" si="353"/>
        <v>1</v>
      </c>
    </row>
    <row r="7477" spans="6:42" x14ac:dyDescent="0.3">
      <c r="F7477" s="24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5" t="str">
        <f t="shared" si="354"/>
        <v>Small</v>
      </c>
      <c r="Q7477" s="24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5" t="str">
        <f t="shared" si="352"/>
        <v>Below Par</v>
      </c>
      <c r="AP7477" s="25" t="b">
        <f t="shared" si="353"/>
        <v>1</v>
      </c>
    </row>
    <row r="7478" spans="6:42" x14ac:dyDescent="0.3">
      <c r="F7478" s="24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5" t="str">
        <f t="shared" si="354"/>
        <v>Small</v>
      </c>
      <c r="Q7478" s="24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5" t="str">
        <f t="shared" si="352"/>
        <v>Below Par</v>
      </c>
      <c r="AP7478" s="25" t="b">
        <f t="shared" si="353"/>
        <v>1</v>
      </c>
    </row>
    <row r="7479" spans="6:42" x14ac:dyDescent="0.3">
      <c r="F7479" s="24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5" t="str">
        <f t="shared" si="354"/>
        <v>Small</v>
      </c>
      <c r="Q7479" s="24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5" t="str">
        <f t="shared" si="352"/>
        <v>Below Par</v>
      </c>
      <c r="AP7479" s="25" t="b">
        <f t="shared" si="353"/>
        <v>1</v>
      </c>
    </row>
    <row r="7480" spans="6:42" x14ac:dyDescent="0.3">
      <c r="F7480" s="24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5" t="str">
        <f t="shared" si="354"/>
        <v>Small</v>
      </c>
      <c r="Q7480" s="24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5" t="str">
        <f t="shared" si="352"/>
        <v>Below Par</v>
      </c>
      <c r="AP7480" s="25" t="b">
        <f t="shared" si="353"/>
        <v>1</v>
      </c>
    </row>
    <row r="7481" spans="6:42" x14ac:dyDescent="0.3">
      <c r="F7481" s="24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5" t="str">
        <f t="shared" si="354"/>
        <v>Small</v>
      </c>
      <c r="Q7481" s="24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5" t="str">
        <f t="shared" si="352"/>
        <v>Below Par</v>
      </c>
      <c r="AP7481" s="25" t="b">
        <f t="shared" si="353"/>
        <v>1</v>
      </c>
    </row>
    <row r="7482" spans="6:42" x14ac:dyDescent="0.3">
      <c r="F7482" s="24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5" t="str">
        <f t="shared" si="354"/>
        <v>Small</v>
      </c>
      <c r="Q7482" s="24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5" t="str">
        <f t="shared" si="352"/>
        <v>Average</v>
      </c>
      <c r="AP7482" s="25" t="b">
        <f t="shared" si="353"/>
        <v>1</v>
      </c>
    </row>
    <row r="7483" spans="6:42" x14ac:dyDescent="0.3">
      <c r="F7483" s="24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5" t="str">
        <f t="shared" si="354"/>
        <v>Large</v>
      </c>
      <c r="Q7483" s="24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5" t="str">
        <f t="shared" si="352"/>
        <v>Below Par</v>
      </c>
      <c r="AP7483" s="25" t="b">
        <f t="shared" si="353"/>
        <v>1</v>
      </c>
    </row>
    <row r="7484" spans="6:42" x14ac:dyDescent="0.3">
      <c r="F7484" s="24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5" t="str">
        <f t="shared" si="354"/>
        <v>Small</v>
      </c>
      <c r="Q7484" s="24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5" t="str">
        <f t="shared" si="352"/>
        <v>Below Par</v>
      </c>
      <c r="AP7484" s="25" t="b">
        <f t="shared" si="353"/>
        <v>1</v>
      </c>
    </row>
    <row r="7485" spans="6:42" x14ac:dyDescent="0.3">
      <c r="F7485" s="24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5" t="str">
        <f t="shared" si="354"/>
        <v>Small</v>
      </c>
      <c r="Q7485" s="24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5" t="str">
        <f t="shared" si="352"/>
        <v>Below Par</v>
      </c>
      <c r="AP7485" s="25" t="b">
        <f t="shared" si="353"/>
        <v>1</v>
      </c>
    </row>
    <row r="7486" spans="6:42" x14ac:dyDescent="0.3">
      <c r="F7486" s="24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5" t="str">
        <f t="shared" si="354"/>
        <v>Small</v>
      </c>
      <c r="Q7486" s="24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5" t="str">
        <f t="shared" si="352"/>
        <v>Below Par</v>
      </c>
      <c r="AP7486" s="25" t="b">
        <f t="shared" si="353"/>
        <v>1</v>
      </c>
    </row>
    <row r="7487" spans="6:42" x14ac:dyDescent="0.3">
      <c r="F7487" s="24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5" t="str">
        <f t="shared" si="354"/>
        <v>Small</v>
      </c>
      <c r="Q7487" s="24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5" t="str">
        <f t="shared" si="352"/>
        <v>Below Par</v>
      </c>
      <c r="AP7487" s="25" t="b">
        <f t="shared" si="353"/>
        <v>1</v>
      </c>
    </row>
    <row r="7488" spans="6:42" x14ac:dyDescent="0.3">
      <c r="F7488" s="24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5" t="str">
        <f t="shared" si="354"/>
        <v>Small</v>
      </c>
      <c r="Q7488" s="24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5" t="str">
        <f t="shared" si="352"/>
        <v>Below Par</v>
      </c>
      <c r="AP7488" s="25" t="b">
        <f t="shared" si="353"/>
        <v>1</v>
      </c>
    </row>
    <row r="7489" spans="6:42" x14ac:dyDescent="0.3">
      <c r="F7489" s="24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5" t="str">
        <f t="shared" si="354"/>
        <v>Small</v>
      </c>
      <c r="Q7489" s="24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5" t="str">
        <f t="shared" si="352"/>
        <v>Below Par</v>
      </c>
      <c r="AP7489" s="25" t="b">
        <f t="shared" si="353"/>
        <v>1</v>
      </c>
    </row>
    <row r="7490" spans="6:42" x14ac:dyDescent="0.3">
      <c r="F7490" s="24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5" t="str">
        <f t="shared" si="354"/>
        <v>Small</v>
      </c>
      <c r="Q7490" s="24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5" t="str">
        <f t="shared" si="352"/>
        <v>Below Par</v>
      </c>
      <c r="AP7490" s="25" t="b">
        <f t="shared" si="353"/>
        <v>1</v>
      </c>
    </row>
    <row r="7491" spans="6:42" x14ac:dyDescent="0.3">
      <c r="F7491" s="24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5" t="str">
        <f t="shared" si="354"/>
        <v>Small</v>
      </c>
      <c r="Q7491" s="24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5" t="str">
        <f t="shared" si="352"/>
        <v>Below Par</v>
      </c>
      <c r="AP7491" s="25" t="b">
        <f t="shared" si="353"/>
        <v>1</v>
      </c>
    </row>
    <row r="7492" spans="6:42" x14ac:dyDescent="0.3">
      <c r="F7492" s="24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5" t="str">
        <f t="shared" si="354"/>
        <v>Small</v>
      </c>
      <c r="Q7492" s="24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5" t="str">
        <f t="shared" si="352"/>
        <v>Below Par</v>
      </c>
      <c r="AP7492" s="25" t="b">
        <f t="shared" si="353"/>
        <v>1</v>
      </c>
    </row>
    <row r="7493" spans="6:42" x14ac:dyDescent="0.3">
      <c r="F7493" s="24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5" t="str">
        <f t="shared" si="354"/>
        <v>Small</v>
      </c>
      <c r="Q7493" s="24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5" t="str">
        <f t="shared" si="352"/>
        <v>Below Par</v>
      </c>
      <c r="AP7493" s="25" t="b">
        <f t="shared" si="353"/>
        <v>1</v>
      </c>
    </row>
    <row r="7494" spans="6:42" x14ac:dyDescent="0.3">
      <c r="F7494" s="24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5" t="str">
        <f t="shared" si="354"/>
        <v>Small</v>
      </c>
      <c r="Q7494" s="24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5" t="str">
        <f t="shared" si="352"/>
        <v>Below Par</v>
      </c>
      <c r="AP7494" s="25" t="b">
        <f t="shared" si="353"/>
        <v>1</v>
      </c>
    </row>
    <row r="7495" spans="6:42" x14ac:dyDescent="0.3">
      <c r="F7495" s="24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5" t="str">
        <f t="shared" si="354"/>
        <v>Small</v>
      </c>
      <c r="Q7495" s="24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5" t="str">
        <f t="shared" si="352"/>
        <v>Below Par</v>
      </c>
      <c r="AP7495" s="25" t="b">
        <f t="shared" si="353"/>
        <v>1</v>
      </c>
    </row>
    <row r="7496" spans="6:42" x14ac:dyDescent="0.3">
      <c r="F7496" s="24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5" t="str">
        <f t="shared" si="354"/>
        <v>Small</v>
      </c>
      <c r="Q7496" s="24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5" t="str">
        <f t="shared" si="352"/>
        <v>Average</v>
      </c>
      <c r="AP7496" s="25" t="b">
        <f t="shared" si="353"/>
        <v>1</v>
      </c>
    </row>
    <row r="7497" spans="6:42" x14ac:dyDescent="0.3">
      <c r="F7497" s="24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5" t="str">
        <f t="shared" si="354"/>
        <v>Large</v>
      </c>
      <c r="Q7497" s="24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5" t="str">
        <f t="shared" si="352"/>
        <v>Below Par</v>
      </c>
      <c r="AP7497" s="25" t="b">
        <f t="shared" si="353"/>
        <v>1</v>
      </c>
    </row>
    <row r="7498" spans="6:42" x14ac:dyDescent="0.3">
      <c r="F7498" s="24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5" t="str">
        <f t="shared" si="354"/>
        <v>Small</v>
      </c>
      <c r="Q7498" s="24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5" t="str">
        <f t="shared" si="352"/>
        <v>Below Par</v>
      </c>
      <c r="AP7498" s="25" t="b">
        <f t="shared" si="353"/>
        <v>1</v>
      </c>
    </row>
    <row r="7499" spans="6:42" x14ac:dyDescent="0.3">
      <c r="F7499" s="24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5" t="str">
        <f t="shared" si="354"/>
        <v>Small</v>
      </c>
      <c r="Q7499" s="24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5" t="str">
        <f t="shared" si="352"/>
        <v>Average</v>
      </c>
      <c r="AP7499" s="25" t="b">
        <f t="shared" si="353"/>
        <v>1</v>
      </c>
    </row>
    <row r="7500" spans="6:42" x14ac:dyDescent="0.3">
      <c r="F7500" s="24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5" t="str">
        <f t="shared" si="354"/>
        <v>Large</v>
      </c>
      <c r="Q7500" s="24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5" t="str">
        <f t="shared" ref="V7500:V7503" si="355">IF(U7500&gt;=$X$80,$Y$80,IF(U7500&gt;=$X$79,$Y$79,IF(U7500&gt;=$X$78,$Y$78,IF(U7500&gt;=$X$77,$Y$77,$Y$76))))</f>
        <v>Below Par</v>
      </c>
      <c r="AP7500" s="25" t="b">
        <f t="shared" si="353"/>
        <v>1</v>
      </c>
    </row>
    <row r="7501" spans="6:42" x14ac:dyDescent="0.3">
      <c r="F7501" s="24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5" t="str">
        <f t="shared" si="354"/>
        <v>Small</v>
      </c>
      <c r="Q7501" s="24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5" t="str">
        <f t="shared" si="355"/>
        <v>Below Par</v>
      </c>
      <c r="AP7501" s="25" t="b">
        <f t="shared" si="353"/>
        <v>1</v>
      </c>
    </row>
    <row r="7502" spans="6:42" x14ac:dyDescent="0.3">
      <c r="F7502" s="24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5" t="str">
        <f t="shared" ref="K7502:K7504" si="356">IF(J7502&gt;=$M$79,"Large","Small")</f>
        <v>Small</v>
      </c>
      <c r="Q7502" s="24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5" t="str">
        <f t="shared" si="355"/>
        <v>Below Par</v>
      </c>
      <c r="AP7502" s="25" t="b">
        <f t="shared" si="353"/>
        <v>1</v>
      </c>
    </row>
    <row r="7503" spans="6:42" x14ac:dyDescent="0.3">
      <c r="F7503" s="24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5" t="str">
        <f t="shared" si="356"/>
        <v>Small</v>
      </c>
      <c r="Q7503" s="24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5" t="str">
        <f t="shared" si="355"/>
        <v>Below Par</v>
      </c>
      <c r="AP7503" s="25" t="b">
        <f t="shared" si="353"/>
        <v>1</v>
      </c>
    </row>
    <row r="7504" spans="6:42" x14ac:dyDescent="0.3">
      <c r="F7504" s="24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Ishu Agrawal</cp:lastModifiedBy>
  <dcterms:created xsi:type="dcterms:W3CDTF">2017-11-06T17:31:13Z</dcterms:created>
  <dcterms:modified xsi:type="dcterms:W3CDTF">2024-06-18T05:28:37Z</dcterms:modified>
</cp:coreProperties>
</file>