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755" firstSheet="3" activeTab="3"/>
  </bookViews>
  <sheets>
    <sheet name="CN%" sheetId="1" r:id="rId1"/>
    <sheet name="Hoja1" sheetId="2" r:id="rId2"/>
    <sheet name="NP_ratio" sheetId="3" r:id="rId3"/>
    <sheet name="NP_Rdata" sheetId="7" r:id="rId4"/>
  </sheets>
  <definedNames>
    <definedName name="_xlnm._FilterDatabase" localSheetId="2" hidden="1">NP_ratio!$A$1:$N$49</definedName>
  </definedNames>
  <calcPr calcId="145621"/>
</workbook>
</file>

<file path=xl/calcChain.xml><?xml version="1.0" encoding="utf-8"?>
<calcChain xmlns="http://schemas.openxmlformats.org/spreadsheetml/2006/main">
  <c r="H48" i="3" l="1"/>
  <c r="L48" i="3" s="1"/>
  <c r="H6" i="3"/>
  <c r="L6" i="3" s="1"/>
  <c r="H4" i="3"/>
  <c r="L4" i="3" s="1"/>
  <c r="H2" i="3"/>
  <c r="L2" i="3" s="1"/>
  <c r="M2" i="3" s="1"/>
  <c r="H8" i="3"/>
  <c r="L8" i="3" s="1"/>
  <c r="H10" i="3"/>
  <c r="L10" i="3" s="1"/>
  <c r="H12" i="3"/>
  <c r="L12" i="3" s="1"/>
  <c r="H14" i="3"/>
  <c r="L14" i="3" s="1"/>
  <c r="H16" i="3"/>
  <c r="L16" i="3" s="1"/>
  <c r="H18" i="3"/>
  <c r="L18" i="3" s="1"/>
  <c r="H20" i="3"/>
  <c r="L20" i="3" s="1"/>
  <c r="H22" i="3"/>
  <c r="L22" i="3" s="1"/>
  <c r="H24" i="3"/>
  <c r="L24" i="3" s="1"/>
  <c r="H26" i="3"/>
  <c r="L26" i="3" s="1"/>
  <c r="H28" i="3"/>
  <c r="L28" i="3" s="1"/>
  <c r="H30" i="3"/>
  <c r="L30" i="3" s="1"/>
  <c r="H32" i="3"/>
  <c r="L32" i="3" s="1"/>
  <c r="H34" i="3"/>
  <c r="L34" i="3" s="1"/>
  <c r="H36" i="3"/>
  <c r="L36" i="3" s="1"/>
  <c r="H38" i="3"/>
  <c r="L38" i="3" s="1"/>
  <c r="H40" i="3"/>
  <c r="L40" i="3" s="1"/>
  <c r="H42" i="3"/>
  <c r="L42" i="3" s="1"/>
  <c r="M42" i="3" s="1"/>
  <c r="H44" i="3"/>
  <c r="L44" i="3" s="1"/>
  <c r="H46" i="3"/>
  <c r="L46" i="3" s="1"/>
  <c r="K2" i="2"/>
  <c r="M22" i="3" l="1"/>
  <c r="M12" i="3"/>
  <c r="M32" i="3"/>
  <c r="L42" i="2" l="1"/>
  <c r="L32" i="2"/>
  <c r="L22" i="2"/>
  <c r="L12" i="2"/>
  <c r="L2" i="2"/>
  <c r="K4" i="2"/>
  <c r="K6" i="2"/>
  <c r="K8" i="2"/>
  <c r="K10" i="2"/>
  <c r="K12" i="2"/>
  <c r="K14" i="2"/>
  <c r="K16" i="2"/>
  <c r="K18" i="2"/>
  <c r="K20" i="2"/>
  <c r="K22" i="2"/>
  <c r="K24" i="2"/>
  <c r="K26" i="2"/>
  <c r="K28" i="2"/>
  <c r="K30" i="2"/>
  <c r="K32" i="2"/>
  <c r="K34" i="2"/>
  <c r="K36" i="2"/>
  <c r="K38" i="2"/>
  <c r="K40" i="2"/>
  <c r="K42" i="2"/>
  <c r="K44" i="2"/>
  <c r="K46" i="2"/>
  <c r="K48" i="2"/>
  <c r="P5" i="1" l="1"/>
  <c r="P6" i="1"/>
  <c r="P4" i="1"/>
  <c r="P3" i="1"/>
  <c r="P2" i="1"/>
  <c r="M5" i="1"/>
  <c r="M6" i="1"/>
  <c r="M4" i="1"/>
  <c r="M3" i="1"/>
  <c r="M2" i="1"/>
</calcChain>
</file>

<file path=xl/sharedStrings.xml><?xml version="1.0" encoding="utf-8"?>
<sst xmlns="http://schemas.openxmlformats.org/spreadsheetml/2006/main" count="109" uniqueCount="35">
  <si>
    <t>sample</t>
  </si>
  <si>
    <t>plot</t>
  </si>
  <si>
    <t>treatment</t>
  </si>
  <si>
    <t>rep</t>
  </si>
  <si>
    <t>pseudorep</t>
  </si>
  <si>
    <t>sample wt. (mg)</t>
  </si>
  <si>
    <t>% N</t>
  </si>
  <si>
    <t>% C</t>
  </si>
  <si>
    <t>gemN</t>
  </si>
  <si>
    <t>gemC</t>
  </si>
  <si>
    <t>gemC/N</t>
  </si>
  <si>
    <t>stdevN</t>
  </si>
  <si>
    <t>stdevC</t>
  </si>
  <si>
    <t>stdevC/N</t>
  </si>
  <si>
    <t>CN</t>
  </si>
  <si>
    <t>24 + 8 rec</t>
  </si>
  <si>
    <t>%P</t>
  </si>
  <si>
    <t>NP</t>
  </si>
  <si>
    <t>promedio</t>
  </si>
  <si>
    <t>4 meses</t>
  </si>
  <si>
    <t>8 meses</t>
  </si>
  <si>
    <t>recuperacion</t>
  </si>
  <si>
    <t>excesivo</t>
  </si>
  <si>
    <t>TODAVIA SE DEBE DETERMINAR CONSIDERANDO EL PROMEDIO DE N</t>
  </si>
  <si>
    <t>% N_mean</t>
  </si>
  <si>
    <t>date</t>
  </si>
  <si>
    <t xml:space="preserve">herbivory </t>
  </si>
  <si>
    <t>patch</t>
  </si>
  <si>
    <t>sp</t>
  </si>
  <si>
    <t>control</t>
  </si>
  <si>
    <t>Tt</t>
  </si>
  <si>
    <t>long-term</t>
  </si>
  <si>
    <t>recovery</t>
  </si>
  <si>
    <t>excessive</t>
  </si>
  <si>
    <t>short-term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</si>
</sst>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top"/>
    </xf>
  </cellStyleXfs>
  <cellXfs count="38">
    <xf numFmtId="0" fontId="0" fillId="0" borderId="0" xfId="0"/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8" fillId="0" borderId="0" xfId="42" applyFont="1" applyFill="1" applyAlignment="1">
      <alignment horizontal="center" vertical="top"/>
    </xf>
    <xf numFmtId="0" fontId="16" fillId="0" borderId="0" xfId="0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16" fillId="0" borderId="0" xfId="0" applyFont="1"/>
    <xf numFmtId="164" fontId="0" fillId="0" borderId="0" xfId="0" applyNumberFormat="1"/>
    <xf numFmtId="164" fontId="18" fillId="0" borderId="0" xfId="42" applyNumberFormat="1" applyFont="1" applyFill="1" applyAlignment="1">
      <alignment horizontal="center" vertical="top"/>
    </xf>
    <xf numFmtId="0" fontId="16" fillId="0" borderId="0" xfId="0" applyFon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'CN%'!$M$1</c:f>
              <c:strCache>
                <c:ptCount val="1"/>
                <c:pt idx="0">
                  <c:v>gemC/N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'CN%'!$P$2:$P$6</c:f>
                <c:numCache>
                  <c:formatCode>General</c:formatCode>
                  <c:ptCount val="5"/>
                  <c:pt idx="0">
                    <c:v>1.7228909502376888</c:v>
                  </c:pt>
                  <c:pt idx="1">
                    <c:v>0.9260837227090809</c:v>
                  </c:pt>
                  <c:pt idx="2">
                    <c:v>1.8170203809050089</c:v>
                  </c:pt>
                  <c:pt idx="3">
                    <c:v>0.72487929101652648</c:v>
                  </c:pt>
                  <c:pt idx="4">
                    <c:v>1.2030297166496187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'CN%'!$J$2:$J$6</c:f>
              <c:strCach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30</c:v>
                </c:pt>
                <c:pt idx="4">
                  <c:v>24 + 8 rec</c:v>
                </c:pt>
              </c:strCache>
            </c:strRef>
          </c:cat>
          <c:val>
            <c:numRef>
              <c:f>'CN%'!$M$2:$M$6</c:f>
              <c:numCache>
                <c:formatCode>General</c:formatCode>
                <c:ptCount val="5"/>
                <c:pt idx="0">
                  <c:v>20.925318196999999</c:v>
                </c:pt>
                <c:pt idx="1">
                  <c:v>17.302438489000004</c:v>
                </c:pt>
                <c:pt idx="2">
                  <c:v>16.838456388000004</c:v>
                </c:pt>
                <c:pt idx="3">
                  <c:v>17.630010307500001</c:v>
                </c:pt>
                <c:pt idx="4">
                  <c:v>18.660219722000001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B0-432E-BC6F-8A1B7AA26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36658304"/>
        <c:axId val="136668672"/>
      </c:barChart>
      <c:catAx>
        <c:axId val="1366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Herbivory</a:t>
                </a:r>
                <a:r>
                  <a:rPr lang="nl-NL" baseline="0"/>
                  <a:t> level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8672"/>
        <c:crosses val="autoZero"/>
        <c:auto val="1"/>
        <c:lblAlgn val="ctr"/>
        <c:lblOffset val="100"/>
        <c:noMultiLvlLbl val="0"/>
      </c:catAx>
      <c:valAx>
        <c:axId val="1366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C/N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'CN%'!$G$1</c:f>
              <c:strCache>
                <c:ptCount val="1"/>
                <c:pt idx="0">
                  <c:v>% 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'CN%'!$C$2:$C$49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</c:numCache>
            </c:numRef>
          </c:xVal>
          <c:yVal>
            <c:numRef>
              <c:f>'CN%'!$G$2:$G$49</c:f>
              <c:numCache>
                <c:formatCode>General</c:formatCode>
                <c:ptCount val="48"/>
                <c:pt idx="0">
                  <c:v>1.611992836</c:v>
                </c:pt>
                <c:pt idx="1">
                  <c:v>1.7118974920000001</c:v>
                </c:pt>
                <c:pt idx="2">
                  <c:v>1.6090233329999999</c:v>
                </c:pt>
                <c:pt idx="3">
                  <c:v>1.622795701</c:v>
                </c:pt>
                <c:pt idx="4">
                  <c:v>1.823996425</c:v>
                </c:pt>
                <c:pt idx="5">
                  <c:v>1.7908766270000001</c:v>
                </c:pt>
                <c:pt idx="6">
                  <c:v>1.6001211399999999</c:v>
                </c:pt>
                <c:pt idx="7">
                  <c:v>1.612418532</c:v>
                </c:pt>
                <c:pt idx="8">
                  <c:v>1.535857558</c:v>
                </c:pt>
                <c:pt idx="9">
                  <c:v>1.5514487029999999</c:v>
                </c:pt>
                <c:pt idx="10">
                  <c:v>2.1065366270000001</c:v>
                </c:pt>
                <c:pt idx="11">
                  <c:v>1.6620440480000001</c:v>
                </c:pt>
                <c:pt idx="12">
                  <c:v>1.8557591440000001</c:v>
                </c:pt>
                <c:pt idx="13">
                  <c:v>1.9017941949999999</c:v>
                </c:pt>
                <c:pt idx="14">
                  <c:v>2.0635755059999998</c:v>
                </c:pt>
                <c:pt idx="15">
                  <c:v>1.968533278</c:v>
                </c:pt>
                <c:pt idx="16">
                  <c:v>2.1926782130000002</c:v>
                </c:pt>
                <c:pt idx="17">
                  <c:v>2.201051235</c:v>
                </c:pt>
                <c:pt idx="18">
                  <c:v>1.6337022779999999</c:v>
                </c:pt>
                <c:pt idx="19">
                  <c:v>2.5881221289999998</c:v>
                </c:pt>
                <c:pt idx="20">
                  <c:v>2.380038023</c:v>
                </c:pt>
                <c:pt idx="21">
                  <c:v>2.3575375080000001</c:v>
                </c:pt>
                <c:pt idx="22">
                  <c:v>2.0833122730000002</c:v>
                </c:pt>
                <c:pt idx="23">
                  <c:v>2.0881650450000002</c:v>
                </c:pt>
                <c:pt idx="24">
                  <c:v>2.2587676050000001</c:v>
                </c:pt>
                <c:pt idx="25">
                  <c:v>2.2245533470000001</c:v>
                </c:pt>
                <c:pt idx="26">
                  <c:v>1.9486448759999999</c:v>
                </c:pt>
                <c:pt idx="27">
                  <c:v>1.9212740660000001</c:v>
                </c:pt>
                <c:pt idx="28">
                  <c:v>2.0563216209999999</c:v>
                </c:pt>
                <c:pt idx="29">
                  <c:v>2.0242748260000001</c:v>
                </c:pt>
                <c:pt idx="30">
                  <c:v>1.809078336</c:v>
                </c:pt>
                <c:pt idx="31">
                  <c:v>1.836581945</c:v>
                </c:pt>
                <c:pt idx="32">
                  <c:v>1.879418254</c:v>
                </c:pt>
                <c:pt idx="33">
                  <c:v>1.7215731139999999</c:v>
                </c:pt>
                <c:pt idx="34">
                  <c:v>2.0265390870000002</c:v>
                </c:pt>
                <c:pt idx="35">
                  <c:v>2.0243113039999998</c:v>
                </c:pt>
                <c:pt idx="36">
                  <c:v>2.0627462859999999</c:v>
                </c:pt>
                <c:pt idx="37">
                  <c:v>2.0287251469999998</c:v>
                </c:pt>
                <c:pt idx="38">
                  <c:v>2.0212199690000001</c:v>
                </c:pt>
                <c:pt idx="39">
                  <c:v>2.0114088059999999</c:v>
                </c:pt>
                <c:pt idx="40">
                  <c:v>2.1001646520000001</c:v>
                </c:pt>
                <c:pt idx="41">
                  <c:v>2.0552697179999999</c:v>
                </c:pt>
                <c:pt idx="42">
                  <c:v>1.973702788</c:v>
                </c:pt>
                <c:pt idx="43">
                  <c:v>1.9683676960000001</c:v>
                </c:pt>
                <c:pt idx="44">
                  <c:v>1.927066207</c:v>
                </c:pt>
                <c:pt idx="45">
                  <c:v>1.9137048720000001</c:v>
                </c:pt>
                <c:pt idx="46">
                  <c:v>2.013888836</c:v>
                </c:pt>
                <c:pt idx="47">
                  <c:v>2.071883202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66-4CD5-90DF-E753D133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60928"/>
        <c:axId val="172650496"/>
      </c:scatterChart>
      <c:valAx>
        <c:axId val="13806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0496"/>
        <c:crosses val="autoZero"/>
        <c:crossBetween val="midCat"/>
      </c:valAx>
      <c:valAx>
        <c:axId val="1726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'CN%'!$H$1</c:f>
              <c:strCache>
                <c:ptCount val="1"/>
                <c:pt idx="0">
                  <c:v>% 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'CN%'!$C$2:$C$49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</c:numCache>
            </c:numRef>
          </c:xVal>
          <c:yVal>
            <c:numRef>
              <c:f>'CN%'!$H$2:$H$49</c:f>
              <c:numCache>
                <c:formatCode>General</c:formatCode>
                <c:ptCount val="48"/>
                <c:pt idx="0">
                  <c:v>31.542512890000001</c:v>
                </c:pt>
                <c:pt idx="1">
                  <c:v>33.696773530000002</c:v>
                </c:pt>
                <c:pt idx="2">
                  <c:v>32.244228360000001</c:v>
                </c:pt>
                <c:pt idx="3">
                  <c:v>33.681987759999998</c:v>
                </c:pt>
                <c:pt idx="4">
                  <c:v>34.278678890000002</c:v>
                </c:pt>
                <c:pt idx="5">
                  <c:v>34.18860626</c:v>
                </c:pt>
                <c:pt idx="6">
                  <c:v>36.406425480000003</c:v>
                </c:pt>
                <c:pt idx="7">
                  <c:v>36.59435654</c:v>
                </c:pt>
                <c:pt idx="8">
                  <c:v>35.427307130000003</c:v>
                </c:pt>
                <c:pt idx="9">
                  <c:v>35.386585240000002</c:v>
                </c:pt>
                <c:pt idx="10">
                  <c:v>36.312267300000002</c:v>
                </c:pt>
                <c:pt idx="11">
                  <c:v>28.725627899999999</c:v>
                </c:pt>
                <c:pt idx="12">
                  <c:v>35.540760040000002</c:v>
                </c:pt>
                <c:pt idx="13">
                  <c:v>35.376049039999998</c:v>
                </c:pt>
                <c:pt idx="14">
                  <c:v>34.665512079999999</c:v>
                </c:pt>
                <c:pt idx="15">
                  <c:v>33.22654343</c:v>
                </c:pt>
                <c:pt idx="16">
                  <c:v>35.821319580000001</c:v>
                </c:pt>
                <c:pt idx="17">
                  <c:v>35.77099991</c:v>
                </c:pt>
                <c:pt idx="18">
                  <c:v>28.585802080000001</c:v>
                </c:pt>
                <c:pt idx="19">
                  <c:v>43.96298599</c:v>
                </c:pt>
                <c:pt idx="20">
                  <c:v>33.825664519999997</c:v>
                </c:pt>
                <c:pt idx="21">
                  <c:v>33.335517879999998</c:v>
                </c:pt>
                <c:pt idx="22">
                  <c:v>38.250083920000002</c:v>
                </c:pt>
                <c:pt idx="23">
                  <c:v>38.537963869999999</c:v>
                </c:pt>
                <c:pt idx="24">
                  <c:v>34.56958771</c:v>
                </c:pt>
                <c:pt idx="25">
                  <c:v>34.563552860000001</c:v>
                </c:pt>
                <c:pt idx="26">
                  <c:v>35.975852969999998</c:v>
                </c:pt>
                <c:pt idx="27">
                  <c:v>34.75923538</c:v>
                </c:pt>
                <c:pt idx="28">
                  <c:v>36.491992949999997</c:v>
                </c:pt>
                <c:pt idx="29">
                  <c:v>36.588336939999998</c:v>
                </c:pt>
                <c:pt idx="30">
                  <c:v>36.2682991</c:v>
                </c:pt>
                <c:pt idx="31">
                  <c:v>36.546001429999997</c:v>
                </c:pt>
                <c:pt idx="32">
                  <c:v>37.097866060000001</c:v>
                </c:pt>
                <c:pt idx="33">
                  <c:v>34.503189089999999</c:v>
                </c:pt>
                <c:pt idx="34">
                  <c:v>34.538883210000002</c:v>
                </c:pt>
                <c:pt idx="35">
                  <c:v>34.443748470000003</c:v>
                </c:pt>
                <c:pt idx="36">
                  <c:v>36.684516909999999</c:v>
                </c:pt>
                <c:pt idx="37">
                  <c:v>36.723590850000001</c:v>
                </c:pt>
                <c:pt idx="38">
                  <c:v>37.136154169999998</c:v>
                </c:pt>
                <c:pt idx="39">
                  <c:v>37.325851440000001</c:v>
                </c:pt>
                <c:pt idx="40">
                  <c:v>37.72554779</c:v>
                </c:pt>
                <c:pt idx="41">
                  <c:v>37.473316189999998</c:v>
                </c:pt>
                <c:pt idx="42">
                  <c:v>34.686317440000003</c:v>
                </c:pt>
                <c:pt idx="43">
                  <c:v>34.689643859999997</c:v>
                </c:pt>
                <c:pt idx="44">
                  <c:v>35.206077579999999</c:v>
                </c:pt>
                <c:pt idx="45">
                  <c:v>34.997959139999999</c:v>
                </c:pt>
                <c:pt idx="46">
                  <c:v>33.249298099999997</c:v>
                </c:pt>
                <c:pt idx="47">
                  <c:v>34.349811549999998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7F-4B07-B20D-C066D1F5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05760"/>
        <c:axId val="221780224"/>
      </c:scatterChart>
      <c:valAx>
        <c:axId val="20080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80224"/>
        <c:crosses val="autoZero"/>
        <c:crossBetween val="midCat"/>
      </c:valAx>
      <c:valAx>
        <c:axId val="2217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6</xdr:row>
      <xdr:rowOff>109537</xdr:rowOff>
    </xdr:from>
    <xdr:to>
      <xdr:col>17</xdr:col>
      <xdr:colOff>552450</xdr:colOff>
      <xdr:row>20</xdr:row>
      <xdr:rowOff>185737</xdr:rowOff>
    </xdr:to>
    <xdr:graphicFrame macro="">
      <xdr:nvGraphicFramePr>
        <xdr:cNvPr id="2" name="Grafiek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206375</xdr:colOff>
      <xdr:row>6</xdr:row>
      <xdr:rowOff>179387</xdr:rowOff>
    </xdr:from>
    <xdr:to>
      <xdr:col>25</xdr:col>
      <xdr:colOff>587375</xdr:colOff>
      <xdr:row>21</xdr:row>
      <xdr:rowOff>65087</xdr:rowOff>
    </xdr:to>
    <xdr:graphicFrame macro="">
      <xdr:nvGraphicFramePr>
        <xdr:cNvPr id="3" name="Grafiek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20</xdr:row>
      <xdr:rowOff>42862</xdr:rowOff>
    </xdr:from>
    <xdr:to>
      <xdr:col>9</xdr:col>
      <xdr:colOff>438150</xdr:colOff>
      <xdr:row>34</xdr:row>
      <xdr:rowOff>119062</xdr:rowOff>
    </xdr:to>
    <xdr:graphicFrame macro="">
      <xdr:nvGraphicFramePr>
        <xdr:cNvPr id="4" name="Grafiek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sqref="A1:I49"/>
    </sheetView>
  </sheetViews>
  <sheetFormatPr baseColWidth="10" defaultColWidth="8.7109375" defaultRowHeight="15" x14ac:dyDescent="0.2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5">
      <c r="A2">
        <v>17</v>
      </c>
      <c r="B2">
        <v>0.1</v>
      </c>
      <c r="C2">
        <v>0</v>
      </c>
      <c r="D2">
        <v>1</v>
      </c>
      <c r="E2">
        <v>1</v>
      </c>
      <c r="F2">
        <v>3.9540000000000002</v>
      </c>
      <c r="G2">
        <v>1.611992836</v>
      </c>
      <c r="H2">
        <v>31.542512890000001</v>
      </c>
      <c r="I2">
        <v>19.567402649999998</v>
      </c>
      <c r="J2">
        <v>0</v>
      </c>
      <c r="K2">
        <v>1.6470428349999999</v>
      </c>
      <c r="L2">
        <v>34.344746209999997</v>
      </c>
      <c r="M2">
        <f>AVERAGE(I2:I11)</f>
        <v>20.925318196999999</v>
      </c>
      <c r="N2">
        <v>9.6821518999999995E-2</v>
      </c>
      <c r="O2">
        <v>1.657346725</v>
      </c>
      <c r="P2">
        <f>STDEVA(I2:I11)</f>
        <v>1.7228909502376888</v>
      </c>
    </row>
    <row r="3" spans="1:16" x14ac:dyDescent="0.35">
      <c r="A3">
        <v>18</v>
      </c>
      <c r="B3">
        <v>0.1</v>
      </c>
      <c r="C3">
        <v>0</v>
      </c>
      <c r="D3">
        <v>1</v>
      </c>
      <c r="E3">
        <v>2</v>
      </c>
      <c r="F3">
        <v>3.0350000000000001</v>
      </c>
      <c r="G3">
        <v>1.7118974920000001</v>
      </c>
      <c r="H3">
        <v>33.696773530000002</v>
      </c>
      <c r="I3">
        <v>19.68387341</v>
      </c>
      <c r="J3">
        <v>4</v>
      </c>
      <c r="K3">
        <v>2.017379665</v>
      </c>
      <c r="L3">
        <v>34.798786739999997</v>
      </c>
      <c r="M3">
        <f>AVERAGE(I12:I21)</f>
        <v>17.302438489000004</v>
      </c>
      <c r="N3">
        <v>0.28198378699999999</v>
      </c>
      <c r="O3">
        <v>4.3091871770000001</v>
      </c>
      <c r="P3">
        <f>STDEVA(I12:I21)</f>
        <v>0.9260837227090809</v>
      </c>
    </row>
    <row r="4" spans="1:16" x14ac:dyDescent="0.35">
      <c r="A4">
        <v>10</v>
      </c>
      <c r="B4">
        <v>0.2</v>
      </c>
      <c r="C4">
        <v>0</v>
      </c>
      <c r="D4">
        <v>2</v>
      </c>
      <c r="E4">
        <v>1</v>
      </c>
      <c r="F4">
        <v>3.09</v>
      </c>
      <c r="G4">
        <v>1.6090233329999999</v>
      </c>
      <c r="H4">
        <v>32.244228360000001</v>
      </c>
      <c r="I4">
        <v>20.039627580000001</v>
      </c>
      <c r="J4">
        <v>8</v>
      </c>
      <c r="K4">
        <v>2.1342889189999998</v>
      </c>
      <c r="L4">
        <v>35.6897789</v>
      </c>
      <c r="M4">
        <f>AVERAGE(I22:I31)</f>
        <v>16.838456388000004</v>
      </c>
      <c r="N4">
        <v>0.16214610500000001</v>
      </c>
      <c r="O4">
        <v>1.78284117</v>
      </c>
      <c r="P4">
        <f>STDEVA(I22:I31)</f>
        <v>1.8170203809050089</v>
      </c>
    </row>
    <row r="5" spans="1:16" x14ac:dyDescent="0.35">
      <c r="A5">
        <v>11</v>
      </c>
      <c r="B5">
        <v>0.2</v>
      </c>
      <c r="C5">
        <v>0</v>
      </c>
      <c r="D5">
        <v>2</v>
      </c>
      <c r="E5">
        <v>2</v>
      </c>
      <c r="F5">
        <v>3.0950000000000002</v>
      </c>
      <c r="G5">
        <v>1.622795701</v>
      </c>
      <c r="H5">
        <v>33.681987759999998</v>
      </c>
      <c r="I5">
        <v>20.755531789999999</v>
      </c>
      <c r="J5">
        <v>30</v>
      </c>
      <c r="K5">
        <v>2.0030059960000002</v>
      </c>
      <c r="L5">
        <v>35.297246459999997</v>
      </c>
      <c r="M5">
        <f>AVERAGE(I42:I49)</f>
        <v>17.630010307500001</v>
      </c>
      <c r="N5">
        <v>6.8487579000000007E-2</v>
      </c>
      <c r="O5">
        <v>1.5382713889999999</v>
      </c>
      <c r="P5">
        <f>STDEVA(I42:I49)</f>
        <v>0.72487929101652648</v>
      </c>
    </row>
    <row r="6" spans="1:16" x14ac:dyDescent="0.35">
      <c r="A6">
        <v>12</v>
      </c>
      <c r="B6">
        <v>0.3</v>
      </c>
      <c r="C6">
        <v>0</v>
      </c>
      <c r="D6">
        <v>3</v>
      </c>
      <c r="E6">
        <v>1</v>
      </c>
      <c r="F6">
        <v>3.375</v>
      </c>
      <c r="G6">
        <v>1.823996425</v>
      </c>
      <c r="H6">
        <v>34.278678890000002</v>
      </c>
      <c r="I6">
        <v>18.79317219</v>
      </c>
      <c r="J6" t="s">
        <v>15</v>
      </c>
      <c r="K6">
        <v>1.9421602250000001</v>
      </c>
      <c r="L6">
        <v>36.126810069999998</v>
      </c>
      <c r="M6">
        <f>AVERAGE(I32:I41)</f>
        <v>18.660219722000001</v>
      </c>
      <c r="N6">
        <v>0.119443932</v>
      </c>
      <c r="O6">
        <v>1.166795391</v>
      </c>
      <c r="P6">
        <f>STDEVA(I32:I41)</f>
        <v>1.2030297166496187</v>
      </c>
    </row>
    <row r="7" spans="1:16" x14ac:dyDescent="0.35">
      <c r="A7">
        <v>13</v>
      </c>
      <c r="B7">
        <v>0.3</v>
      </c>
      <c r="C7">
        <v>0</v>
      </c>
      <c r="D7">
        <v>3</v>
      </c>
      <c r="E7">
        <v>2</v>
      </c>
      <c r="F7">
        <v>3.6379999999999999</v>
      </c>
      <c r="G7">
        <v>1.7908766270000001</v>
      </c>
      <c r="H7">
        <v>34.18860626</v>
      </c>
      <c r="I7">
        <v>19.090430770000001</v>
      </c>
    </row>
    <row r="8" spans="1:16" x14ac:dyDescent="0.35">
      <c r="A8">
        <v>27</v>
      </c>
      <c r="B8">
        <v>0.4</v>
      </c>
      <c r="C8">
        <v>0</v>
      </c>
      <c r="D8">
        <v>4</v>
      </c>
      <c r="E8">
        <v>1</v>
      </c>
      <c r="F8">
        <v>3.6</v>
      </c>
      <c r="G8">
        <v>1.6001211399999999</v>
      </c>
      <c r="H8">
        <v>36.406425480000003</v>
      </c>
      <c r="I8">
        <v>22.752293290000001</v>
      </c>
    </row>
    <row r="9" spans="1:16" x14ac:dyDescent="0.35">
      <c r="A9">
        <v>28</v>
      </c>
      <c r="B9">
        <v>0.4</v>
      </c>
      <c r="C9">
        <v>0</v>
      </c>
      <c r="D9">
        <v>4</v>
      </c>
      <c r="E9">
        <v>2</v>
      </c>
      <c r="F9">
        <v>3.7240000000000002</v>
      </c>
      <c r="G9">
        <v>1.612418532</v>
      </c>
      <c r="H9">
        <v>36.59435654</v>
      </c>
      <c r="I9">
        <v>22.695321230000001</v>
      </c>
    </row>
    <row r="10" spans="1:16" x14ac:dyDescent="0.35">
      <c r="A10">
        <v>39</v>
      </c>
      <c r="B10">
        <v>0.5</v>
      </c>
      <c r="C10">
        <v>0</v>
      </c>
      <c r="D10">
        <v>5</v>
      </c>
      <c r="E10">
        <v>1</v>
      </c>
      <c r="F10">
        <v>3.3050000000000002</v>
      </c>
      <c r="G10">
        <v>1.535857558</v>
      </c>
      <c r="H10">
        <v>35.427307130000003</v>
      </c>
      <c r="I10">
        <v>23.066792190000001</v>
      </c>
    </row>
    <row r="11" spans="1:16" x14ac:dyDescent="0.35">
      <c r="A11">
        <v>40</v>
      </c>
      <c r="B11">
        <v>0.5</v>
      </c>
      <c r="C11">
        <v>0</v>
      </c>
      <c r="D11">
        <v>5</v>
      </c>
      <c r="E11">
        <v>2</v>
      </c>
      <c r="F11">
        <v>3.5139999999999998</v>
      </c>
      <c r="G11">
        <v>1.5514487029999999</v>
      </c>
      <c r="H11">
        <v>35.386585240000002</v>
      </c>
      <c r="I11">
        <v>22.808736870000001</v>
      </c>
    </row>
    <row r="12" spans="1:16" x14ac:dyDescent="0.35">
      <c r="A12">
        <v>45</v>
      </c>
      <c r="B12">
        <v>1.1000000000000001</v>
      </c>
      <c r="C12">
        <v>1</v>
      </c>
      <c r="D12">
        <v>1</v>
      </c>
      <c r="E12">
        <v>1</v>
      </c>
      <c r="F12">
        <v>3.3370000000000002</v>
      </c>
      <c r="G12">
        <v>2.1065366270000001</v>
      </c>
      <c r="H12">
        <v>36.312267300000002</v>
      </c>
      <c r="I12">
        <v>17.237899800000001</v>
      </c>
    </row>
    <row r="13" spans="1:16" x14ac:dyDescent="0.35">
      <c r="A13">
        <v>46</v>
      </c>
      <c r="B13">
        <v>1.1000000000000001</v>
      </c>
      <c r="C13">
        <v>1</v>
      </c>
      <c r="D13">
        <v>1</v>
      </c>
      <c r="E13">
        <v>2</v>
      </c>
      <c r="F13">
        <v>3.875</v>
      </c>
      <c r="G13">
        <v>1.6620440480000001</v>
      </c>
      <c r="H13">
        <v>28.725627899999999</v>
      </c>
      <c r="I13">
        <v>17.283313239999998</v>
      </c>
    </row>
    <row r="14" spans="1:16" x14ac:dyDescent="0.35">
      <c r="A14">
        <v>43</v>
      </c>
      <c r="B14">
        <v>1.2</v>
      </c>
      <c r="C14">
        <v>1</v>
      </c>
      <c r="D14">
        <v>2</v>
      </c>
      <c r="E14">
        <v>1</v>
      </c>
      <c r="F14">
        <v>3.4830000000000001</v>
      </c>
      <c r="G14">
        <v>1.8557591440000001</v>
      </c>
      <c r="H14">
        <v>35.540760040000002</v>
      </c>
      <c r="I14">
        <v>19.151601729999999</v>
      </c>
    </row>
    <row r="15" spans="1:16" x14ac:dyDescent="0.35">
      <c r="A15">
        <v>44</v>
      </c>
      <c r="B15">
        <v>1.2</v>
      </c>
      <c r="C15">
        <v>1</v>
      </c>
      <c r="D15">
        <v>2</v>
      </c>
      <c r="E15">
        <v>2</v>
      </c>
      <c r="F15">
        <v>3.524</v>
      </c>
      <c r="G15">
        <v>1.9017941949999999</v>
      </c>
      <c r="H15">
        <v>35.376049039999998</v>
      </c>
      <c r="I15">
        <v>18.60140762</v>
      </c>
    </row>
    <row r="16" spans="1:16" x14ac:dyDescent="0.35">
      <c r="A16">
        <v>35</v>
      </c>
      <c r="B16">
        <v>1.3</v>
      </c>
      <c r="C16">
        <v>1</v>
      </c>
      <c r="D16">
        <v>3</v>
      </c>
      <c r="E16">
        <v>1</v>
      </c>
      <c r="F16">
        <v>3.4630000000000001</v>
      </c>
      <c r="G16">
        <v>2.0635755059999998</v>
      </c>
      <c r="H16">
        <v>34.665512079999999</v>
      </c>
      <c r="I16">
        <v>16.798761169999999</v>
      </c>
    </row>
    <row r="17" spans="1:9" x14ac:dyDescent="0.35">
      <c r="A17">
        <v>36</v>
      </c>
      <c r="B17">
        <v>1.3</v>
      </c>
      <c r="C17">
        <v>1</v>
      </c>
      <c r="D17">
        <v>3</v>
      </c>
      <c r="E17">
        <v>2</v>
      </c>
      <c r="F17">
        <v>3.6240000000000001</v>
      </c>
      <c r="G17">
        <v>1.968533278</v>
      </c>
      <c r="H17">
        <v>33.22654343</v>
      </c>
      <c r="I17">
        <v>16.87883248</v>
      </c>
    </row>
    <row r="18" spans="1:9" x14ac:dyDescent="0.35">
      <c r="A18">
        <v>25</v>
      </c>
      <c r="B18">
        <v>1.4</v>
      </c>
      <c r="C18">
        <v>1</v>
      </c>
      <c r="D18">
        <v>4</v>
      </c>
      <c r="E18">
        <v>1</v>
      </c>
      <c r="F18">
        <v>3.2450000000000001</v>
      </c>
      <c r="G18">
        <v>2.1926782130000002</v>
      </c>
      <c r="H18">
        <v>35.821319580000001</v>
      </c>
      <c r="I18">
        <v>16.336788210000002</v>
      </c>
    </row>
    <row r="19" spans="1:9" x14ac:dyDescent="0.35">
      <c r="A19">
        <v>26</v>
      </c>
      <c r="B19">
        <v>1.4</v>
      </c>
      <c r="C19">
        <v>1</v>
      </c>
      <c r="D19">
        <v>4</v>
      </c>
      <c r="E19">
        <v>2</v>
      </c>
      <c r="F19">
        <v>3.452</v>
      </c>
      <c r="G19">
        <v>2.201051235</v>
      </c>
      <c r="H19">
        <v>35.77099991</v>
      </c>
      <c r="I19">
        <v>16.251779760000002</v>
      </c>
    </row>
    <row r="20" spans="1:9" x14ac:dyDescent="0.35">
      <c r="A20">
        <v>33</v>
      </c>
      <c r="B20">
        <v>1.5</v>
      </c>
      <c r="C20">
        <v>1</v>
      </c>
      <c r="D20">
        <v>5</v>
      </c>
      <c r="E20">
        <v>1</v>
      </c>
      <c r="F20">
        <v>3.9409999999999998</v>
      </c>
      <c r="G20">
        <v>1.6337022779999999</v>
      </c>
      <c r="H20">
        <v>28.585802080000001</v>
      </c>
      <c r="I20">
        <v>17.49755905</v>
      </c>
    </row>
    <row r="21" spans="1:9" x14ac:dyDescent="0.35">
      <c r="A21">
        <v>34</v>
      </c>
      <c r="B21">
        <v>1.5</v>
      </c>
      <c r="C21">
        <v>1</v>
      </c>
      <c r="D21">
        <v>5</v>
      </c>
      <c r="E21">
        <v>2</v>
      </c>
      <c r="F21">
        <v>3.4980000000000002</v>
      </c>
      <c r="G21">
        <v>2.5881221289999998</v>
      </c>
      <c r="H21">
        <v>43.96298599</v>
      </c>
      <c r="I21">
        <v>16.98644183</v>
      </c>
    </row>
    <row r="22" spans="1:9" x14ac:dyDescent="0.35">
      <c r="A22">
        <v>15</v>
      </c>
      <c r="B22">
        <v>2.1</v>
      </c>
      <c r="C22">
        <v>2</v>
      </c>
      <c r="D22">
        <v>1</v>
      </c>
      <c r="E22">
        <v>1</v>
      </c>
      <c r="F22">
        <v>3.2690000000000001</v>
      </c>
      <c r="G22">
        <v>2.380038023</v>
      </c>
      <c r="H22">
        <v>33.825664519999997</v>
      </c>
      <c r="I22">
        <v>14.212237030000001</v>
      </c>
    </row>
    <row r="23" spans="1:9" x14ac:dyDescent="0.25">
      <c r="A23">
        <v>16</v>
      </c>
      <c r="B23">
        <v>2.1</v>
      </c>
      <c r="C23">
        <v>2</v>
      </c>
      <c r="D23">
        <v>1</v>
      </c>
      <c r="E23">
        <v>2</v>
      </c>
      <c r="F23">
        <v>3.391</v>
      </c>
      <c r="G23">
        <v>2.3575375080000001</v>
      </c>
      <c r="H23">
        <v>33.335517879999998</v>
      </c>
      <c r="I23">
        <v>14.1399735</v>
      </c>
    </row>
    <row r="24" spans="1:9" x14ac:dyDescent="0.25">
      <c r="A24">
        <v>41</v>
      </c>
      <c r="B24">
        <v>2.2000000000000002</v>
      </c>
      <c r="C24">
        <v>2</v>
      </c>
      <c r="D24">
        <v>2</v>
      </c>
      <c r="E24">
        <v>1</v>
      </c>
      <c r="F24">
        <v>3.915</v>
      </c>
      <c r="G24">
        <v>2.0833122730000002</v>
      </c>
      <c r="H24">
        <v>38.250083920000002</v>
      </c>
      <c r="I24">
        <v>18.360225880000002</v>
      </c>
    </row>
    <row r="25" spans="1:9" x14ac:dyDescent="0.25">
      <c r="A25">
        <v>42</v>
      </c>
      <c r="B25">
        <v>2.2000000000000002</v>
      </c>
      <c r="C25">
        <v>2</v>
      </c>
      <c r="D25">
        <v>2</v>
      </c>
      <c r="E25">
        <v>2</v>
      </c>
      <c r="F25">
        <v>3.3260000000000001</v>
      </c>
      <c r="G25">
        <v>2.0881650450000002</v>
      </c>
      <c r="H25">
        <v>38.537963869999999</v>
      </c>
      <c r="I25">
        <v>18.455420449999998</v>
      </c>
    </row>
    <row r="26" spans="1:9" x14ac:dyDescent="0.25">
      <c r="A26">
        <v>29</v>
      </c>
      <c r="B26">
        <v>2.2999999999999998</v>
      </c>
      <c r="C26">
        <v>2</v>
      </c>
      <c r="D26">
        <v>3</v>
      </c>
      <c r="E26">
        <v>1</v>
      </c>
      <c r="F26">
        <v>3.3159999999999998</v>
      </c>
      <c r="G26">
        <v>2.2587676050000001</v>
      </c>
      <c r="H26">
        <v>34.56958771</v>
      </c>
      <c r="I26">
        <v>15.304623469999999</v>
      </c>
    </row>
    <row r="27" spans="1:9" x14ac:dyDescent="0.25">
      <c r="A27">
        <v>30</v>
      </c>
      <c r="B27">
        <v>2.2999999999999998</v>
      </c>
      <c r="C27">
        <v>2</v>
      </c>
      <c r="D27">
        <v>3</v>
      </c>
      <c r="E27">
        <v>2</v>
      </c>
      <c r="F27">
        <v>3.17</v>
      </c>
      <c r="G27">
        <v>2.2245533470000001</v>
      </c>
      <c r="H27">
        <v>34.563552860000001</v>
      </c>
      <c r="I27">
        <v>15.53730006</v>
      </c>
    </row>
    <row r="28" spans="1:9" x14ac:dyDescent="0.25">
      <c r="A28">
        <v>47</v>
      </c>
      <c r="B28">
        <v>2.4</v>
      </c>
      <c r="C28">
        <v>2</v>
      </c>
      <c r="D28">
        <v>4</v>
      </c>
      <c r="E28">
        <v>1</v>
      </c>
      <c r="F28">
        <v>3.145</v>
      </c>
      <c r="G28">
        <v>1.9486448759999999</v>
      </c>
      <c r="H28">
        <v>35.975852969999998</v>
      </c>
      <c r="I28">
        <v>18.461985259999999</v>
      </c>
    </row>
    <row r="29" spans="1:9" x14ac:dyDescent="0.25">
      <c r="A29">
        <v>48</v>
      </c>
      <c r="B29">
        <v>2.4</v>
      </c>
      <c r="C29">
        <v>2</v>
      </c>
      <c r="D29">
        <v>4</v>
      </c>
      <c r="E29">
        <v>2</v>
      </c>
      <c r="F29">
        <v>3.371</v>
      </c>
      <c r="G29">
        <v>1.9212740660000001</v>
      </c>
      <c r="H29">
        <v>34.75923538</v>
      </c>
      <c r="I29">
        <v>18.09176317</v>
      </c>
    </row>
    <row r="30" spans="1:9" x14ac:dyDescent="0.25">
      <c r="A30">
        <v>37</v>
      </c>
      <c r="B30">
        <v>2.5</v>
      </c>
      <c r="C30">
        <v>2</v>
      </c>
      <c r="D30">
        <v>5</v>
      </c>
      <c r="E30">
        <v>1</v>
      </c>
      <c r="F30">
        <v>3.27</v>
      </c>
      <c r="G30">
        <v>2.0563216209999999</v>
      </c>
      <c r="H30">
        <v>36.491992949999997</v>
      </c>
      <c r="I30">
        <v>17.746247749999998</v>
      </c>
    </row>
    <row r="31" spans="1:9" x14ac:dyDescent="0.25">
      <c r="A31">
        <v>38</v>
      </c>
      <c r="B31">
        <v>2.5</v>
      </c>
      <c r="C31">
        <v>2</v>
      </c>
      <c r="D31">
        <v>5</v>
      </c>
      <c r="E31">
        <v>2</v>
      </c>
      <c r="F31">
        <v>3.7890000000000001</v>
      </c>
      <c r="G31">
        <v>2.0242748260000001</v>
      </c>
      <c r="H31">
        <v>36.588336939999998</v>
      </c>
      <c r="I31">
        <v>18.074787310000001</v>
      </c>
    </row>
    <row r="32" spans="1:9" x14ac:dyDescent="0.25">
      <c r="A32">
        <v>2</v>
      </c>
      <c r="B32">
        <v>3.1</v>
      </c>
      <c r="C32">
        <v>3</v>
      </c>
      <c r="D32">
        <v>1</v>
      </c>
      <c r="E32">
        <v>1</v>
      </c>
      <c r="F32">
        <v>3.37</v>
      </c>
      <c r="G32">
        <v>1.809078336</v>
      </c>
      <c r="H32">
        <v>36.2682991</v>
      </c>
      <c r="I32">
        <v>20.047942849999998</v>
      </c>
    </row>
    <row r="33" spans="1:9" x14ac:dyDescent="0.25">
      <c r="A33">
        <v>3</v>
      </c>
      <c r="B33">
        <v>3.1</v>
      </c>
      <c r="C33">
        <v>3</v>
      </c>
      <c r="D33">
        <v>1</v>
      </c>
      <c r="E33">
        <v>2</v>
      </c>
      <c r="F33">
        <v>3.88</v>
      </c>
      <c r="G33">
        <v>1.836581945</v>
      </c>
      <c r="H33">
        <v>36.546001429999997</v>
      </c>
      <c r="I33">
        <v>19.898922299999999</v>
      </c>
    </row>
    <row r="34" spans="1:9" x14ac:dyDescent="0.25">
      <c r="A34">
        <v>4</v>
      </c>
      <c r="B34">
        <v>3.2</v>
      </c>
      <c r="C34">
        <v>3</v>
      </c>
      <c r="D34">
        <v>2</v>
      </c>
      <c r="E34">
        <v>1</v>
      </c>
      <c r="F34">
        <v>3.19</v>
      </c>
      <c r="G34">
        <v>1.879418254</v>
      </c>
      <c r="H34">
        <v>37.097866060000001</v>
      </c>
      <c r="I34">
        <v>19.739015510000002</v>
      </c>
    </row>
    <row r="35" spans="1:9" x14ac:dyDescent="0.25">
      <c r="A35">
        <v>5</v>
      </c>
      <c r="B35">
        <v>3.2</v>
      </c>
      <c r="C35">
        <v>3</v>
      </c>
      <c r="D35">
        <v>2</v>
      </c>
      <c r="E35">
        <v>2</v>
      </c>
      <c r="F35">
        <v>3.3130000000000002</v>
      </c>
      <c r="G35">
        <v>1.7215731139999999</v>
      </c>
      <c r="H35">
        <v>34.503189089999999</v>
      </c>
      <c r="I35">
        <v>20.041663530000001</v>
      </c>
    </row>
    <row r="36" spans="1:9" x14ac:dyDescent="0.25">
      <c r="A36">
        <v>6</v>
      </c>
      <c r="B36">
        <v>3.3</v>
      </c>
      <c r="C36">
        <v>3</v>
      </c>
      <c r="D36">
        <v>3</v>
      </c>
      <c r="E36">
        <v>1</v>
      </c>
      <c r="F36">
        <v>3.2240000000000002</v>
      </c>
      <c r="G36">
        <v>2.0265390870000002</v>
      </c>
      <c r="H36">
        <v>34.538883210000002</v>
      </c>
      <c r="I36">
        <v>17.04328499</v>
      </c>
    </row>
    <row r="37" spans="1:9" x14ac:dyDescent="0.25">
      <c r="A37">
        <v>7</v>
      </c>
      <c r="B37">
        <v>3.3</v>
      </c>
      <c r="C37">
        <v>3</v>
      </c>
      <c r="D37">
        <v>3</v>
      </c>
      <c r="E37">
        <v>2</v>
      </c>
      <c r="F37">
        <v>3.4420000000000002</v>
      </c>
      <c r="G37">
        <v>2.0243113039999998</v>
      </c>
      <c r="H37">
        <v>34.443748470000003</v>
      </c>
      <c r="I37">
        <v>17.015045270000002</v>
      </c>
    </row>
    <row r="38" spans="1:9" x14ac:dyDescent="0.25">
      <c r="A38">
        <v>19</v>
      </c>
      <c r="B38">
        <v>3.4</v>
      </c>
      <c r="C38">
        <v>3</v>
      </c>
      <c r="D38">
        <v>4</v>
      </c>
      <c r="E38">
        <v>1</v>
      </c>
      <c r="F38">
        <v>3.22</v>
      </c>
      <c r="G38">
        <v>2.0627462859999999</v>
      </c>
      <c r="H38">
        <v>36.684516909999999</v>
      </c>
      <c r="I38">
        <v>17.784308790000001</v>
      </c>
    </row>
    <row r="39" spans="1:9" x14ac:dyDescent="0.25">
      <c r="A39">
        <v>20</v>
      </c>
      <c r="B39">
        <v>3.4</v>
      </c>
      <c r="C39">
        <v>3</v>
      </c>
      <c r="D39">
        <v>4</v>
      </c>
      <c r="E39">
        <v>2</v>
      </c>
      <c r="F39">
        <v>3.1480000000000001</v>
      </c>
      <c r="G39">
        <v>2.0287251469999998</v>
      </c>
      <c r="H39">
        <v>36.723590850000001</v>
      </c>
      <c r="I39">
        <v>18.101806889999999</v>
      </c>
    </row>
    <row r="40" spans="1:9" x14ac:dyDescent="0.25">
      <c r="A40">
        <v>8</v>
      </c>
      <c r="B40">
        <v>3.5</v>
      </c>
      <c r="C40">
        <v>3</v>
      </c>
      <c r="D40">
        <v>5</v>
      </c>
      <c r="E40">
        <v>1</v>
      </c>
      <c r="F40">
        <v>3.9319999999999999</v>
      </c>
      <c r="G40">
        <v>2.0212199690000001</v>
      </c>
      <c r="H40">
        <v>37.136154169999998</v>
      </c>
      <c r="I40">
        <v>18.373138369999999</v>
      </c>
    </row>
    <row r="41" spans="1:9" x14ac:dyDescent="0.25">
      <c r="A41">
        <v>9</v>
      </c>
      <c r="B41">
        <v>3.5</v>
      </c>
      <c r="C41">
        <v>3</v>
      </c>
      <c r="D41">
        <v>5</v>
      </c>
      <c r="E41">
        <v>2</v>
      </c>
      <c r="F41">
        <v>3.24</v>
      </c>
      <c r="G41">
        <v>2.0114088059999999</v>
      </c>
      <c r="H41">
        <v>37.325851440000001</v>
      </c>
      <c r="I41">
        <v>18.55706872</v>
      </c>
    </row>
    <row r="42" spans="1:9" x14ac:dyDescent="0.25">
      <c r="A42">
        <v>21</v>
      </c>
      <c r="B42">
        <v>4.0999999999999996</v>
      </c>
      <c r="C42">
        <v>4</v>
      </c>
      <c r="D42">
        <v>1</v>
      </c>
      <c r="E42">
        <v>1</v>
      </c>
      <c r="F42">
        <v>3.242</v>
      </c>
      <c r="G42">
        <v>2.1001646520000001</v>
      </c>
      <c r="H42">
        <v>37.72554779</v>
      </c>
      <c r="I42">
        <v>17.963138149999999</v>
      </c>
    </row>
    <row r="43" spans="1:9" x14ac:dyDescent="0.25">
      <c r="A43">
        <v>22</v>
      </c>
      <c r="B43">
        <v>4.0999999999999996</v>
      </c>
      <c r="C43">
        <v>4</v>
      </c>
      <c r="D43">
        <v>1</v>
      </c>
      <c r="E43">
        <v>2</v>
      </c>
      <c r="F43">
        <v>3.3530000000000002</v>
      </c>
      <c r="G43">
        <v>2.0552697179999999</v>
      </c>
      <c r="H43">
        <v>37.473316189999998</v>
      </c>
      <c r="I43">
        <v>18.232797309999999</v>
      </c>
    </row>
    <row r="44" spans="1:9" x14ac:dyDescent="0.25">
      <c r="A44">
        <v>31</v>
      </c>
      <c r="B44">
        <v>4.2</v>
      </c>
      <c r="C44">
        <v>4</v>
      </c>
      <c r="D44">
        <v>2</v>
      </c>
      <c r="E44">
        <v>1</v>
      </c>
      <c r="F44">
        <v>3.5859999999999999</v>
      </c>
      <c r="G44">
        <v>1.973702788</v>
      </c>
      <c r="H44">
        <v>34.686317440000003</v>
      </c>
      <c r="I44">
        <v>17.574235420000001</v>
      </c>
    </row>
    <row r="45" spans="1:9" x14ac:dyDescent="0.25">
      <c r="A45">
        <v>32</v>
      </c>
      <c r="B45">
        <v>4.2</v>
      </c>
      <c r="C45">
        <v>4</v>
      </c>
      <c r="D45">
        <v>2</v>
      </c>
      <c r="E45">
        <v>2</v>
      </c>
      <c r="F45">
        <v>3.105</v>
      </c>
      <c r="G45">
        <v>1.9683676960000001</v>
      </c>
      <c r="H45">
        <v>34.689643859999997</v>
      </c>
      <c r="I45">
        <v>17.623558809999999</v>
      </c>
    </row>
    <row r="46" spans="1:9" x14ac:dyDescent="0.25">
      <c r="A46">
        <v>23</v>
      </c>
      <c r="B46">
        <v>4.3</v>
      </c>
      <c r="C46">
        <v>4</v>
      </c>
      <c r="D46">
        <v>3</v>
      </c>
      <c r="E46">
        <v>1</v>
      </c>
      <c r="F46">
        <v>3.0230000000000001</v>
      </c>
      <c r="G46">
        <v>1.927066207</v>
      </c>
      <c r="H46">
        <v>35.206077579999999</v>
      </c>
      <c r="I46">
        <v>18.269262080000001</v>
      </c>
    </row>
    <row r="47" spans="1:9" x14ac:dyDescent="0.25">
      <c r="A47">
        <v>24</v>
      </c>
      <c r="B47">
        <v>4.3</v>
      </c>
      <c r="C47">
        <v>4</v>
      </c>
      <c r="D47">
        <v>3</v>
      </c>
      <c r="E47">
        <v>2</v>
      </c>
      <c r="F47">
        <v>3.8210000000000002</v>
      </c>
      <c r="G47">
        <v>1.9137048720000001</v>
      </c>
      <c r="H47">
        <v>34.997959139999999</v>
      </c>
      <c r="I47">
        <v>18.288065029999999</v>
      </c>
    </row>
    <row r="48" spans="1:9" x14ac:dyDescent="0.25">
      <c r="A48">
        <v>1</v>
      </c>
      <c r="B48">
        <v>4.4000000000000004</v>
      </c>
      <c r="C48">
        <v>4</v>
      </c>
      <c r="D48">
        <v>4</v>
      </c>
      <c r="E48">
        <v>1</v>
      </c>
      <c r="F48">
        <v>3.2549999999999999</v>
      </c>
      <c r="G48">
        <v>2.013888836</v>
      </c>
      <c r="H48">
        <v>33.249298099999997</v>
      </c>
      <c r="I48">
        <v>16.509996730000001</v>
      </c>
    </row>
    <row r="49" spans="1:9" x14ac:dyDescent="0.25">
      <c r="A49">
        <v>14</v>
      </c>
      <c r="B49">
        <v>4.4000000000000004</v>
      </c>
      <c r="C49">
        <v>4</v>
      </c>
      <c r="D49">
        <v>4</v>
      </c>
      <c r="E49">
        <v>2</v>
      </c>
      <c r="F49">
        <v>3.3180000000000001</v>
      </c>
      <c r="G49">
        <v>2.071883202</v>
      </c>
      <c r="H49">
        <v>34.349811549999998</v>
      </c>
      <c r="I49">
        <v>16.57902893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Normal="100" workbookViewId="0">
      <pane xSplit="5190" topLeftCell="E1" activePane="topRight"/>
      <selection pane="topRight" activeCell="K2" sqref="K2"/>
    </sheetView>
  </sheetViews>
  <sheetFormatPr baseColWidth="10" defaultRowHeight="15" x14ac:dyDescent="0.25"/>
  <cols>
    <col min="9" max="9" width="15.42578125" customWidth="1"/>
  </cols>
  <sheetData>
    <row r="1" spans="1:13" ht="14.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  <c r="J1" t="s">
        <v>14</v>
      </c>
      <c r="K1" t="s">
        <v>17</v>
      </c>
      <c r="L1" t="s">
        <v>18</v>
      </c>
    </row>
    <row r="2" spans="1:13" ht="14.45" x14ac:dyDescent="0.35">
      <c r="A2">
        <v>17</v>
      </c>
      <c r="B2">
        <v>0.1</v>
      </c>
      <c r="C2">
        <v>0</v>
      </c>
      <c r="D2">
        <v>1</v>
      </c>
      <c r="E2">
        <v>1</v>
      </c>
      <c r="F2">
        <v>3.9540000000000002</v>
      </c>
      <c r="G2">
        <v>1.611992836</v>
      </c>
      <c r="H2">
        <v>31.542512890000001</v>
      </c>
      <c r="I2" s="1">
        <v>0.22842105263157897</v>
      </c>
      <c r="J2">
        <v>19.567402649999998</v>
      </c>
      <c r="K2">
        <f>+(G2*31)/(I2*14)</f>
        <v>15.626461165306122</v>
      </c>
      <c r="L2">
        <f>AVERAGE(K2:K11)</f>
        <v>18.154339799311423</v>
      </c>
      <c r="M2" t="s">
        <v>23</v>
      </c>
    </row>
    <row r="3" spans="1:13" ht="14.45" x14ac:dyDescent="0.35">
      <c r="A3">
        <v>18</v>
      </c>
      <c r="B3">
        <v>0.1</v>
      </c>
      <c r="C3">
        <v>0</v>
      </c>
      <c r="D3">
        <v>1</v>
      </c>
      <c r="E3">
        <v>2</v>
      </c>
      <c r="F3">
        <v>3.0350000000000001</v>
      </c>
      <c r="G3">
        <v>1.7118974920000001</v>
      </c>
      <c r="H3">
        <v>33.696773530000002</v>
      </c>
      <c r="J3">
        <v>19.68387341</v>
      </c>
    </row>
    <row r="4" spans="1:13" ht="14.45" x14ac:dyDescent="0.35">
      <c r="A4">
        <v>10</v>
      </c>
      <c r="B4">
        <v>0.2</v>
      </c>
      <c r="C4">
        <v>0</v>
      </c>
      <c r="D4">
        <v>2</v>
      </c>
      <c r="E4">
        <v>1</v>
      </c>
      <c r="F4">
        <v>3.09</v>
      </c>
      <c r="G4">
        <v>1.6090233329999999</v>
      </c>
      <c r="H4">
        <v>32.244228360000001</v>
      </c>
      <c r="I4" s="2">
        <v>0.17747174685179207</v>
      </c>
      <c r="J4">
        <v>20.039627580000001</v>
      </c>
      <c r="K4">
        <f t="shared" ref="K4:K48" si="0">+(G4*31)/(I4*14)</f>
        <v>20.075518742651678</v>
      </c>
    </row>
    <row r="5" spans="1:13" ht="14.45" x14ac:dyDescent="0.35">
      <c r="A5">
        <v>11</v>
      </c>
      <c r="B5">
        <v>0.2</v>
      </c>
      <c r="C5">
        <v>0</v>
      </c>
      <c r="D5">
        <v>2</v>
      </c>
      <c r="E5">
        <v>2</v>
      </c>
      <c r="F5">
        <v>3.0950000000000002</v>
      </c>
      <c r="G5">
        <v>1.622795701</v>
      </c>
      <c r="H5">
        <v>33.681987759999998</v>
      </c>
      <c r="J5">
        <v>20.755531789999999</v>
      </c>
    </row>
    <row r="6" spans="1:13" ht="14.45" x14ac:dyDescent="0.35">
      <c r="A6">
        <v>12</v>
      </c>
      <c r="B6">
        <v>0.3</v>
      </c>
      <c r="C6">
        <v>0</v>
      </c>
      <c r="D6">
        <v>3</v>
      </c>
      <c r="E6">
        <v>1</v>
      </c>
      <c r="F6">
        <v>3.375</v>
      </c>
      <c r="G6">
        <v>1.823996425</v>
      </c>
      <c r="H6">
        <v>34.278678890000002</v>
      </c>
      <c r="I6" s="3">
        <v>0.22251533742331289</v>
      </c>
      <c r="J6">
        <v>18.79317219</v>
      </c>
      <c r="K6">
        <f t="shared" si="0"/>
        <v>18.150880175518925</v>
      </c>
    </row>
    <row r="7" spans="1:13" ht="14.45" x14ac:dyDescent="0.35">
      <c r="A7">
        <v>13</v>
      </c>
      <c r="B7">
        <v>0.3</v>
      </c>
      <c r="C7">
        <v>0</v>
      </c>
      <c r="D7">
        <v>3</v>
      </c>
      <c r="E7">
        <v>2</v>
      </c>
      <c r="F7">
        <v>3.6379999999999999</v>
      </c>
      <c r="G7">
        <v>1.7908766270000001</v>
      </c>
      <c r="H7">
        <v>34.18860626</v>
      </c>
      <c r="J7">
        <v>19.090430770000001</v>
      </c>
    </row>
    <row r="8" spans="1:13" ht="14.45" x14ac:dyDescent="0.35">
      <c r="A8">
        <v>27</v>
      </c>
      <c r="B8">
        <v>0.4</v>
      </c>
      <c r="C8">
        <v>0</v>
      </c>
      <c r="D8">
        <v>4</v>
      </c>
      <c r="E8">
        <v>1</v>
      </c>
      <c r="F8">
        <v>3.6</v>
      </c>
      <c r="G8">
        <v>1.6001211399999999</v>
      </c>
      <c r="H8">
        <v>36.406425480000003</v>
      </c>
      <c r="I8" s="4">
        <v>0.17807232805941234</v>
      </c>
      <c r="J8">
        <v>22.752293290000001</v>
      </c>
      <c r="K8">
        <f t="shared" si="0"/>
        <v>19.897113830322009</v>
      </c>
    </row>
    <row r="9" spans="1:13" ht="14.45" x14ac:dyDescent="0.35">
      <c r="A9">
        <v>28</v>
      </c>
      <c r="B9">
        <v>0.4</v>
      </c>
      <c r="C9">
        <v>0</v>
      </c>
      <c r="D9">
        <v>4</v>
      </c>
      <c r="E9">
        <v>2</v>
      </c>
      <c r="F9">
        <v>3.7240000000000002</v>
      </c>
      <c r="G9">
        <v>1.612418532</v>
      </c>
      <c r="H9">
        <v>36.59435654</v>
      </c>
      <c r="J9">
        <v>22.695321230000001</v>
      </c>
    </row>
    <row r="10" spans="1:13" ht="14.45" x14ac:dyDescent="0.35">
      <c r="A10">
        <v>39</v>
      </c>
      <c r="B10">
        <v>0.5</v>
      </c>
      <c r="C10">
        <v>0</v>
      </c>
      <c r="D10">
        <v>5</v>
      </c>
      <c r="E10">
        <v>1</v>
      </c>
      <c r="F10">
        <v>3.3050000000000002</v>
      </c>
      <c r="G10">
        <v>1.535857558</v>
      </c>
      <c r="H10">
        <v>35.427307130000003</v>
      </c>
      <c r="I10" s="5">
        <v>0.19979334840167901</v>
      </c>
      <c r="J10">
        <v>23.066792190000001</v>
      </c>
      <c r="K10">
        <f t="shared" si="0"/>
        <v>17.021725082758376</v>
      </c>
    </row>
    <row r="11" spans="1:13" ht="14.45" x14ac:dyDescent="0.35">
      <c r="A11">
        <v>40</v>
      </c>
      <c r="B11">
        <v>0.5</v>
      </c>
      <c r="C11">
        <v>0</v>
      </c>
      <c r="D11">
        <v>5</v>
      </c>
      <c r="E11">
        <v>2</v>
      </c>
      <c r="F11">
        <v>3.5139999999999998</v>
      </c>
      <c r="G11">
        <v>1.5514487029999999</v>
      </c>
      <c r="H11">
        <v>35.386585240000002</v>
      </c>
      <c r="J11">
        <v>22.808736870000001</v>
      </c>
    </row>
    <row r="12" spans="1:13" ht="14.45" x14ac:dyDescent="0.35">
      <c r="A12">
        <v>45</v>
      </c>
      <c r="B12">
        <v>1.1000000000000001</v>
      </c>
      <c r="C12">
        <v>1</v>
      </c>
      <c r="D12">
        <v>1</v>
      </c>
      <c r="E12">
        <v>1</v>
      </c>
      <c r="F12">
        <v>3.3370000000000002</v>
      </c>
      <c r="G12">
        <v>2.1065366270000001</v>
      </c>
      <c r="H12">
        <v>36.312267300000002</v>
      </c>
      <c r="I12" s="6">
        <v>0.21600904100742657</v>
      </c>
      <c r="J12">
        <v>17.237899800000001</v>
      </c>
      <c r="K12">
        <f t="shared" si="0"/>
        <v>21.593883006153181</v>
      </c>
      <c r="L12">
        <f>AVERAGE(K12:K21)</f>
        <v>18.457165035241083</v>
      </c>
      <c r="M12" t="s">
        <v>19</v>
      </c>
    </row>
    <row r="13" spans="1:13" ht="14.45" x14ac:dyDescent="0.35">
      <c r="A13">
        <v>46</v>
      </c>
      <c r="B13">
        <v>1.1000000000000001</v>
      </c>
      <c r="C13">
        <v>1</v>
      </c>
      <c r="D13">
        <v>1</v>
      </c>
      <c r="E13">
        <v>2</v>
      </c>
      <c r="F13">
        <v>3.875</v>
      </c>
      <c r="G13">
        <v>1.6620440480000001</v>
      </c>
      <c r="H13">
        <v>28.725627899999999</v>
      </c>
      <c r="J13">
        <v>17.283313239999998</v>
      </c>
    </row>
    <row r="14" spans="1:13" ht="14.45" x14ac:dyDescent="0.35">
      <c r="A14">
        <v>43</v>
      </c>
      <c r="B14">
        <v>1.2</v>
      </c>
      <c r="C14">
        <v>1</v>
      </c>
      <c r="D14">
        <v>2</v>
      </c>
      <c r="E14">
        <v>1</v>
      </c>
      <c r="F14">
        <v>3.4830000000000001</v>
      </c>
      <c r="G14">
        <v>1.8557591440000001</v>
      </c>
      <c r="H14">
        <v>35.540760040000002</v>
      </c>
      <c r="I14" s="7">
        <v>0.211404585082338</v>
      </c>
      <c r="J14">
        <v>19.151601729999999</v>
      </c>
      <c r="K14">
        <f t="shared" si="0"/>
        <v>19.437520525459934</v>
      </c>
    </row>
    <row r="15" spans="1:13" ht="14.45" x14ac:dyDescent="0.35">
      <c r="A15">
        <v>44</v>
      </c>
      <c r="B15">
        <v>1.2</v>
      </c>
      <c r="C15">
        <v>1</v>
      </c>
      <c r="D15">
        <v>2</v>
      </c>
      <c r="E15">
        <v>2</v>
      </c>
      <c r="F15">
        <v>3.524</v>
      </c>
      <c r="G15">
        <v>1.9017941949999999</v>
      </c>
      <c r="H15">
        <v>35.376049039999998</v>
      </c>
      <c r="J15">
        <v>18.60140762</v>
      </c>
    </row>
    <row r="16" spans="1:13" ht="14.45" x14ac:dyDescent="0.35">
      <c r="A16">
        <v>35</v>
      </c>
      <c r="B16">
        <v>1.3</v>
      </c>
      <c r="C16">
        <v>1</v>
      </c>
      <c r="D16">
        <v>3</v>
      </c>
      <c r="E16">
        <v>1</v>
      </c>
      <c r="F16">
        <v>3.4630000000000001</v>
      </c>
      <c r="G16">
        <v>2.0635755059999998</v>
      </c>
      <c r="H16">
        <v>34.665512079999999</v>
      </c>
      <c r="I16" s="8">
        <v>0.28707781724249276</v>
      </c>
      <c r="J16">
        <v>16.798761169999999</v>
      </c>
      <c r="K16">
        <f t="shared" si="0"/>
        <v>15.916749706320978</v>
      </c>
    </row>
    <row r="17" spans="1:13" ht="14.45" x14ac:dyDescent="0.35">
      <c r="A17">
        <v>36</v>
      </c>
      <c r="B17">
        <v>1.3</v>
      </c>
      <c r="C17">
        <v>1</v>
      </c>
      <c r="D17">
        <v>3</v>
      </c>
      <c r="E17">
        <v>2</v>
      </c>
      <c r="F17">
        <v>3.6240000000000001</v>
      </c>
      <c r="G17">
        <v>1.968533278</v>
      </c>
      <c r="H17">
        <v>33.22654343</v>
      </c>
      <c r="J17">
        <v>16.87883248</v>
      </c>
    </row>
    <row r="18" spans="1:13" ht="14.45" x14ac:dyDescent="0.35">
      <c r="A18">
        <v>25</v>
      </c>
      <c r="B18">
        <v>1.4</v>
      </c>
      <c r="C18">
        <v>1</v>
      </c>
      <c r="D18">
        <v>4</v>
      </c>
      <c r="E18">
        <v>1</v>
      </c>
      <c r="F18">
        <v>3.2450000000000001</v>
      </c>
      <c r="G18">
        <v>2.1926782130000002</v>
      </c>
      <c r="H18">
        <v>35.821319580000001</v>
      </c>
      <c r="I18" s="9">
        <v>0.225918630933161</v>
      </c>
      <c r="J18">
        <v>16.336788210000002</v>
      </c>
      <c r="K18">
        <f t="shared" si="0"/>
        <v>21.490994447942921</v>
      </c>
    </row>
    <row r="19" spans="1:13" ht="14.45" x14ac:dyDescent="0.35">
      <c r="A19">
        <v>26</v>
      </c>
      <c r="B19">
        <v>1.4</v>
      </c>
      <c r="C19">
        <v>1</v>
      </c>
      <c r="D19">
        <v>4</v>
      </c>
      <c r="E19">
        <v>2</v>
      </c>
      <c r="F19">
        <v>3.452</v>
      </c>
      <c r="G19">
        <v>2.201051235</v>
      </c>
      <c r="H19">
        <v>35.77099991</v>
      </c>
      <c r="J19">
        <v>16.251779760000002</v>
      </c>
    </row>
    <row r="20" spans="1:13" ht="14.45" x14ac:dyDescent="0.35">
      <c r="A20">
        <v>33</v>
      </c>
      <c r="B20">
        <v>1.5</v>
      </c>
      <c r="C20">
        <v>1</v>
      </c>
      <c r="D20">
        <v>5</v>
      </c>
      <c r="E20">
        <v>1</v>
      </c>
      <c r="F20">
        <v>3.9409999999999998</v>
      </c>
      <c r="G20">
        <v>1.6337022779999999</v>
      </c>
      <c r="H20">
        <v>28.585802080000001</v>
      </c>
      <c r="I20" s="10">
        <v>0.2612528253148208</v>
      </c>
      <c r="J20">
        <v>17.49755905</v>
      </c>
      <c r="K20">
        <f t="shared" si="0"/>
        <v>13.846677490328405</v>
      </c>
    </row>
    <row r="21" spans="1:13" ht="14.45" x14ac:dyDescent="0.35">
      <c r="A21">
        <v>34</v>
      </c>
      <c r="B21">
        <v>1.5</v>
      </c>
      <c r="C21">
        <v>1</v>
      </c>
      <c r="D21">
        <v>5</v>
      </c>
      <c r="E21">
        <v>2</v>
      </c>
      <c r="F21">
        <v>3.4980000000000002</v>
      </c>
      <c r="G21">
        <v>2.5881221289999998</v>
      </c>
      <c r="H21">
        <v>43.96298599</v>
      </c>
      <c r="J21">
        <v>16.98644183</v>
      </c>
    </row>
    <row r="22" spans="1:13" ht="14.45" x14ac:dyDescent="0.35">
      <c r="A22">
        <v>15</v>
      </c>
      <c r="B22">
        <v>2.1</v>
      </c>
      <c r="C22">
        <v>2</v>
      </c>
      <c r="D22">
        <v>1</v>
      </c>
      <c r="E22">
        <v>1</v>
      </c>
      <c r="F22">
        <v>3.2690000000000001</v>
      </c>
      <c r="G22">
        <v>2.380038023</v>
      </c>
      <c r="H22">
        <v>33.825664519999997</v>
      </c>
      <c r="I22" s="11">
        <v>0.23642880206651598</v>
      </c>
      <c r="J22">
        <v>14.212237030000001</v>
      </c>
      <c r="K22">
        <f t="shared" si="0"/>
        <v>22.290364573699652</v>
      </c>
      <c r="L22">
        <f>AVERAGE(K22:K31)</f>
        <v>20.97257256265204</v>
      </c>
      <c r="M22" t="s">
        <v>20</v>
      </c>
    </row>
    <row r="23" spans="1:13" x14ac:dyDescent="0.25">
      <c r="A23">
        <v>16</v>
      </c>
      <c r="B23">
        <v>2.1</v>
      </c>
      <c r="C23">
        <v>2</v>
      </c>
      <c r="D23">
        <v>1</v>
      </c>
      <c r="E23">
        <v>2</v>
      </c>
      <c r="F23">
        <v>3.391</v>
      </c>
      <c r="G23">
        <v>2.3575375080000001</v>
      </c>
      <c r="H23">
        <v>33.335517879999998</v>
      </c>
      <c r="J23">
        <v>14.1399735</v>
      </c>
    </row>
    <row r="24" spans="1:13" x14ac:dyDescent="0.25">
      <c r="A24">
        <v>41</v>
      </c>
      <c r="B24">
        <v>2.2000000000000002</v>
      </c>
      <c r="C24">
        <v>2</v>
      </c>
      <c r="D24">
        <v>2</v>
      </c>
      <c r="E24">
        <v>1</v>
      </c>
      <c r="F24">
        <v>3.915</v>
      </c>
      <c r="G24">
        <v>2.0833122730000002</v>
      </c>
      <c r="H24">
        <v>38.250083920000002</v>
      </c>
      <c r="I24" s="12">
        <v>0.20379722311914758</v>
      </c>
      <c r="J24">
        <v>18.360225880000002</v>
      </c>
      <c r="K24">
        <f t="shared" si="0"/>
        <v>22.635483123354618</v>
      </c>
    </row>
    <row r="25" spans="1:13" x14ac:dyDescent="0.25">
      <c r="A25">
        <v>42</v>
      </c>
      <c r="B25">
        <v>2.2000000000000002</v>
      </c>
      <c r="C25">
        <v>2</v>
      </c>
      <c r="D25">
        <v>2</v>
      </c>
      <c r="E25">
        <v>2</v>
      </c>
      <c r="F25">
        <v>3.3260000000000001</v>
      </c>
      <c r="G25">
        <v>2.0881650450000002</v>
      </c>
      <c r="H25">
        <v>38.537963869999999</v>
      </c>
      <c r="J25">
        <v>18.455420449999998</v>
      </c>
    </row>
    <row r="26" spans="1:13" x14ac:dyDescent="0.25">
      <c r="A26">
        <v>29</v>
      </c>
      <c r="B26">
        <v>2.2999999999999998</v>
      </c>
      <c r="C26">
        <v>2</v>
      </c>
      <c r="D26">
        <v>3</v>
      </c>
      <c r="E26">
        <v>1</v>
      </c>
      <c r="F26">
        <v>3.3159999999999998</v>
      </c>
      <c r="G26">
        <v>2.2587676050000001</v>
      </c>
      <c r="H26">
        <v>34.56958771</v>
      </c>
      <c r="I26" s="13">
        <v>0.29268324184694866</v>
      </c>
      <c r="J26">
        <v>15.304623469999999</v>
      </c>
      <c r="K26">
        <f t="shared" si="0"/>
        <v>17.088634142771642</v>
      </c>
    </row>
    <row r="27" spans="1:13" x14ac:dyDescent="0.25">
      <c r="A27">
        <v>30</v>
      </c>
      <c r="B27">
        <v>2.2999999999999998</v>
      </c>
      <c r="C27">
        <v>2</v>
      </c>
      <c r="D27">
        <v>3</v>
      </c>
      <c r="E27">
        <v>2</v>
      </c>
      <c r="F27">
        <v>3.17</v>
      </c>
      <c r="G27">
        <v>2.2245533470000001</v>
      </c>
      <c r="H27">
        <v>34.563552860000001</v>
      </c>
      <c r="J27">
        <v>15.53730006</v>
      </c>
    </row>
    <row r="28" spans="1:13" x14ac:dyDescent="0.25">
      <c r="A28">
        <v>47</v>
      </c>
      <c r="B28">
        <v>2.4</v>
      </c>
      <c r="C28">
        <v>2</v>
      </c>
      <c r="D28">
        <v>4</v>
      </c>
      <c r="E28">
        <v>1</v>
      </c>
      <c r="F28">
        <v>3.145</v>
      </c>
      <c r="G28">
        <v>1.9486448759999999</v>
      </c>
      <c r="H28">
        <v>35.975852969999998</v>
      </c>
      <c r="I28" s="14">
        <v>0.19058443655150142</v>
      </c>
      <c r="J28">
        <v>18.461985259999999</v>
      </c>
      <c r="K28">
        <f t="shared" si="0"/>
        <v>22.640130480837339</v>
      </c>
    </row>
    <row r="29" spans="1:13" x14ac:dyDescent="0.25">
      <c r="A29">
        <v>48</v>
      </c>
      <c r="B29">
        <v>2.4</v>
      </c>
      <c r="C29">
        <v>2</v>
      </c>
      <c r="D29">
        <v>4</v>
      </c>
      <c r="E29">
        <v>2</v>
      </c>
      <c r="F29">
        <v>3.371</v>
      </c>
      <c r="G29">
        <v>1.9212740660000001</v>
      </c>
      <c r="H29">
        <v>34.75923538</v>
      </c>
      <c r="J29">
        <v>18.09176317</v>
      </c>
    </row>
    <row r="30" spans="1:13" x14ac:dyDescent="0.25">
      <c r="A30">
        <v>37</v>
      </c>
      <c r="B30">
        <v>2.5</v>
      </c>
      <c r="C30">
        <v>2</v>
      </c>
      <c r="D30">
        <v>5</v>
      </c>
      <c r="E30">
        <v>1</v>
      </c>
      <c r="F30">
        <v>3.27</v>
      </c>
      <c r="G30">
        <v>2.0563216209999999</v>
      </c>
      <c r="H30">
        <v>36.491992949999997</v>
      </c>
      <c r="I30" s="15">
        <v>0.22531804972554087</v>
      </c>
      <c r="J30">
        <v>17.746247749999998</v>
      </c>
      <c r="K30">
        <f t="shared" si="0"/>
        <v>20.208250492596939</v>
      </c>
    </row>
    <row r="31" spans="1:13" x14ac:dyDescent="0.25">
      <c r="A31">
        <v>38</v>
      </c>
      <c r="B31">
        <v>2.5</v>
      </c>
      <c r="C31">
        <v>2</v>
      </c>
      <c r="D31">
        <v>5</v>
      </c>
      <c r="E31">
        <v>2</v>
      </c>
      <c r="F31">
        <v>3.7890000000000001</v>
      </c>
      <c r="G31">
        <v>2.0242748260000001</v>
      </c>
      <c r="H31">
        <v>36.588336939999998</v>
      </c>
      <c r="J31">
        <v>18.074787310000001</v>
      </c>
    </row>
    <row r="32" spans="1:13" x14ac:dyDescent="0.25">
      <c r="A32">
        <v>2</v>
      </c>
      <c r="B32">
        <v>3.1</v>
      </c>
      <c r="C32">
        <v>3</v>
      </c>
      <c r="D32">
        <v>1</v>
      </c>
      <c r="E32">
        <v>1</v>
      </c>
      <c r="F32">
        <v>3.37</v>
      </c>
      <c r="G32">
        <v>1.809078336</v>
      </c>
      <c r="H32">
        <v>36.2682991</v>
      </c>
      <c r="I32" s="16">
        <v>0.21040361640297062</v>
      </c>
      <c r="J32">
        <v>20.047942849999998</v>
      </c>
      <c r="K32">
        <f t="shared" si="0"/>
        <v>19.038723686937612</v>
      </c>
      <c r="L32">
        <f>AVERAGE(K32:K41)</f>
        <v>20.206827695087448</v>
      </c>
      <c r="M32" t="s">
        <v>21</v>
      </c>
    </row>
    <row r="33" spans="1:13" x14ac:dyDescent="0.25">
      <c r="A33">
        <v>3</v>
      </c>
      <c r="B33">
        <v>3.1</v>
      </c>
      <c r="C33">
        <v>3</v>
      </c>
      <c r="D33">
        <v>1</v>
      </c>
      <c r="E33">
        <v>2</v>
      </c>
      <c r="F33">
        <v>3.88</v>
      </c>
      <c r="G33">
        <v>1.836581945</v>
      </c>
      <c r="H33">
        <v>36.546001429999997</v>
      </c>
      <c r="J33">
        <v>19.898922299999999</v>
      </c>
    </row>
    <row r="34" spans="1:13" x14ac:dyDescent="0.25">
      <c r="A34">
        <v>4</v>
      </c>
      <c r="B34">
        <v>3.2</v>
      </c>
      <c r="C34">
        <v>3</v>
      </c>
      <c r="D34">
        <v>2</v>
      </c>
      <c r="E34">
        <v>1</v>
      </c>
      <c r="F34">
        <v>3.19</v>
      </c>
      <c r="G34">
        <v>1.879418254</v>
      </c>
      <c r="H34">
        <v>37.097866060000001</v>
      </c>
      <c r="I34" s="17">
        <v>0.21610913787536326</v>
      </c>
      <c r="J34">
        <v>19.739015510000002</v>
      </c>
      <c r="K34">
        <f t="shared" si="0"/>
        <v>19.256793266188048</v>
      </c>
    </row>
    <row r="35" spans="1:13" x14ac:dyDescent="0.25">
      <c r="A35">
        <v>5</v>
      </c>
      <c r="B35">
        <v>3.2</v>
      </c>
      <c r="C35">
        <v>3</v>
      </c>
      <c r="D35">
        <v>2</v>
      </c>
      <c r="E35">
        <v>2</v>
      </c>
      <c r="F35">
        <v>3.3130000000000002</v>
      </c>
      <c r="G35">
        <v>1.7215731139999999</v>
      </c>
      <c r="H35">
        <v>34.503189089999999</v>
      </c>
      <c r="J35">
        <v>20.041663530000001</v>
      </c>
    </row>
    <row r="36" spans="1:13" x14ac:dyDescent="0.25">
      <c r="A36">
        <v>6</v>
      </c>
      <c r="B36">
        <v>3.3</v>
      </c>
      <c r="C36">
        <v>3</v>
      </c>
      <c r="D36">
        <v>3</v>
      </c>
      <c r="E36">
        <v>1</v>
      </c>
      <c r="F36">
        <v>3.2240000000000002</v>
      </c>
      <c r="G36">
        <v>2.0265390870000002</v>
      </c>
      <c r="H36">
        <v>34.538883210000002</v>
      </c>
      <c r="I36" s="18">
        <v>0.241433645463352</v>
      </c>
      <c r="J36">
        <v>17.04328499</v>
      </c>
      <c r="K36">
        <f t="shared" si="0"/>
        <v>18.586210472752281</v>
      </c>
    </row>
    <row r="37" spans="1:13" x14ac:dyDescent="0.25">
      <c r="A37">
        <v>7</v>
      </c>
      <c r="B37">
        <v>3.3</v>
      </c>
      <c r="C37">
        <v>3</v>
      </c>
      <c r="D37">
        <v>3</v>
      </c>
      <c r="E37">
        <v>2</v>
      </c>
      <c r="F37">
        <v>3.4420000000000002</v>
      </c>
      <c r="G37">
        <v>2.0243113039999998</v>
      </c>
      <c r="H37">
        <v>34.443748470000003</v>
      </c>
      <c r="J37">
        <v>17.015045270000002</v>
      </c>
    </row>
    <row r="38" spans="1:13" x14ac:dyDescent="0.25">
      <c r="A38">
        <v>19</v>
      </c>
      <c r="B38">
        <v>3.4</v>
      </c>
      <c r="C38">
        <v>3</v>
      </c>
      <c r="D38">
        <v>4</v>
      </c>
      <c r="E38">
        <v>1</v>
      </c>
      <c r="F38">
        <v>3.22</v>
      </c>
      <c r="G38">
        <v>2.0627462859999999</v>
      </c>
      <c r="H38">
        <v>36.684516909999999</v>
      </c>
      <c r="I38" s="19">
        <v>0.19288666451404587</v>
      </c>
      <c r="J38">
        <v>17.784308790000001</v>
      </c>
      <c r="K38">
        <f t="shared" si="0"/>
        <v>23.679758498561789</v>
      </c>
    </row>
    <row r="39" spans="1:13" x14ac:dyDescent="0.25">
      <c r="A39">
        <v>20</v>
      </c>
      <c r="B39">
        <v>3.4</v>
      </c>
      <c r="C39">
        <v>3</v>
      </c>
      <c r="D39">
        <v>4</v>
      </c>
      <c r="E39">
        <v>2</v>
      </c>
      <c r="F39">
        <v>3.1480000000000001</v>
      </c>
      <c r="G39">
        <v>2.0287251469999998</v>
      </c>
      <c r="H39">
        <v>36.723590850000001</v>
      </c>
      <c r="J39">
        <v>18.101806889999999</v>
      </c>
    </row>
    <row r="40" spans="1:13" x14ac:dyDescent="0.25">
      <c r="A40">
        <v>8</v>
      </c>
      <c r="B40">
        <v>3.5</v>
      </c>
      <c r="C40">
        <v>3</v>
      </c>
      <c r="D40">
        <v>5</v>
      </c>
      <c r="E40">
        <v>1</v>
      </c>
      <c r="F40">
        <v>3.9319999999999999</v>
      </c>
      <c r="G40">
        <v>2.0212199690000001</v>
      </c>
      <c r="H40">
        <v>37.136154169999998</v>
      </c>
      <c r="I40" s="20">
        <v>0.21861155957378106</v>
      </c>
      <c r="J40">
        <v>18.373138369999999</v>
      </c>
      <c r="K40">
        <f t="shared" si="0"/>
        <v>20.472652550997516</v>
      </c>
    </row>
    <row r="41" spans="1:13" x14ac:dyDescent="0.25">
      <c r="A41">
        <v>9</v>
      </c>
      <c r="B41">
        <v>3.5</v>
      </c>
      <c r="C41">
        <v>3</v>
      </c>
      <c r="D41">
        <v>5</v>
      </c>
      <c r="E41">
        <v>2</v>
      </c>
      <c r="F41">
        <v>3.24</v>
      </c>
      <c r="G41">
        <v>2.0114088059999999</v>
      </c>
      <c r="H41">
        <v>37.325851440000001</v>
      </c>
      <c r="J41">
        <v>18.55706872</v>
      </c>
    </row>
    <row r="42" spans="1:13" x14ac:dyDescent="0.25">
      <c r="A42">
        <v>21</v>
      </c>
      <c r="B42">
        <v>4.0999999999999996</v>
      </c>
      <c r="C42">
        <v>4</v>
      </c>
      <c r="D42">
        <v>1</v>
      </c>
      <c r="E42">
        <v>1</v>
      </c>
      <c r="F42">
        <v>3.242</v>
      </c>
      <c r="G42">
        <v>2.1001646520000001</v>
      </c>
      <c r="H42">
        <v>37.72554779</v>
      </c>
      <c r="I42" s="21">
        <v>0.23112366806587026</v>
      </c>
      <c r="J42">
        <v>17.963138149999999</v>
      </c>
      <c r="K42">
        <f t="shared" si="0"/>
        <v>20.120676629474723</v>
      </c>
      <c r="L42">
        <f>AVERAGE(K42:K51)</f>
        <v>19.833261919580757</v>
      </c>
      <c r="M42" t="s">
        <v>22</v>
      </c>
    </row>
    <row r="43" spans="1:13" x14ac:dyDescent="0.25">
      <c r="A43">
        <v>22</v>
      </c>
      <c r="B43">
        <v>4.0999999999999996</v>
      </c>
      <c r="C43">
        <v>4</v>
      </c>
      <c r="D43">
        <v>1</v>
      </c>
      <c r="E43">
        <v>2</v>
      </c>
      <c r="F43">
        <v>3.3530000000000002</v>
      </c>
      <c r="G43">
        <v>2.0552697179999999</v>
      </c>
      <c r="H43">
        <v>37.473316189999998</v>
      </c>
      <c r="J43">
        <v>18.232797309999999</v>
      </c>
    </row>
    <row r="44" spans="1:13" x14ac:dyDescent="0.25">
      <c r="A44">
        <v>31</v>
      </c>
      <c r="B44">
        <v>4.2</v>
      </c>
      <c r="C44">
        <v>4</v>
      </c>
      <c r="D44">
        <v>2</v>
      </c>
      <c r="E44">
        <v>1</v>
      </c>
      <c r="F44">
        <v>3.5859999999999999</v>
      </c>
      <c r="G44">
        <v>1.973702788</v>
      </c>
      <c r="H44">
        <v>34.686317440000003</v>
      </c>
      <c r="I44" s="22">
        <v>0.26946076848563127</v>
      </c>
      <c r="J44">
        <v>17.574235420000001</v>
      </c>
      <c r="K44">
        <f t="shared" si="0"/>
        <v>16.218842959127571</v>
      </c>
    </row>
    <row r="45" spans="1:13" x14ac:dyDescent="0.25">
      <c r="A45">
        <v>32</v>
      </c>
      <c r="B45">
        <v>4.2</v>
      </c>
      <c r="C45">
        <v>4</v>
      </c>
      <c r="D45">
        <v>2</v>
      </c>
      <c r="E45">
        <v>2</v>
      </c>
      <c r="F45">
        <v>3.105</v>
      </c>
      <c r="G45">
        <v>1.9683676960000001</v>
      </c>
      <c r="H45">
        <v>34.689643859999997</v>
      </c>
      <c r="J45">
        <v>17.623558809999999</v>
      </c>
    </row>
    <row r="46" spans="1:13" x14ac:dyDescent="0.25">
      <c r="A46">
        <v>23</v>
      </c>
      <c r="B46">
        <v>4.3</v>
      </c>
      <c r="C46">
        <v>4</v>
      </c>
      <c r="D46">
        <v>3</v>
      </c>
      <c r="E46">
        <v>1</v>
      </c>
      <c r="F46">
        <v>3.0230000000000001</v>
      </c>
      <c r="G46">
        <v>1.927066207</v>
      </c>
      <c r="H46">
        <v>35.206077579999999</v>
      </c>
      <c r="I46" s="23">
        <v>0.20639974168550199</v>
      </c>
      <c r="J46">
        <v>18.269262080000001</v>
      </c>
      <c r="K46">
        <f t="shared" si="0"/>
        <v>20.673839694745055</v>
      </c>
    </row>
    <row r="47" spans="1:13" x14ac:dyDescent="0.25">
      <c r="A47">
        <v>24</v>
      </c>
      <c r="B47">
        <v>4.3</v>
      </c>
      <c r="C47">
        <v>4</v>
      </c>
      <c r="D47">
        <v>3</v>
      </c>
      <c r="E47">
        <v>2</v>
      </c>
      <c r="F47">
        <v>3.8210000000000002</v>
      </c>
      <c r="G47">
        <v>1.9137048720000001</v>
      </c>
      <c r="H47">
        <v>34.997959139999999</v>
      </c>
      <c r="J47">
        <v>18.288065029999999</v>
      </c>
    </row>
    <row r="48" spans="1:13" x14ac:dyDescent="0.25">
      <c r="A48">
        <v>1</v>
      </c>
      <c r="B48">
        <v>4.4000000000000004</v>
      </c>
      <c r="C48">
        <v>4</v>
      </c>
      <c r="D48">
        <v>4</v>
      </c>
      <c r="E48">
        <v>1</v>
      </c>
      <c r="F48">
        <v>3.2549999999999999</v>
      </c>
      <c r="G48">
        <v>2.013888836</v>
      </c>
      <c r="H48">
        <v>33.249298099999997</v>
      </c>
      <c r="I48" s="24">
        <v>0.19979334840167901</v>
      </c>
      <c r="J48">
        <v>16.509996730000001</v>
      </c>
      <c r="K48">
        <f t="shared" si="0"/>
        <v>22.319688394975671</v>
      </c>
    </row>
    <row r="49" spans="1:10" x14ac:dyDescent="0.25">
      <c r="A49">
        <v>14</v>
      </c>
      <c r="B49">
        <v>4.4000000000000004</v>
      </c>
      <c r="C49">
        <v>4</v>
      </c>
      <c r="D49">
        <v>4</v>
      </c>
      <c r="E49">
        <v>2</v>
      </c>
      <c r="F49">
        <v>3.3180000000000001</v>
      </c>
      <c r="G49">
        <v>2.071883202</v>
      </c>
      <c r="H49">
        <v>34.349811549999998</v>
      </c>
      <c r="J49">
        <v>16.57902893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9"/>
  <sheetViews>
    <sheetView topLeftCell="A6" zoomScaleNormal="100" workbookViewId="0">
      <pane xSplit="5190" topLeftCell="C1" activePane="topRight"/>
      <selection sqref="A1:XFD1"/>
      <selection pane="topRight" activeCell="J1" sqref="J1:J48"/>
    </sheetView>
  </sheetViews>
  <sheetFormatPr baseColWidth="10" defaultRowHeight="15" x14ac:dyDescent="0.25"/>
  <cols>
    <col min="10" max="10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7</v>
      </c>
      <c r="J1" t="s">
        <v>16</v>
      </c>
      <c r="K1" t="s">
        <v>14</v>
      </c>
      <c r="L1" t="s">
        <v>17</v>
      </c>
      <c r="M1" t="s">
        <v>18</v>
      </c>
    </row>
    <row r="2" spans="1:14" x14ac:dyDescent="0.25">
      <c r="A2">
        <v>17</v>
      </c>
      <c r="B2">
        <v>0.1</v>
      </c>
      <c r="C2">
        <v>0</v>
      </c>
      <c r="D2">
        <v>1</v>
      </c>
      <c r="E2">
        <v>1</v>
      </c>
      <c r="F2">
        <v>3.9540000000000002</v>
      </c>
      <c r="G2" s="35">
        <v>1.611992836</v>
      </c>
      <c r="H2" s="35">
        <f>AVERAGE(G2:G3)</f>
        <v>1.661945164</v>
      </c>
      <c r="I2" s="35">
        <v>31.542512890000001</v>
      </c>
      <c r="J2" s="36">
        <v>0.228421052631579</v>
      </c>
      <c r="K2" s="35">
        <v>19.567402649999998</v>
      </c>
      <c r="L2" s="35">
        <f>+(H2*31)/(J2*14)</f>
        <v>16.110692916326528</v>
      </c>
      <c r="M2">
        <f>AVERAGE(L2:L11)</f>
        <v>18.267982649421253</v>
      </c>
      <c r="N2" t="s">
        <v>23</v>
      </c>
    </row>
    <row r="3" spans="1:14" hidden="1" x14ac:dyDescent="0.25">
      <c r="A3">
        <v>18</v>
      </c>
      <c r="B3">
        <v>0.1</v>
      </c>
      <c r="C3">
        <v>0</v>
      </c>
      <c r="D3">
        <v>1</v>
      </c>
      <c r="E3">
        <v>2</v>
      </c>
      <c r="F3">
        <v>3.0350000000000001</v>
      </c>
      <c r="G3">
        <v>1.7118974920000001</v>
      </c>
      <c r="I3">
        <v>33.696773530000002</v>
      </c>
      <c r="K3">
        <v>19.68387341</v>
      </c>
    </row>
    <row r="4" spans="1:14" x14ac:dyDescent="0.25">
      <c r="A4">
        <v>10</v>
      </c>
      <c r="B4">
        <v>0.2</v>
      </c>
      <c r="C4">
        <v>0</v>
      </c>
      <c r="D4">
        <v>2</v>
      </c>
      <c r="E4">
        <v>1</v>
      </c>
      <c r="F4">
        <v>3.09</v>
      </c>
      <c r="G4" s="35">
        <v>1.6090233329999999</v>
      </c>
      <c r="H4" s="35">
        <f>AVERAGE(G4:G5)</f>
        <v>1.615909517</v>
      </c>
      <c r="I4" s="35">
        <v>32.244228360000001</v>
      </c>
      <c r="J4" s="36">
        <v>0.17747174685179207</v>
      </c>
      <c r="K4" s="35">
        <v>20.039627580000001</v>
      </c>
      <c r="L4" s="35">
        <f t="shared" ref="L4:L48" si="0">+(H4*31)/(J4*14)</f>
        <v>20.161436524651517</v>
      </c>
    </row>
    <row r="5" spans="1:14" hidden="1" x14ac:dyDescent="0.25">
      <c r="A5">
        <v>11</v>
      </c>
      <c r="B5">
        <v>0.2</v>
      </c>
      <c r="C5">
        <v>0</v>
      </c>
      <c r="D5">
        <v>2</v>
      </c>
      <c r="E5">
        <v>2</v>
      </c>
      <c r="F5">
        <v>3.0950000000000002</v>
      </c>
      <c r="G5">
        <v>1.622795701</v>
      </c>
      <c r="I5">
        <v>33.681987759999998</v>
      </c>
      <c r="K5">
        <v>20.755531789999999</v>
      </c>
    </row>
    <row r="6" spans="1:14" x14ac:dyDescent="0.25">
      <c r="A6">
        <v>12</v>
      </c>
      <c r="B6">
        <v>0.3</v>
      </c>
      <c r="C6">
        <v>0</v>
      </c>
      <c r="D6">
        <v>3</v>
      </c>
      <c r="E6">
        <v>1</v>
      </c>
      <c r="F6">
        <v>3.375</v>
      </c>
      <c r="G6" s="35">
        <v>1.823996425</v>
      </c>
      <c r="H6" s="35">
        <f>AVERAGE(G6:G7)</f>
        <v>1.807436526</v>
      </c>
      <c r="I6" s="35">
        <v>34.278678890000002</v>
      </c>
      <c r="J6" s="36">
        <v>0.22251533742331289</v>
      </c>
      <c r="K6" s="35">
        <v>18.79317219</v>
      </c>
      <c r="L6" s="35">
        <f t="shared" si="0"/>
        <v>17.986089971794868</v>
      </c>
    </row>
    <row r="7" spans="1:14" hidden="1" x14ac:dyDescent="0.25">
      <c r="A7">
        <v>13</v>
      </c>
      <c r="B7">
        <v>0.3</v>
      </c>
      <c r="C7">
        <v>0</v>
      </c>
      <c r="D7">
        <v>3</v>
      </c>
      <c r="E7">
        <v>2</v>
      </c>
      <c r="F7">
        <v>3.6379999999999999</v>
      </c>
      <c r="G7">
        <v>1.7908766270000001</v>
      </c>
      <c r="I7">
        <v>34.18860626</v>
      </c>
      <c r="K7">
        <v>19.090430770000001</v>
      </c>
    </row>
    <row r="8" spans="1:14" x14ac:dyDescent="0.25">
      <c r="A8">
        <v>27</v>
      </c>
      <c r="B8">
        <v>0.4</v>
      </c>
      <c r="C8">
        <v>0</v>
      </c>
      <c r="D8">
        <v>4</v>
      </c>
      <c r="E8">
        <v>1</v>
      </c>
      <c r="F8">
        <v>3.6</v>
      </c>
      <c r="G8" s="35">
        <v>1.6001211399999999</v>
      </c>
      <c r="H8" s="35">
        <f t="shared" ref="H8:H46" si="1">AVERAGE(G8:G9)</f>
        <v>1.6062698360000001</v>
      </c>
      <c r="I8" s="35">
        <v>36.406425480000003</v>
      </c>
      <c r="J8" s="36">
        <v>0.17807232805941234</v>
      </c>
      <c r="K8" s="35">
        <v>22.752293290000001</v>
      </c>
      <c r="L8" s="35">
        <f t="shared" si="0"/>
        <v>19.973571356669076</v>
      </c>
    </row>
    <row r="9" spans="1:14" hidden="1" x14ac:dyDescent="0.25">
      <c r="A9">
        <v>28</v>
      </c>
      <c r="B9">
        <v>0.4</v>
      </c>
      <c r="C9">
        <v>0</v>
      </c>
      <c r="D9">
        <v>4</v>
      </c>
      <c r="E9">
        <v>2</v>
      </c>
      <c r="F9">
        <v>3.7240000000000002</v>
      </c>
      <c r="G9">
        <v>1.612418532</v>
      </c>
      <c r="I9">
        <v>36.59435654</v>
      </c>
      <c r="K9">
        <v>22.695321230000001</v>
      </c>
    </row>
    <row r="10" spans="1:14" x14ac:dyDescent="0.25">
      <c r="A10">
        <v>39</v>
      </c>
      <c r="B10">
        <v>0.5</v>
      </c>
      <c r="C10">
        <v>0</v>
      </c>
      <c r="D10">
        <v>5</v>
      </c>
      <c r="E10">
        <v>1</v>
      </c>
      <c r="F10">
        <v>3.3050000000000002</v>
      </c>
      <c r="G10" s="35">
        <v>1.535857558</v>
      </c>
      <c r="H10" s="35">
        <f t="shared" si="1"/>
        <v>1.5436531305000001</v>
      </c>
      <c r="I10" s="35">
        <v>35.427307130000003</v>
      </c>
      <c r="J10" s="36">
        <v>0.19979334840167901</v>
      </c>
      <c r="K10" s="35">
        <v>23.066792190000001</v>
      </c>
      <c r="L10" s="35">
        <f t="shared" si="0"/>
        <v>17.10812247766426</v>
      </c>
    </row>
    <row r="11" spans="1:14" hidden="1" x14ac:dyDescent="0.25">
      <c r="A11">
        <v>40</v>
      </c>
      <c r="B11">
        <v>0.5</v>
      </c>
      <c r="C11">
        <v>0</v>
      </c>
      <c r="D11">
        <v>5</v>
      </c>
      <c r="E11">
        <v>2</v>
      </c>
      <c r="F11">
        <v>3.5139999999999998</v>
      </c>
      <c r="G11">
        <v>1.5514487029999999</v>
      </c>
      <c r="I11">
        <v>35.386585240000002</v>
      </c>
      <c r="K11">
        <v>22.808736870000001</v>
      </c>
    </row>
    <row r="12" spans="1:14" x14ac:dyDescent="0.25">
      <c r="A12">
        <v>45</v>
      </c>
      <c r="B12">
        <v>1.1000000000000001</v>
      </c>
      <c r="C12">
        <v>1</v>
      </c>
      <c r="D12">
        <v>1</v>
      </c>
      <c r="E12">
        <v>1</v>
      </c>
      <c r="F12">
        <v>3.3370000000000002</v>
      </c>
      <c r="G12" s="35">
        <v>2.1065366270000001</v>
      </c>
      <c r="H12" s="35">
        <f t="shared" si="1"/>
        <v>1.8842903375</v>
      </c>
      <c r="I12" s="35">
        <v>36.312267300000002</v>
      </c>
      <c r="J12" s="36">
        <v>0.21600904100742657</v>
      </c>
      <c r="K12" s="35">
        <v>17.237899800000001</v>
      </c>
      <c r="L12" s="35">
        <f t="shared" si="0"/>
        <v>19.315659920685487</v>
      </c>
      <c r="M12">
        <f>AVERAGE(L12:L21)</f>
        <v>18.793569214109517</v>
      </c>
      <c r="N12" t="s">
        <v>19</v>
      </c>
    </row>
    <row r="13" spans="1:14" hidden="1" x14ac:dyDescent="0.25">
      <c r="A13">
        <v>46</v>
      </c>
      <c r="B13">
        <v>1.1000000000000001</v>
      </c>
      <c r="C13">
        <v>1</v>
      </c>
      <c r="D13">
        <v>1</v>
      </c>
      <c r="E13">
        <v>2</v>
      </c>
      <c r="F13">
        <v>3.875</v>
      </c>
      <c r="G13">
        <v>1.6620440480000001</v>
      </c>
      <c r="I13">
        <v>28.725627899999999</v>
      </c>
      <c r="K13">
        <v>17.283313239999998</v>
      </c>
    </row>
    <row r="14" spans="1:14" x14ac:dyDescent="0.25">
      <c r="A14">
        <v>43</v>
      </c>
      <c r="B14">
        <v>1.2</v>
      </c>
      <c r="C14">
        <v>1</v>
      </c>
      <c r="D14">
        <v>2</v>
      </c>
      <c r="E14">
        <v>1</v>
      </c>
      <c r="F14">
        <v>3.4830000000000001</v>
      </c>
      <c r="G14" s="35">
        <v>1.8557591440000001</v>
      </c>
      <c r="H14" s="35">
        <f t="shared" si="1"/>
        <v>1.8787766695000001</v>
      </c>
      <c r="I14" s="35">
        <v>35.540760040000002</v>
      </c>
      <c r="J14" s="36">
        <v>0.211404585082338</v>
      </c>
      <c r="K14" s="35">
        <v>19.151601729999999</v>
      </c>
      <c r="L14" s="35">
        <f t="shared" si="0"/>
        <v>19.678609799247475</v>
      </c>
    </row>
    <row r="15" spans="1:14" hidden="1" x14ac:dyDescent="0.25">
      <c r="A15">
        <v>44</v>
      </c>
      <c r="B15">
        <v>1.2</v>
      </c>
      <c r="C15">
        <v>1</v>
      </c>
      <c r="D15">
        <v>2</v>
      </c>
      <c r="E15">
        <v>2</v>
      </c>
      <c r="F15">
        <v>3.524</v>
      </c>
      <c r="G15">
        <v>1.9017941949999999</v>
      </c>
      <c r="I15">
        <v>35.376049039999998</v>
      </c>
      <c r="K15">
        <v>18.60140762</v>
      </c>
    </row>
    <row r="16" spans="1:14" x14ac:dyDescent="0.25">
      <c r="A16">
        <v>35</v>
      </c>
      <c r="B16">
        <v>1.3</v>
      </c>
      <c r="C16">
        <v>1</v>
      </c>
      <c r="D16">
        <v>3</v>
      </c>
      <c r="E16">
        <v>1</v>
      </c>
      <c r="F16">
        <v>3.4630000000000001</v>
      </c>
      <c r="G16" s="35">
        <v>2.0635755059999998</v>
      </c>
      <c r="H16" s="35">
        <f t="shared" si="1"/>
        <v>2.016054392</v>
      </c>
      <c r="I16" s="35">
        <v>34.665512079999999</v>
      </c>
      <c r="J16" s="36">
        <v>0.28707781724249276</v>
      </c>
      <c r="K16" s="35">
        <v>16.798761169999999</v>
      </c>
      <c r="L16" s="35">
        <f t="shared" si="0"/>
        <v>15.550210330802948</v>
      </c>
    </row>
    <row r="17" spans="1:14" hidden="1" x14ac:dyDescent="0.25">
      <c r="A17">
        <v>36</v>
      </c>
      <c r="B17">
        <v>1.3</v>
      </c>
      <c r="C17">
        <v>1</v>
      </c>
      <c r="D17">
        <v>3</v>
      </c>
      <c r="E17">
        <v>2</v>
      </c>
      <c r="F17">
        <v>3.6240000000000001</v>
      </c>
      <c r="G17">
        <v>1.968533278</v>
      </c>
      <c r="I17">
        <v>33.22654343</v>
      </c>
      <c r="K17">
        <v>16.87883248</v>
      </c>
    </row>
    <row r="18" spans="1:14" x14ac:dyDescent="0.25">
      <c r="A18">
        <v>25</v>
      </c>
      <c r="B18">
        <v>1.4</v>
      </c>
      <c r="C18">
        <v>1</v>
      </c>
      <c r="D18">
        <v>4</v>
      </c>
      <c r="E18">
        <v>1</v>
      </c>
      <c r="F18">
        <v>3.2450000000000001</v>
      </c>
      <c r="G18" s="35">
        <v>2.1926782130000002</v>
      </c>
      <c r="H18" s="35">
        <f t="shared" si="1"/>
        <v>2.1968647240000001</v>
      </c>
      <c r="I18" s="35">
        <v>35.821319580000001</v>
      </c>
      <c r="J18" s="36">
        <v>0.225918630933161</v>
      </c>
      <c r="K18" s="35">
        <v>16.336788210000002</v>
      </c>
      <c r="L18" s="35">
        <f t="shared" si="0"/>
        <v>21.532027502462196</v>
      </c>
    </row>
    <row r="19" spans="1:14" hidden="1" x14ac:dyDescent="0.25">
      <c r="A19">
        <v>26</v>
      </c>
      <c r="B19">
        <v>1.4</v>
      </c>
      <c r="C19">
        <v>1</v>
      </c>
      <c r="D19">
        <v>4</v>
      </c>
      <c r="E19">
        <v>2</v>
      </c>
      <c r="F19">
        <v>3.452</v>
      </c>
      <c r="G19">
        <v>2.201051235</v>
      </c>
      <c r="I19">
        <v>35.77099991</v>
      </c>
      <c r="K19">
        <v>16.251779760000002</v>
      </c>
    </row>
    <row r="20" spans="1:14" x14ac:dyDescent="0.25">
      <c r="A20">
        <v>33</v>
      </c>
      <c r="B20">
        <v>1.5</v>
      </c>
      <c r="C20">
        <v>1</v>
      </c>
      <c r="D20">
        <v>5</v>
      </c>
      <c r="E20">
        <v>1</v>
      </c>
      <c r="F20">
        <v>3.9409999999999998</v>
      </c>
      <c r="G20" s="35">
        <v>1.6337022779999999</v>
      </c>
      <c r="H20" s="35">
        <f t="shared" si="1"/>
        <v>2.1109122034999999</v>
      </c>
      <c r="I20" s="35">
        <v>28.585802080000001</v>
      </c>
      <c r="J20" s="36">
        <v>0.2612528253148208</v>
      </c>
      <c r="K20" s="35">
        <v>17.49755905</v>
      </c>
      <c r="L20" s="35">
        <f t="shared" si="0"/>
        <v>17.891338517349478</v>
      </c>
    </row>
    <row r="21" spans="1:14" hidden="1" x14ac:dyDescent="0.25">
      <c r="A21">
        <v>34</v>
      </c>
      <c r="B21">
        <v>1.5</v>
      </c>
      <c r="C21">
        <v>1</v>
      </c>
      <c r="D21">
        <v>5</v>
      </c>
      <c r="E21">
        <v>2</v>
      </c>
      <c r="F21">
        <v>3.4980000000000002</v>
      </c>
      <c r="G21">
        <v>2.5881221289999998</v>
      </c>
      <c r="I21">
        <v>43.96298599</v>
      </c>
      <c r="K21">
        <v>16.98644183</v>
      </c>
    </row>
    <row r="22" spans="1:14" x14ac:dyDescent="0.25">
      <c r="A22">
        <v>15</v>
      </c>
      <c r="B22">
        <v>2.1</v>
      </c>
      <c r="C22">
        <v>2</v>
      </c>
      <c r="D22">
        <v>1</v>
      </c>
      <c r="E22">
        <v>1</v>
      </c>
      <c r="F22">
        <v>3.2690000000000001</v>
      </c>
      <c r="G22" s="35">
        <v>2.380038023</v>
      </c>
      <c r="H22" s="35">
        <f t="shared" si="1"/>
        <v>2.3687877655</v>
      </c>
      <c r="I22" s="35">
        <v>33.825664519999997</v>
      </c>
      <c r="J22" s="36">
        <v>0.23642880206651598</v>
      </c>
      <c r="K22" s="35">
        <v>14.212237030000001</v>
      </c>
      <c r="L22" s="35">
        <f t="shared" si="0"/>
        <v>22.184999727088123</v>
      </c>
      <c r="M22">
        <f>AVERAGE(L22:L31)</f>
        <v>20.86759341885665</v>
      </c>
      <c r="N22" t="s">
        <v>20</v>
      </c>
    </row>
    <row r="23" spans="1:14" hidden="1" x14ac:dyDescent="0.25">
      <c r="A23">
        <v>16</v>
      </c>
      <c r="B23">
        <v>2.1</v>
      </c>
      <c r="C23">
        <v>2</v>
      </c>
      <c r="D23">
        <v>1</v>
      </c>
      <c r="E23">
        <v>2</v>
      </c>
      <c r="F23">
        <v>3.391</v>
      </c>
      <c r="G23">
        <v>2.3575375080000001</v>
      </c>
      <c r="I23">
        <v>33.335517879999998</v>
      </c>
      <c r="K23">
        <v>14.1399735</v>
      </c>
    </row>
    <row r="24" spans="1:14" x14ac:dyDescent="0.25">
      <c r="A24">
        <v>41</v>
      </c>
      <c r="B24">
        <v>2.2000000000000002</v>
      </c>
      <c r="C24">
        <v>2</v>
      </c>
      <c r="D24">
        <v>2</v>
      </c>
      <c r="E24">
        <v>1</v>
      </c>
      <c r="F24">
        <v>3.915</v>
      </c>
      <c r="G24" s="35">
        <v>2.0833122730000002</v>
      </c>
      <c r="H24" s="35">
        <f t="shared" si="1"/>
        <v>2.0857386590000004</v>
      </c>
      <c r="I24" s="35">
        <v>38.250083920000002</v>
      </c>
      <c r="J24" s="36">
        <v>0.20379722311914758</v>
      </c>
      <c r="K24" s="35">
        <v>18.360225880000002</v>
      </c>
      <c r="L24" s="35">
        <f t="shared" si="0"/>
        <v>22.661846151147209</v>
      </c>
    </row>
    <row r="25" spans="1:14" hidden="1" x14ac:dyDescent="0.25">
      <c r="A25">
        <v>42</v>
      </c>
      <c r="B25">
        <v>2.2000000000000002</v>
      </c>
      <c r="C25">
        <v>2</v>
      </c>
      <c r="D25">
        <v>2</v>
      </c>
      <c r="E25">
        <v>2</v>
      </c>
      <c r="F25">
        <v>3.3260000000000001</v>
      </c>
      <c r="G25">
        <v>2.0881650450000002</v>
      </c>
      <c r="I25">
        <v>38.537963869999999</v>
      </c>
      <c r="K25">
        <v>18.455420449999998</v>
      </c>
    </row>
    <row r="26" spans="1:14" x14ac:dyDescent="0.25">
      <c r="A26">
        <v>29</v>
      </c>
      <c r="B26">
        <v>2.2999999999999998</v>
      </c>
      <c r="C26">
        <v>2</v>
      </c>
      <c r="D26">
        <v>3</v>
      </c>
      <c r="E26">
        <v>1</v>
      </c>
      <c r="F26">
        <v>3.3159999999999998</v>
      </c>
      <c r="G26" s="35">
        <v>2.2587676050000001</v>
      </c>
      <c r="H26" s="35">
        <f t="shared" si="1"/>
        <v>2.2416604759999998</v>
      </c>
      <c r="I26" s="35">
        <v>34.56958771</v>
      </c>
      <c r="J26" s="36">
        <v>0.29268324184694866</v>
      </c>
      <c r="K26" s="35">
        <v>15.304623469999999</v>
      </c>
      <c r="L26" s="35">
        <f t="shared" si="0"/>
        <v>16.959210704934531</v>
      </c>
    </row>
    <row r="27" spans="1:14" hidden="1" x14ac:dyDescent="0.25">
      <c r="A27">
        <v>30</v>
      </c>
      <c r="B27">
        <v>2.2999999999999998</v>
      </c>
      <c r="C27">
        <v>2</v>
      </c>
      <c r="D27">
        <v>3</v>
      </c>
      <c r="E27">
        <v>2</v>
      </c>
      <c r="F27">
        <v>3.17</v>
      </c>
      <c r="G27">
        <v>2.2245533470000001</v>
      </c>
      <c r="I27">
        <v>34.563552860000001</v>
      </c>
      <c r="K27">
        <v>15.53730006</v>
      </c>
    </row>
    <row r="28" spans="1:14" x14ac:dyDescent="0.25">
      <c r="A28">
        <v>47</v>
      </c>
      <c r="B28">
        <v>2.4</v>
      </c>
      <c r="C28">
        <v>2</v>
      </c>
      <c r="D28">
        <v>4</v>
      </c>
      <c r="E28">
        <v>1</v>
      </c>
      <c r="F28">
        <v>3.145</v>
      </c>
      <c r="G28" s="35">
        <v>1.9486448759999999</v>
      </c>
      <c r="H28" s="35">
        <f t="shared" si="1"/>
        <v>1.934959471</v>
      </c>
      <c r="I28" s="35">
        <v>35.975852969999998</v>
      </c>
      <c r="J28" s="36">
        <v>0.19058443655150142</v>
      </c>
      <c r="K28" s="35">
        <v>18.461985259999999</v>
      </c>
      <c r="L28" s="35">
        <f t="shared" si="0"/>
        <v>22.481128007529268</v>
      </c>
    </row>
    <row r="29" spans="1:14" hidden="1" x14ac:dyDescent="0.25">
      <c r="A29">
        <v>48</v>
      </c>
      <c r="B29">
        <v>2.4</v>
      </c>
      <c r="C29">
        <v>2</v>
      </c>
      <c r="D29">
        <v>4</v>
      </c>
      <c r="E29">
        <v>2</v>
      </c>
      <c r="F29">
        <v>3.371</v>
      </c>
      <c r="G29">
        <v>1.9212740660000001</v>
      </c>
      <c r="I29">
        <v>34.75923538</v>
      </c>
      <c r="K29">
        <v>18.09176317</v>
      </c>
    </row>
    <row r="30" spans="1:14" x14ac:dyDescent="0.25">
      <c r="A30">
        <v>37</v>
      </c>
      <c r="B30">
        <v>2.5</v>
      </c>
      <c r="C30">
        <v>2</v>
      </c>
      <c r="D30">
        <v>5</v>
      </c>
      <c r="E30">
        <v>1</v>
      </c>
      <c r="F30">
        <v>3.27</v>
      </c>
      <c r="G30" s="35">
        <v>2.0563216209999999</v>
      </c>
      <c r="H30" s="35">
        <f t="shared" si="1"/>
        <v>2.0402982234999998</v>
      </c>
      <c r="I30" s="35">
        <v>36.491992949999997</v>
      </c>
      <c r="J30" s="36">
        <v>0.22531804972554087</v>
      </c>
      <c r="K30" s="35">
        <v>17.746247749999998</v>
      </c>
      <c r="L30" s="35">
        <f t="shared" si="0"/>
        <v>20.050782503584117</v>
      </c>
    </row>
    <row r="31" spans="1:14" hidden="1" x14ac:dyDescent="0.25">
      <c r="A31">
        <v>38</v>
      </c>
      <c r="B31">
        <v>2.5</v>
      </c>
      <c r="C31">
        <v>2</v>
      </c>
      <c r="D31">
        <v>5</v>
      </c>
      <c r="E31">
        <v>2</v>
      </c>
      <c r="F31">
        <v>3.7890000000000001</v>
      </c>
      <c r="G31">
        <v>2.0242748260000001</v>
      </c>
      <c r="I31">
        <v>36.588336939999998</v>
      </c>
      <c r="K31">
        <v>18.074787310000001</v>
      </c>
    </row>
    <row r="32" spans="1:14" x14ac:dyDescent="0.25">
      <c r="A32">
        <v>2</v>
      </c>
      <c r="B32">
        <v>3.1</v>
      </c>
      <c r="C32">
        <v>3</v>
      </c>
      <c r="D32">
        <v>1</v>
      </c>
      <c r="E32">
        <v>1</v>
      </c>
      <c r="F32">
        <v>3.37</v>
      </c>
      <c r="G32" s="35">
        <v>1.809078336</v>
      </c>
      <c r="H32" s="35">
        <f t="shared" si="1"/>
        <v>1.8228301405</v>
      </c>
      <c r="I32" s="35">
        <v>36.2682991</v>
      </c>
      <c r="J32" s="36">
        <v>0.21040361640297062</v>
      </c>
      <c r="K32" s="35">
        <v>20.047942849999998</v>
      </c>
      <c r="L32" s="35">
        <f t="shared" si="0"/>
        <v>19.183447550389083</v>
      </c>
      <c r="M32">
        <f>AVERAGE(L32:L41)</f>
        <v>20.023005929271726</v>
      </c>
      <c r="N32" t="s">
        <v>21</v>
      </c>
    </row>
    <row r="33" spans="1:14" hidden="1" x14ac:dyDescent="0.25">
      <c r="A33">
        <v>3</v>
      </c>
      <c r="B33">
        <v>3.1</v>
      </c>
      <c r="C33">
        <v>3</v>
      </c>
      <c r="D33">
        <v>1</v>
      </c>
      <c r="E33">
        <v>2</v>
      </c>
      <c r="F33">
        <v>3.88</v>
      </c>
      <c r="G33">
        <v>1.836581945</v>
      </c>
      <c r="I33">
        <v>36.546001429999997</v>
      </c>
      <c r="K33">
        <v>19.898922299999999</v>
      </c>
    </row>
    <row r="34" spans="1:14" x14ac:dyDescent="0.25">
      <c r="A34">
        <v>4</v>
      </c>
      <c r="B34">
        <v>3.2</v>
      </c>
      <c r="C34">
        <v>3</v>
      </c>
      <c r="D34">
        <v>2</v>
      </c>
      <c r="E34">
        <v>1</v>
      </c>
      <c r="F34">
        <v>3.19</v>
      </c>
      <c r="G34" s="35">
        <v>1.879418254</v>
      </c>
      <c r="H34" s="35">
        <f t="shared" si="1"/>
        <v>1.8004956839999999</v>
      </c>
      <c r="I34" s="35">
        <v>37.097866060000001</v>
      </c>
      <c r="J34" s="36">
        <v>0.21610913787536326</v>
      </c>
      <c r="K34" s="35">
        <v>19.739015510000002</v>
      </c>
      <c r="L34" s="35">
        <f t="shared" si="0"/>
        <v>18.448141114762123</v>
      </c>
    </row>
    <row r="35" spans="1:14" hidden="1" x14ac:dyDescent="0.25">
      <c r="A35">
        <v>5</v>
      </c>
      <c r="B35">
        <v>3.2</v>
      </c>
      <c r="C35">
        <v>3</v>
      </c>
      <c r="D35">
        <v>2</v>
      </c>
      <c r="E35">
        <v>2</v>
      </c>
      <c r="F35">
        <v>3.3130000000000002</v>
      </c>
      <c r="G35">
        <v>1.7215731139999999</v>
      </c>
      <c r="I35">
        <v>34.503189089999999</v>
      </c>
      <c r="K35">
        <v>20.041663530000001</v>
      </c>
    </row>
    <row r="36" spans="1:14" x14ac:dyDescent="0.25">
      <c r="A36">
        <v>6</v>
      </c>
      <c r="B36">
        <v>3.3</v>
      </c>
      <c r="C36">
        <v>3</v>
      </c>
      <c r="D36">
        <v>3</v>
      </c>
      <c r="E36">
        <v>1</v>
      </c>
      <c r="F36">
        <v>3.2240000000000002</v>
      </c>
      <c r="G36" s="35">
        <v>2.0265390870000002</v>
      </c>
      <c r="H36" s="35">
        <f t="shared" si="1"/>
        <v>2.0254251955</v>
      </c>
      <c r="I36" s="35">
        <v>34.538883210000002</v>
      </c>
      <c r="J36" s="36">
        <v>0.241433645463352</v>
      </c>
      <c r="K36" s="35">
        <v>17.04328499</v>
      </c>
      <c r="L36" s="35">
        <f t="shared" si="0"/>
        <v>18.575994522812991</v>
      </c>
    </row>
    <row r="37" spans="1:14" hidden="1" x14ac:dyDescent="0.25">
      <c r="A37">
        <v>7</v>
      </c>
      <c r="B37">
        <v>3.3</v>
      </c>
      <c r="C37">
        <v>3</v>
      </c>
      <c r="D37">
        <v>3</v>
      </c>
      <c r="E37">
        <v>2</v>
      </c>
      <c r="F37">
        <v>3.4420000000000002</v>
      </c>
      <c r="G37">
        <v>2.0243113039999998</v>
      </c>
      <c r="I37">
        <v>34.443748470000003</v>
      </c>
      <c r="K37">
        <v>17.015045270000002</v>
      </c>
    </row>
    <row r="38" spans="1:14" x14ac:dyDescent="0.25">
      <c r="A38">
        <v>19</v>
      </c>
      <c r="B38">
        <v>3.4</v>
      </c>
      <c r="C38">
        <v>3</v>
      </c>
      <c r="D38">
        <v>4</v>
      </c>
      <c r="E38">
        <v>1</v>
      </c>
      <c r="F38">
        <v>3.22</v>
      </c>
      <c r="G38" s="35">
        <v>2.0627462859999999</v>
      </c>
      <c r="H38" s="35">
        <f t="shared" si="1"/>
        <v>2.0457357164999999</v>
      </c>
      <c r="I38" s="35">
        <v>36.684516909999999</v>
      </c>
      <c r="J38" s="36">
        <v>0.19288666451404587</v>
      </c>
      <c r="K38" s="35">
        <v>17.784308790000001</v>
      </c>
      <c r="L38" s="35">
        <f t="shared" si="0"/>
        <v>23.48448185188116</v>
      </c>
    </row>
    <row r="39" spans="1:14" hidden="1" x14ac:dyDescent="0.25">
      <c r="A39">
        <v>20</v>
      </c>
      <c r="B39">
        <v>3.4</v>
      </c>
      <c r="C39">
        <v>3</v>
      </c>
      <c r="D39">
        <v>4</v>
      </c>
      <c r="E39">
        <v>2</v>
      </c>
      <c r="F39">
        <v>3.1480000000000001</v>
      </c>
      <c r="G39">
        <v>2.0287251469999998</v>
      </c>
      <c r="I39">
        <v>36.723590850000001</v>
      </c>
      <c r="K39">
        <v>18.101806889999999</v>
      </c>
    </row>
    <row r="40" spans="1:14" x14ac:dyDescent="0.25">
      <c r="A40">
        <v>8</v>
      </c>
      <c r="B40">
        <v>3.5</v>
      </c>
      <c r="C40">
        <v>3</v>
      </c>
      <c r="D40">
        <v>5</v>
      </c>
      <c r="E40">
        <v>1</v>
      </c>
      <c r="F40">
        <v>3.9319999999999999</v>
      </c>
      <c r="G40" s="35">
        <v>2.0212199690000001</v>
      </c>
      <c r="H40" s="35">
        <f t="shared" si="1"/>
        <v>2.0163143875</v>
      </c>
      <c r="I40" s="35">
        <v>37.136154169999998</v>
      </c>
      <c r="J40" s="36">
        <v>0.21861155957378106</v>
      </c>
      <c r="K40" s="35">
        <v>18.373138369999999</v>
      </c>
      <c r="L40" s="35">
        <f t="shared" si="0"/>
        <v>20.422964606513279</v>
      </c>
    </row>
    <row r="41" spans="1:14" hidden="1" x14ac:dyDescent="0.25">
      <c r="A41">
        <v>9</v>
      </c>
      <c r="B41">
        <v>3.5</v>
      </c>
      <c r="C41">
        <v>3</v>
      </c>
      <c r="D41">
        <v>5</v>
      </c>
      <c r="E41">
        <v>2</v>
      </c>
      <c r="F41">
        <v>3.24</v>
      </c>
      <c r="G41">
        <v>2.0114088059999999</v>
      </c>
      <c r="I41">
        <v>37.325851440000001</v>
      </c>
      <c r="K41">
        <v>18.55706872</v>
      </c>
    </row>
    <row r="42" spans="1:14" x14ac:dyDescent="0.25">
      <c r="A42">
        <v>21</v>
      </c>
      <c r="B42">
        <v>4.0999999999999996</v>
      </c>
      <c r="C42">
        <v>4</v>
      </c>
      <c r="D42">
        <v>1</v>
      </c>
      <c r="E42">
        <v>1</v>
      </c>
      <c r="F42">
        <v>3.242</v>
      </c>
      <c r="G42" s="35">
        <v>2.1001646520000001</v>
      </c>
      <c r="H42" s="35">
        <f t="shared" si="1"/>
        <v>2.077717185</v>
      </c>
      <c r="I42" s="35">
        <v>37.72554779</v>
      </c>
      <c r="J42" s="36">
        <v>0.23112366806587026</v>
      </c>
      <c r="K42" s="35">
        <v>17.963138149999999</v>
      </c>
      <c r="L42" s="35">
        <f t="shared" si="0"/>
        <v>19.90561814621357</v>
      </c>
      <c r="M42">
        <f>AVERAGE(L42:L49)</f>
        <v>19.836442467127441</v>
      </c>
      <c r="N42" t="s">
        <v>22</v>
      </c>
    </row>
    <row r="43" spans="1:14" hidden="1" x14ac:dyDescent="0.25">
      <c r="A43">
        <v>22</v>
      </c>
      <c r="B43">
        <v>4.0999999999999996</v>
      </c>
      <c r="C43">
        <v>4</v>
      </c>
      <c r="D43">
        <v>1</v>
      </c>
      <c r="E43">
        <v>2</v>
      </c>
      <c r="F43">
        <v>3.3530000000000002</v>
      </c>
      <c r="G43">
        <v>2.0552697179999999</v>
      </c>
      <c r="I43">
        <v>37.473316189999998</v>
      </c>
      <c r="K43">
        <v>18.232797309999999</v>
      </c>
    </row>
    <row r="44" spans="1:14" x14ac:dyDescent="0.25">
      <c r="A44">
        <v>31</v>
      </c>
      <c r="B44">
        <v>4.2</v>
      </c>
      <c r="C44">
        <v>4</v>
      </c>
      <c r="D44">
        <v>2</v>
      </c>
      <c r="E44">
        <v>1</v>
      </c>
      <c r="F44">
        <v>3.5859999999999999</v>
      </c>
      <c r="G44" s="35">
        <v>1.973702788</v>
      </c>
      <c r="H44" s="35">
        <f t="shared" si="1"/>
        <v>1.9710352420000001</v>
      </c>
      <c r="I44" s="35">
        <v>34.686317440000003</v>
      </c>
      <c r="J44" s="36">
        <v>0.26946076848563127</v>
      </c>
      <c r="K44" s="35">
        <v>17.574235420000001</v>
      </c>
      <c r="L44" s="35">
        <f t="shared" si="0"/>
        <v>16.196922480561451</v>
      </c>
    </row>
    <row r="45" spans="1:14" hidden="1" x14ac:dyDescent="0.25">
      <c r="A45">
        <v>32</v>
      </c>
      <c r="B45">
        <v>4.2</v>
      </c>
      <c r="C45">
        <v>4</v>
      </c>
      <c r="D45">
        <v>2</v>
      </c>
      <c r="E45">
        <v>2</v>
      </c>
      <c r="F45">
        <v>3.105</v>
      </c>
      <c r="G45">
        <v>1.9683676960000001</v>
      </c>
      <c r="I45">
        <v>34.689643859999997</v>
      </c>
      <c r="K45">
        <v>17.623558809999999</v>
      </c>
    </row>
    <row r="46" spans="1:14" x14ac:dyDescent="0.25">
      <c r="A46">
        <v>23</v>
      </c>
      <c r="B46">
        <v>4.3</v>
      </c>
      <c r="C46">
        <v>4</v>
      </c>
      <c r="D46">
        <v>3</v>
      </c>
      <c r="E46">
        <v>1</v>
      </c>
      <c r="F46">
        <v>3.0230000000000001</v>
      </c>
      <c r="G46" s="35">
        <v>1.927066207</v>
      </c>
      <c r="H46" s="35">
        <f t="shared" si="1"/>
        <v>1.9203855395</v>
      </c>
      <c r="I46" s="35">
        <v>35.206077579999999</v>
      </c>
      <c r="J46" s="36">
        <v>0.20639974168550199</v>
      </c>
      <c r="K46" s="35">
        <v>18.269262080000001</v>
      </c>
      <c r="L46" s="35">
        <f t="shared" si="0"/>
        <v>20.602168545903776</v>
      </c>
    </row>
    <row r="47" spans="1:14" hidden="1" x14ac:dyDescent="0.25">
      <c r="A47">
        <v>24</v>
      </c>
      <c r="B47">
        <v>4.3</v>
      </c>
      <c r="C47">
        <v>4</v>
      </c>
      <c r="D47">
        <v>3</v>
      </c>
      <c r="E47">
        <v>2</v>
      </c>
      <c r="F47">
        <v>3.8210000000000002</v>
      </c>
      <c r="G47">
        <v>1.9137048720000001</v>
      </c>
      <c r="I47">
        <v>34.997959139999999</v>
      </c>
      <c r="K47">
        <v>18.288065029999999</v>
      </c>
    </row>
    <row r="48" spans="1:14" x14ac:dyDescent="0.25">
      <c r="A48">
        <v>1</v>
      </c>
      <c r="B48">
        <v>4.4000000000000004</v>
      </c>
      <c r="C48">
        <v>4</v>
      </c>
      <c r="D48">
        <v>4</v>
      </c>
      <c r="E48">
        <v>1</v>
      </c>
      <c r="F48">
        <v>3.2549999999999999</v>
      </c>
      <c r="G48" s="35">
        <v>2.013888836</v>
      </c>
      <c r="H48" s="35">
        <f>AVERAGE(G48:G49)</f>
        <v>2.042886019</v>
      </c>
      <c r="I48" s="35">
        <v>33.249298099999997</v>
      </c>
      <c r="J48" s="36">
        <v>0.19979334840167901</v>
      </c>
      <c r="K48" s="35">
        <v>16.509996730000001</v>
      </c>
      <c r="L48" s="35">
        <f t="shared" si="0"/>
        <v>22.641060695830951</v>
      </c>
    </row>
    <row r="49" spans="1:11" hidden="1" x14ac:dyDescent="0.25">
      <c r="A49">
        <v>14</v>
      </c>
      <c r="B49">
        <v>4.4000000000000004</v>
      </c>
      <c r="C49">
        <v>4</v>
      </c>
      <c r="D49">
        <v>4</v>
      </c>
      <c r="E49">
        <v>2</v>
      </c>
      <c r="F49">
        <v>3.3180000000000001</v>
      </c>
      <c r="G49">
        <v>2.071883202</v>
      </c>
      <c r="I49">
        <v>34.349811549999998</v>
      </c>
      <c r="K49">
        <v>16.57902893</v>
      </c>
    </row>
  </sheetData>
  <autoFilter ref="A1:N49">
    <filterColumn colId="4">
      <filters>
        <filter val="1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D22" sqref="D22"/>
    </sheetView>
  </sheetViews>
  <sheetFormatPr baseColWidth="10" defaultRowHeight="15" x14ac:dyDescent="0.25"/>
  <sheetData>
    <row r="1" spans="1:10" x14ac:dyDescent="0.25">
      <c r="A1" s="25" t="s">
        <v>25</v>
      </c>
      <c r="B1" s="26" t="s">
        <v>26</v>
      </c>
      <c r="C1" s="26" t="s">
        <v>2</v>
      </c>
      <c r="D1" s="26" t="s">
        <v>3</v>
      </c>
      <c r="E1" s="25" t="s">
        <v>27</v>
      </c>
      <c r="F1" s="25" t="s">
        <v>28</v>
      </c>
      <c r="G1" s="25" t="s">
        <v>4</v>
      </c>
      <c r="H1" s="34" t="s">
        <v>24</v>
      </c>
      <c r="I1" s="37" t="s">
        <v>17</v>
      </c>
      <c r="J1" s="37" t="s">
        <v>16</v>
      </c>
    </row>
    <row r="2" spans="1:10" x14ac:dyDescent="0.25">
      <c r="A2" s="27">
        <v>42429</v>
      </c>
      <c r="B2" s="28">
        <v>0</v>
      </c>
      <c r="C2" s="28" t="s">
        <v>29</v>
      </c>
      <c r="D2" s="28">
        <v>1</v>
      </c>
      <c r="E2" s="29">
        <v>0.1</v>
      </c>
      <c r="F2" s="29" t="s">
        <v>30</v>
      </c>
      <c r="G2" s="30">
        <v>1</v>
      </c>
      <c r="H2" s="35">
        <v>1.661945164</v>
      </c>
      <c r="I2" s="35">
        <v>16.110692916326528</v>
      </c>
      <c r="J2" s="36">
        <v>0.228421052631579</v>
      </c>
    </row>
    <row r="3" spans="1:10" x14ac:dyDescent="0.25">
      <c r="A3" s="27">
        <v>42415</v>
      </c>
      <c r="B3" s="28">
        <v>0</v>
      </c>
      <c r="C3" s="28" t="s">
        <v>29</v>
      </c>
      <c r="D3" s="28">
        <v>2</v>
      </c>
      <c r="E3" s="29">
        <v>0.2</v>
      </c>
      <c r="F3" s="29" t="s">
        <v>30</v>
      </c>
      <c r="G3" s="30">
        <v>1</v>
      </c>
      <c r="H3" s="35">
        <v>1.615909517</v>
      </c>
      <c r="I3" s="35">
        <v>20.161436524651517</v>
      </c>
      <c r="J3" s="36">
        <v>0.17747174685179207</v>
      </c>
    </row>
    <row r="4" spans="1:10" x14ac:dyDescent="0.25">
      <c r="A4" s="31">
        <v>42444</v>
      </c>
      <c r="B4" s="28">
        <v>0</v>
      </c>
      <c r="C4" s="28" t="s">
        <v>29</v>
      </c>
      <c r="D4" s="28">
        <v>3</v>
      </c>
      <c r="E4" s="32">
        <v>0.3</v>
      </c>
      <c r="F4" s="29" t="s">
        <v>30</v>
      </c>
      <c r="G4" s="32">
        <v>1</v>
      </c>
      <c r="H4" s="35">
        <v>1.807436526</v>
      </c>
      <c r="I4" s="35">
        <v>17.986089971794868</v>
      </c>
      <c r="J4" s="36">
        <v>0.22251533742331289</v>
      </c>
    </row>
    <row r="5" spans="1:10" x14ac:dyDescent="0.25">
      <c r="A5" s="31">
        <v>42444</v>
      </c>
      <c r="B5" s="28">
        <v>0</v>
      </c>
      <c r="C5" s="28" t="s">
        <v>29</v>
      </c>
      <c r="D5" s="28">
        <v>4</v>
      </c>
      <c r="E5" s="32">
        <v>0.4</v>
      </c>
      <c r="F5" s="29" t="s">
        <v>30</v>
      </c>
      <c r="G5" s="32">
        <v>1</v>
      </c>
      <c r="H5" s="35">
        <v>1.6062698360000001</v>
      </c>
      <c r="I5" s="35">
        <v>19.973571356669076</v>
      </c>
      <c r="J5" s="36">
        <v>0.17807232805941234</v>
      </c>
    </row>
    <row r="6" spans="1:10" x14ac:dyDescent="0.25">
      <c r="A6" s="31">
        <v>42444</v>
      </c>
      <c r="B6" s="28">
        <v>0</v>
      </c>
      <c r="C6" s="28" t="s">
        <v>29</v>
      </c>
      <c r="D6" s="28">
        <v>5</v>
      </c>
      <c r="E6" s="32">
        <v>0.5</v>
      </c>
      <c r="F6" s="29" t="s">
        <v>30</v>
      </c>
      <c r="G6" s="32">
        <v>1</v>
      </c>
      <c r="H6" s="35">
        <v>1.5436531305000001</v>
      </c>
      <c r="I6" s="35">
        <v>17.10812247766426</v>
      </c>
      <c r="J6" s="36">
        <v>0.19979334840167901</v>
      </c>
    </row>
    <row r="7" spans="1:10" x14ac:dyDescent="0.25">
      <c r="A7" s="31">
        <v>42429</v>
      </c>
      <c r="B7" s="33">
        <v>1</v>
      </c>
      <c r="C7" s="33" t="s">
        <v>34</v>
      </c>
      <c r="D7" s="33">
        <v>1</v>
      </c>
      <c r="E7" s="32">
        <v>1.1000000000000001</v>
      </c>
      <c r="F7" s="29" t="s">
        <v>30</v>
      </c>
      <c r="G7" s="32">
        <v>1</v>
      </c>
      <c r="H7" s="35">
        <v>1.8842903375</v>
      </c>
      <c r="I7" s="35">
        <v>19.315659920685487</v>
      </c>
      <c r="J7" s="36">
        <v>0.21600904100742657</v>
      </c>
    </row>
    <row r="8" spans="1:10" x14ac:dyDescent="0.25">
      <c r="A8" s="31">
        <v>42426</v>
      </c>
      <c r="B8" s="33">
        <v>1</v>
      </c>
      <c r="C8" s="33" t="s">
        <v>34</v>
      </c>
      <c r="D8" s="33">
        <v>2</v>
      </c>
      <c r="E8" s="32">
        <v>1.2</v>
      </c>
      <c r="F8" s="29" t="s">
        <v>30</v>
      </c>
      <c r="G8" s="32">
        <v>1</v>
      </c>
      <c r="H8" s="35">
        <v>1.8787766695000001</v>
      </c>
      <c r="I8" s="35">
        <v>19.678609799247475</v>
      </c>
      <c r="J8" s="36">
        <v>0.211404585082338</v>
      </c>
    </row>
    <row r="9" spans="1:10" x14ac:dyDescent="0.25">
      <c r="A9" s="31">
        <v>42426</v>
      </c>
      <c r="B9" s="33">
        <v>1</v>
      </c>
      <c r="C9" s="33" t="s">
        <v>34</v>
      </c>
      <c r="D9" s="33">
        <v>3</v>
      </c>
      <c r="E9" s="32">
        <v>1.3</v>
      </c>
      <c r="F9" s="29" t="s">
        <v>30</v>
      </c>
      <c r="G9" s="32">
        <v>1</v>
      </c>
      <c r="H9" s="35">
        <v>2.016054392</v>
      </c>
      <c r="I9" s="35">
        <v>15.550210330802948</v>
      </c>
      <c r="J9" s="36">
        <v>0.28707781724249276</v>
      </c>
    </row>
    <row r="10" spans="1:10" x14ac:dyDescent="0.25">
      <c r="A10" s="31">
        <v>42429</v>
      </c>
      <c r="B10" s="33">
        <v>1</v>
      </c>
      <c r="C10" s="33" t="s">
        <v>34</v>
      </c>
      <c r="D10" s="33">
        <v>4</v>
      </c>
      <c r="E10" s="32">
        <v>1.4</v>
      </c>
      <c r="F10" s="29" t="s">
        <v>30</v>
      </c>
      <c r="G10" s="32">
        <v>1</v>
      </c>
      <c r="H10" s="35">
        <v>2.1968647240000001</v>
      </c>
      <c r="I10" s="35">
        <v>21.532027502462196</v>
      </c>
      <c r="J10" s="36">
        <v>0.225918630933161</v>
      </c>
    </row>
    <row r="11" spans="1:10" x14ac:dyDescent="0.25">
      <c r="A11" s="31">
        <v>42426</v>
      </c>
      <c r="B11" s="33">
        <v>1</v>
      </c>
      <c r="C11" s="33" t="s">
        <v>34</v>
      </c>
      <c r="D11" s="33">
        <v>5</v>
      </c>
      <c r="E11" s="32">
        <v>1.5</v>
      </c>
      <c r="F11" s="29" t="s">
        <v>30</v>
      </c>
      <c r="G11" s="32">
        <v>1</v>
      </c>
      <c r="H11" s="35">
        <v>2.1109122034999999</v>
      </c>
      <c r="I11" s="35">
        <v>17.891338517349478</v>
      </c>
      <c r="J11" s="36">
        <v>0.2612528253148208</v>
      </c>
    </row>
    <row r="12" spans="1:10" x14ac:dyDescent="0.25">
      <c r="A12" s="31">
        <v>42426</v>
      </c>
      <c r="B12" s="33">
        <v>2</v>
      </c>
      <c r="C12" s="33" t="s">
        <v>31</v>
      </c>
      <c r="D12" s="33">
        <v>1</v>
      </c>
      <c r="E12" s="32">
        <v>2.1</v>
      </c>
      <c r="F12" s="29" t="s">
        <v>30</v>
      </c>
      <c r="G12" s="32">
        <v>1</v>
      </c>
      <c r="H12" s="35">
        <v>2.3687877655</v>
      </c>
      <c r="I12" s="35">
        <v>22.184999727088123</v>
      </c>
      <c r="J12" s="36">
        <v>0.23642880206651598</v>
      </c>
    </row>
    <row r="13" spans="1:10" x14ac:dyDescent="0.25">
      <c r="A13" s="31">
        <v>42426</v>
      </c>
      <c r="B13" s="33">
        <v>2</v>
      </c>
      <c r="C13" s="33" t="s">
        <v>31</v>
      </c>
      <c r="D13" s="33">
        <v>2</v>
      </c>
      <c r="E13" s="32">
        <v>2.2000000000000002</v>
      </c>
      <c r="F13" s="29" t="s">
        <v>30</v>
      </c>
      <c r="G13" s="32">
        <v>1</v>
      </c>
      <c r="H13" s="35">
        <v>2.0857386590000004</v>
      </c>
      <c r="I13" s="35">
        <v>22.661846151147209</v>
      </c>
      <c r="J13" s="36">
        <v>0.20379722311914758</v>
      </c>
    </row>
    <row r="14" spans="1:10" x14ac:dyDescent="0.25">
      <c r="A14" s="31">
        <v>42426</v>
      </c>
      <c r="B14" s="33">
        <v>2</v>
      </c>
      <c r="C14" s="33" t="s">
        <v>31</v>
      </c>
      <c r="D14" s="33">
        <v>3</v>
      </c>
      <c r="E14" s="32">
        <v>2.2999999999999998</v>
      </c>
      <c r="F14" s="29" t="s">
        <v>30</v>
      </c>
      <c r="G14" s="32">
        <v>1</v>
      </c>
      <c r="H14" s="35">
        <v>2.2416604759999998</v>
      </c>
      <c r="I14" s="35">
        <v>16.959210704934531</v>
      </c>
      <c r="J14" s="36">
        <v>0.29268324184694866</v>
      </c>
    </row>
    <row r="15" spans="1:10" x14ac:dyDescent="0.25">
      <c r="A15" s="31">
        <v>42429</v>
      </c>
      <c r="B15" s="33">
        <v>2</v>
      </c>
      <c r="C15" s="33" t="s">
        <v>31</v>
      </c>
      <c r="D15" s="33">
        <v>4</v>
      </c>
      <c r="E15" s="32">
        <v>2.4</v>
      </c>
      <c r="F15" s="29" t="s">
        <v>30</v>
      </c>
      <c r="G15" s="32">
        <v>1</v>
      </c>
      <c r="H15" s="35">
        <v>1.934959471</v>
      </c>
      <c r="I15" s="35">
        <v>22.481128007529268</v>
      </c>
      <c r="J15" s="36">
        <v>0.19058443655150142</v>
      </c>
    </row>
    <row r="16" spans="1:10" x14ac:dyDescent="0.25">
      <c r="A16" s="31">
        <v>42429</v>
      </c>
      <c r="B16" s="33">
        <v>2</v>
      </c>
      <c r="C16" s="33" t="s">
        <v>31</v>
      </c>
      <c r="D16" s="33">
        <v>5</v>
      </c>
      <c r="E16" s="32">
        <v>2.5</v>
      </c>
      <c r="F16" s="29" t="s">
        <v>30</v>
      </c>
      <c r="G16" s="32">
        <v>1</v>
      </c>
      <c r="H16" s="35">
        <v>2.0402982234999998</v>
      </c>
      <c r="I16" s="35">
        <v>20.050782503584117</v>
      </c>
      <c r="J16" s="36">
        <v>0.22531804972554087</v>
      </c>
    </row>
    <row r="17" spans="1:10" x14ac:dyDescent="0.25">
      <c r="A17" s="31">
        <v>42431</v>
      </c>
      <c r="B17" s="33">
        <v>3</v>
      </c>
      <c r="C17" s="33" t="s">
        <v>32</v>
      </c>
      <c r="D17" s="33">
        <v>1</v>
      </c>
      <c r="E17" s="32">
        <v>3.1</v>
      </c>
      <c r="F17" s="29" t="s">
        <v>30</v>
      </c>
      <c r="G17" s="32">
        <v>1</v>
      </c>
      <c r="H17" s="35">
        <v>1.8228301405</v>
      </c>
      <c r="I17" s="35">
        <v>19.183447550389083</v>
      </c>
      <c r="J17" s="36">
        <v>0.21040361640297062</v>
      </c>
    </row>
    <row r="18" spans="1:10" x14ac:dyDescent="0.25">
      <c r="A18" s="31">
        <v>42429</v>
      </c>
      <c r="B18" s="33">
        <v>3</v>
      </c>
      <c r="C18" s="33" t="s">
        <v>32</v>
      </c>
      <c r="D18" s="33">
        <v>2</v>
      </c>
      <c r="E18" s="32">
        <v>3.2</v>
      </c>
      <c r="F18" s="29" t="s">
        <v>30</v>
      </c>
      <c r="G18" s="32">
        <v>1</v>
      </c>
      <c r="H18" s="35">
        <v>1.8004956839999999</v>
      </c>
      <c r="I18" s="35">
        <v>18.448141114762123</v>
      </c>
      <c r="J18" s="36">
        <v>0.21610913787536326</v>
      </c>
    </row>
    <row r="19" spans="1:10" x14ac:dyDescent="0.25">
      <c r="A19" s="31">
        <v>42429</v>
      </c>
      <c r="B19" s="33">
        <v>3</v>
      </c>
      <c r="C19" s="33" t="s">
        <v>32</v>
      </c>
      <c r="D19" s="33">
        <v>3</v>
      </c>
      <c r="E19" s="32">
        <v>3.3</v>
      </c>
      <c r="F19" s="29" t="s">
        <v>30</v>
      </c>
      <c r="G19" s="32">
        <v>1</v>
      </c>
      <c r="H19" s="35">
        <v>2.0254251955</v>
      </c>
      <c r="I19" s="35">
        <v>18.575994522812991</v>
      </c>
      <c r="J19" s="36">
        <v>0.241433645463352</v>
      </c>
    </row>
    <row r="20" spans="1:10" x14ac:dyDescent="0.25">
      <c r="A20" s="31">
        <v>42429</v>
      </c>
      <c r="B20" s="33">
        <v>3</v>
      </c>
      <c r="C20" s="33" t="s">
        <v>32</v>
      </c>
      <c r="D20" s="33">
        <v>4</v>
      </c>
      <c r="E20" s="32">
        <v>3.4</v>
      </c>
      <c r="F20" s="29" t="s">
        <v>30</v>
      </c>
      <c r="G20" s="32">
        <v>1</v>
      </c>
      <c r="H20" s="35">
        <v>2.0457357164999999</v>
      </c>
      <c r="I20" s="35">
        <v>23.48448185188116</v>
      </c>
      <c r="J20" s="36">
        <v>0.19288666451404587</v>
      </c>
    </row>
    <row r="21" spans="1:10" x14ac:dyDescent="0.25">
      <c r="A21" s="31">
        <v>42429</v>
      </c>
      <c r="B21" s="33">
        <v>3</v>
      </c>
      <c r="C21" s="33" t="s">
        <v>32</v>
      </c>
      <c r="D21" s="33">
        <v>5</v>
      </c>
      <c r="E21" s="32">
        <v>3.5</v>
      </c>
      <c r="F21" s="29" t="s">
        <v>30</v>
      </c>
      <c r="G21" s="32">
        <v>1</v>
      </c>
      <c r="H21" s="35">
        <v>2.0163143875</v>
      </c>
      <c r="I21" s="35">
        <v>20.422964606513279</v>
      </c>
      <c r="J21" s="36">
        <v>0.21861155957378106</v>
      </c>
    </row>
    <row r="22" spans="1:10" x14ac:dyDescent="0.25">
      <c r="A22" s="31">
        <v>42431</v>
      </c>
      <c r="B22" s="33">
        <v>4</v>
      </c>
      <c r="C22" s="33" t="s">
        <v>33</v>
      </c>
      <c r="D22" s="33">
        <v>1</v>
      </c>
      <c r="E22" s="32">
        <v>4.0999999999999996</v>
      </c>
      <c r="F22" s="29" t="s">
        <v>30</v>
      </c>
      <c r="G22" s="32">
        <v>1</v>
      </c>
      <c r="H22" s="35">
        <v>2.077717185</v>
      </c>
      <c r="I22" s="35">
        <v>19.90561814621357</v>
      </c>
      <c r="J22" s="36">
        <v>0.23112366806587026</v>
      </c>
    </row>
    <row r="23" spans="1:10" x14ac:dyDescent="0.25">
      <c r="A23" s="31">
        <v>42429</v>
      </c>
      <c r="B23" s="33">
        <v>4</v>
      </c>
      <c r="C23" s="33" t="s">
        <v>33</v>
      </c>
      <c r="D23" s="33">
        <v>2</v>
      </c>
      <c r="E23" s="32">
        <v>4.2</v>
      </c>
      <c r="F23" s="29" t="s">
        <v>30</v>
      </c>
      <c r="G23" s="32">
        <v>1</v>
      </c>
      <c r="H23" s="35">
        <v>1.9710352420000001</v>
      </c>
      <c r="I23" s="35">
        <v>16.196922480561451</v>
      </c>
      <c r="J23" s="36">
        <v>0.26946076848563127</v>
      </c>
    </row>
    <row r="24" spans="1:10" x14ac:dyDescent="0.25">
      <c r="A24" s="31">
        <v>42429</v>
      </c>
      <c r="B24" s="33">
        <v>4</v>
      </c>
      <c r="C24" s="33" t="s">
        <v>33</v>
      </c>
      <c r="D24" s="33">
        <v>3</v>
      </c>
      <c r="E24" s="32">
        <v>4.3</v>
      </c>
      <c r="F24" s="29" t="s">
        <v>30</v>
      </c>
      <c r="G24" s="32">
        <v>1</v>
      </c>
      <c r="H24" s="35">
        <v>1.9203855395</v>
      </c>
      <c r="I24" s="35">
        <v>20.602168545903776</v>
      </c>
      <c r="J24" s="36">
        <v>0.20639974168550199</v>
      </c>
    </row>
    <row r="25" spans="1:10" x14ac:dyDescent="0.25">
      <c r="A25" s="31">
        <v>42429</v>
      </c>
      <c r="B25" s="33">
        <v>4</v>
      </c>
      <c r="C25" s="33" t="s">
        <v>33</v>
      </c>
      <c r="D25" s="33">
        <v>4</v>
      </c>
      <c r="E25" s="32">
        <v>4.4000000000000004</v>
      </c>
      <c r="F25" s="29" t="s">
        <v>30</v>
      </c>
      <c r="G25" s="32">
        <v>1</v>
      </c>
      <c r="H25" s="35">
        <v>2.042886019</v>
      </c>
      <c r="I25" s="35">
        <v>22.641060695830951</v>
      </c>
      <c r="J25" s="36">
        <v>0.19979334840167901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CN%</vt:lpstr>
      <vt:lpstr>Hoja1</vt:lpstr>
      <vt:lpstr>NP_ratio</vt:lpstr>
      <vt:lpstr>NP_Rdata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marloes</dc:creator>
  <cp:lastModifiedBy>ISIS</cp:lastModifiedBy>
  <dcterms:created xsi:type="dcterms:W3CDTF">2016-09-26T09:13:12Z</dcterms:created>
  <dcterms:modified xsi:type="dcterms:W3CDTF">2018-10-07T13:02:30Z</dcterms:modified>
</cp:coreProperties>
</file>