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755" activeTab="1"/>
  </bookViews>
  <sheets>
    <sheet name="Metadata" sheetId="3" r:id="rId1"/>
    <sheet name="organic_matter_R" sheetId="1" r:id="rId2"/>
  </sheets>
  <definedNames>
    <definedName name="_xlnm._FilterDatabase" localSheetId="1" hidden="1">organic_matter_R!$A$1:$J$1</definedName>
  </definedNames>
  <calcPr calcId="145621" concurrentCalc="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 i="1"/>
  <c r="K2" i="1"/>
  <c r="K18" i="1"/>
  <c r="K19" i="1"/>
  <c r="K20" i="1"/>
  <c r="K21" i="1"/>
  <c r="K22" i="1"/>
  <c r="K23" i="1"/>
  <c r="K24" i="1"/>
  <c r="K25" i="1"/>
  <c r="K26" i="1"/>
  <c r="K27" i="1"/>
  <c r="K17" i="1"/>
  <c r="K16" i="1"/>
  <c r="K3" i="1"/>
  <c r="K4" i="1"/>
  <c r="K5" i="1"/>
  <c r="K6" i="1"/>
  <c r="K7" i="1"/>
  <c r="K8" i="1"/>
  <c r="K9" i="1"/>
  <c r="K10" i="1"/>
  <c r="K11" i="1"/>
  <c r="K12" i="1"/>
  <c r="K13" i="1"/>
  <c r="K14" i="1"/>
  <c r="K15" i="1"/>
</calcChain>
</file>

<file path=xl/sharedStrings.xml><?xml version="1.0" encoding="utf-8"?>
<sst xmlns="http://schemas.openxmlformats.org/spreadsheetml/2006/main" count="123" uniqueCount="70">
  <si>
    <t>Site</t>
  </si>
  <si>
    <t>Core number</t>
  </si>
  <si>
    <t>Plate number</t>
  </si>
  <si>
    <t>weightom</t>
  </si>
  <si>
    <t>Pmorelos</t>
  </si>
  <si>
    <t>T14</t>
  </si>
  <si>
    <t>A15</t>
  </si>
  <si>
    <t>T10</t>
  </si>
  <si>
    <t>T4</t>
  </si>
  <si>
    <t>T9</t>
  </si>
  <si>
    <t>A16</t>
  </si>
  <si>
    <t>T11</t>
  </si>
  <si>
    <t>T3</t>
  </si>
  <si>
    <t>T8</t>
  </si>
  <si>
    <t>T6</t>
  </si>
  <si>
    <t>75B</t>
  </si>
  <si>
    <t>T13</t>
  </si>
  <si>
    <t>T5</t>
  </si>
  <si>
    <t>date</t>
  </si>
  <si>
    <t>herbivory</t>
  </si>
  <si>
    <t>patch</t>
  </si>
  <si>
    <t>treatment</t>
  </si>
  <si>
    <t>control</t>
  </si>
  <si>
    <t>total_weight_g</t>
  </si>
  <si>
    <t>sample_weight</t>
  </si>
  <si>
    <t>short-term</t>
  </si>
  <si>
    <t>long-term</t>
  </si>
  <si>
    <t>recovery</t>
  </si>
  <si>
    <t>excessive</t>
  </si>
  <si>
    <t>om_Kgsed</t>
  </si>
  <si>
    <t>om_log</t>
  </si>
  <si>
    <t>SITE</t>
  </si>
  <si>
    <t>Puerto Morelos, Quintana Roo Mexico</t>
  </si>
  <si>
    <t>COORDINATES</t>
  </si>
  <si>
    <t>20°51´44.1" N, 86°51´46" W</t>
  </si>
  <si>
    <t>DATE</t>
  </si>
  <si>
    <t>The samples and measurments were made at different days but the replicate per parch were made the same day.</t>
  </si>
  <si>
    <t>TREATMENTS</t>
  </si>
  <si>
    <t>Treatment consists on simulated grazing by green turtle using scissors and clipping the seagrasses. New artificial patches were opened by clipping seagrasses and some natual  abandoned patches by turtles were used too.</t>
  </si>
  <si>
    <t>NUMBER OF TREATMENTS</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</si>
  <si>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</si>
  <si>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</si>
  <si>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</si>
  <si>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SAMPLE UNIT</t>
  </si>
  <si>
    <t>NUMBER OF SAMPLE UNITS</t>
  </si>
  <si>
    <t>DATA SHEET WITH LETTER "R"</t>
  </si>
  <si>
    <t>data sheet to use in R</t>
  </si>
  <si>
    <t xml:space="preserve">"PT" DATA SHEETS </t>
  </si>
  <si>
    <t>Data sheets with pivote tables</t>
  </si>
  <si>
    <t xml:space="preserve">OTHER DATA SHEETS </t>
  </si>
  <si>
    <t>Data sheets used to calculations</t>
  </si>
  <si>
    <t xml:space="preserve">CATALOGUE </t>
  </si>
  <si>
    <t>description</t>
  </si>
  <si>
    <t>no grazed by turtles and no clipping</t>
  </si>
  <si>
    <t>no grazed by turtles and clipping for 4 months</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</si>
  <si>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</si>
  <si>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</si>
  <si>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</si>
  <si>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</si>
  <si>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PT_sheets</t>
  </si>
  <si>
    <t xml:space="preserve">Pivote tables to calculate mean and sd </t>
  </si>
  <si>
    <t>ORGANIC MATTER</t>
  </si>
  <si>
    <t>3 cores per patch were taken (subreplicate)</t>
  </si>
  <si>
    <t xml:space="preserve">A  core of 4 cm diameter, and 10 cm deep. </t>
  </si>
  <si>
    <t xml:space="preserve">The OM was calculated taking a subsample of 20 gr of sediment. Sediment was dry and clean of big part plants and then carbonate was disolved with hydrochloric acid. </t>
  </si>
  <si>
    <t xml:space="preserve">Samples were washed with water and then dried to obtain the organic matter dry weight. </t>
  </si>
  <si>
    <t>It was calculated considering the subsample weight and organic matter weigth was extrapolated to 1kg of sediment.</t>
  </si>
  <si>
    <t>OM weight transformed log(data+1)</t>
  </si>
  <si>
    <t>OM_%</t>
  </si>
  <si>
    <t>arc_sen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</si>
</sst>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Arial"/>
      <family val="2"/>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18">
    <xf numFmtId="0" fontId="0" fillId="0" borderId="0" xfId="0"/>
    <xf numFmtId="0" fontId="1" fillId="0" borderId="0" xfId="0" applyFont="1" applyAlignment="1">
      <alignment horizontal="left" vertical="center"/>
    </xf>
    <xf numFmtId="1" fontId="1" fillId="0" borderId="0" xfId="0" applyNumberFormat="1" applyFon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1" fontId="0" fillId="0" borderId="0" xfId="0" applyNumberFormat="1" applyAlignment="1">
      <alignment horizontal="left" vertical="center"/>
    </xf>
    <xf numFmtId="0" fontId="0" fillId="0" borderId="0" xfId="0" applyAlignment="1">
      <alignment horizontal="left"/>
    </xf>
    <xf numFmtId="1" fontId="0" fillId="0" borderId="0" xfId="0" applyNumberFormat="1" applyAlignment="1">
      <alignment horizontal="left"/>
    </xf>
    <xf numFmtId="0" fontId="1" fillId="0" borderId="0" xfId="0" applyFont="1"/>
    <xf numFmtId="0" fontId="4" fillId="0" borderId="0" xfId="0" applyFont="1"/>
    <xf numFmtId="0" fontId="5" fillId="0" borderId="0" xfId="0" applyNumberFormat="1" applyFont="1" applyAlignment="1">
      <alignment horizontal="left" vertical="center"/>
    </xf>
    <xf numFmtId="0" fontId="5" fillId="0" borderId="0" xfId="0" applyFont="1"/>
    <xf numFmtId="0" fontId="0" fillId="0" borderId="0" xfId="0" applyAlignment="1">
      <alignment horizontal="left" indent="1"/>
    </xf>
    <xf numFmtId="0" fontId="3" fillId="0" borderId="0" xfId="0" applyFont="1" applyFill="1"/>
    <xf numFmtId="0" fontId="0" fillId="2" borderId="1" xfId="0" applyFill="1" applyBorder="1"/>
    <xf numFmtId="0" fontId="0" fillId="0" borderId="0" xfId="0" applyFill="1" applyBorder="1" applyAlignment="1">
      <alignment horizontal="left" indent="1"/>
    </xf>
    <xf numFmtId="164" fontId="0" fillId="0" borderId="0" xfId="0" applyNumberFormat="1"/>
    <xf numFmtId="2"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B13" sqref="B13"/>
    </sheetView>
  </sheetViews>
  <sheetFormatPr baseColWidth="10" defaultRowHeight="15" x14ac:dyDescent="0.25"/>
  <cols>
    <col min="1" max="1" width="33.85546875" customWidth="1"/>
  </cols>
  <sheetData>
    <row r="1" spans="1:2" x14ac:dyDescent="0.25">
      <c r="A1" s="8" t="s">
        <v>31</v>
      </c>
      <c r="B1" t="s">
        <v>32</v>
      </c>
    </row>
    <row r="2" spans="1:2" x14ac:dyDescent="0.25">
      <c r="A2" s="8" t="s">
        <v>33</v>
      </c>
      <c r="B2" s="9" t="s">
        <v>34</v>
      </c>
    </row>
    <row r="3" spans="1:2" x14ac:dyDescent="0.25">
      <c r="A3" s="8" t="s">
        <v>35</v>
      </c>
      <c r="B3" t="s">
        <v>36</v>
      </c>
    </row>
    <row r="4" spans="1:2" x14ac:dyDescent="0.25">
      <c r="A4" s="8" t="s">
        <v>37</v>
      </c>
      <c r="B4" t="s">
        <v>38</v>
      </c>
    </row>
    <row r="5" spans="1:2" x14ac:dyDescent="0.25">
      <c r="A5" s="8" t="s">
        <v>39</v>
      </c>
      <c r="B5" t="s">
        <v>40</v>
      </c>
    </row>
    <row r="6" spans="1:2" x14ac:dyDescent="0.25">
      <c r="A6" s="8" t="s">
        <v>41</v>
      </c>
      <c r="B6" t="s">
        <v>42</v>
      </c>
    </row>
    <row r="7" spans="1:2" x14ac:dyDescent="0.25">
      <c r="A7" s="8" t="s">
        <v>43</v>
      </c>
      <c r="B7" t="s">
        <v>63</v>
      </c>
    </row>
    <row r="8" spans="1:2" x14ac:dyDescent="0.25">
      <c r="A8" s="8" t="s">
        <v>44</v>
      </c>
      <c r="B8" t="s">
        <v>62</v>
      </c>
    </row>
    <row r="9" spans="1:2" x14ac:dyDescent="0.25">
      <c r="A9" s="8" t="s">
        <v>61</v>
      </c>
      <c r="B9" t="s">
        <v>64</v>
      </c>
    </row>
    <row r="10" spans="1:2" x14ac:dyDescent="0.25">
      <c r="A10" s="8"/>
      <c r="B10" t="s">
        <v>65</v>
      </c>
    </row>
    <row r="11" spans="1:2" x14ac:dyDescent="0.25">
      <c r="A11" s="8" t="s">
        <v>29</v>
      </c>
      <c r="B11" t="s">
        <v>66</v>
      </c>
    </row>
    <row r="12" spans="1:2" x14ac:dyDescent="0.25">
      <c r="A12" s="8" t="s">
        <v>30</v>
      </c>
      <c r="B12" t="s">
        <v>67</v>
      </c>
    </row>
    <row r="13" spans="1:2" x14ac:dyDescent="0.25">
      <c r="A13" s="8" t="s">
        <v>45</v>
      </c>
      <c r="B13" t="s">
        <v>46</v>
      </c>
    </row>
    <row r="14" spans="1:2" x14ac:dyDescent="0.25">
      <c r="A14" s="8" t="s">
        <v>47</v>
      </c>
      <c r="B14" t="s">
        <v>48</v>
      </c>
    </row>
    <row r="15" spans="1:2" x14ac:dyDescent="0.25">
      <c r="A15" s="8" t="s">
        <v>49</v>
      </c>
      <c r="B15" t="s">
        <v>50</v>
      </c>
    </row>
    <row r="16" spans="1:2" x14ac:dyDescent="0.25">
      <c r="A16" s="8"/>
    </row>
    <row r="17" spans="1:3" x14ac:dyDescent="0.25">
      <c r="A17" s="8" t="s">
        <v>51</v>
      </c>
    </row>
    <row r="18" spans="1:3" x14ac:dyDescent="0.25">
      <c r="A18" s="10" t="s">
        <v>19</v>
      </c>
      <c r="B18" s="11" t="s">
        <v>21</v>
      </c>
      <c r="C18" s="11" t="s">
        <v>52</v>
      </c>
    </row>
    <row r="19" spans="1:3" x14ac:dyDescent="0.25">
      <c r="A19">
        <v>0</v>
      </c>
      <c r="B19" s="12" t="s">
        <v>22</v>
      </c>
      <c r="C19" t="s">
        <v>53</v>
      </c>
    </row>
    <row r="20" spans="1:3" x14ac:dyDescent="0.25">
      <c r="A20">
        <v>1</v>
      </c>
      <c r="B20" s="12" t="s">
        <v>25</v>
      </c>
      <c r="C20" t="s">
        <v>54</v>
      </c>
    </row>
    <row r="21" spans="1:3" x14ac:dyDescent="0.25">
      <c r="A21">
        <v>2</v>
      </c>
      <c r="B21" s="12" t="s">
        <v>26</v>
      </c>
      <c r="C21" t="s">
        <v>55</v>
      </c>
    </row>
    <row r="22" spans="1:3" x14ac:dyDescent="0.25">
      <c r="A22">
        <v>4</v>
      </c>
      <c r="B22" s="12" t="s">
        <v>28</v>
      </c>
      <c r="C22" t="s">
        <v>56</v>
      </c>
    </row>
    <row r="23" spans="1:3" x14ac:dyDescent="0.25">
      <c r="A23">
        <v>3</v>
      </c>
      <c r="B23" s="12" t="s">
        <v>27</v>
      </c>
      <c r="C23" t="s">
        <v>57</v>
      </c>
    </row>
    <row r="24" spans="1:3" ht="15.75" thickBot="1" x14ac:dyDescent="0.3">
      <c r="A24" s="13"/>
    </row>
    <row r="25" spans="1:3" ht="15.75" thickBot="1" x14ac:dyDescent="0.3">
      <c r="A25" s="14"/>
      <c r="B25" s="12" t="s">
        <v>58</v>
      </c>
    </row>
    <row r="27" spans="1:3" x14ac:dyDescent="0.25">
      <c r="A27" t="s">
        <v>59</v>
      </c>
      <c r="B27" s="15"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zoomScaleNormal="100" workbookViewId="0">
      <pane ySplit="1" topLeftCell="A2" activePane="bottomLeft" state="frozen"/>
      <selection pane="bottomLeft" activeCell="J4" sqref="J4"/>
    </sheetView>
  </sheetViews>
  <sheetFormatPr baseColWidth="10" defaultRowHeight="15" x14ac:dyDescent="0.25"/>
  <cols>
    <col min="1" max="1" width="11.42578125" style="6"/>
    <col min="2" max="2" width="14.42578125" style="6" bestFit="1" customWidth="1"/>
    <col min="3" max="3" width="14.42578125" style="6" customWidth="1"/>
    <col min="4" max="4" width="14.42578125" style="7" customWidth="1"/>
    <col min="5" max="5" width="11.42578125" style="6"/>
    <col min="6" max="6" width="12.5703125" style="6" bestFit="1" customWidth="1"/>
    <col min="7" max="7" width="13" style="6" bestFit="1" customWidth="1"/>
    <col min="8" max="9" width="13" style="6" customWidth="1"/>
    <col min="10" max="10" width="15.28515625" style="6" customWidth="1"/>
  </cols>
  <sheetData>
    <row r="1" spans="1:13" x14ac:dyDescent="0.25">
      <c r="A1" s="1" t="s">
        <v>0</v>
      </c>
      <c r="B1" s="1" t="s">
        <v>18</v>
      </c>
      <c r="C1" s="1" t="s">
        <v>21</v>
      </c>
      <c r="D1" s="2" t="s">
        <v>19</v>
      </c>
      <c r="E1" s="1" t="s">
        <v>20</v>
      </c>
      <c r="F1" s="1" t="s">
        <v>1</v>
      </c>
      <c r="G1" s="1" t="s">
        <v>2</v>
      </c>
      <c r="H1" s="1" t="s">
        <v>23</v>
      </c>
      <c r="I1" s="1" t="s">
        <v>24</v>
      </c>
      <c r="J1" s="1" t="s">
        <v>3</v>
      </c>
      <c r="K1" s="1" t="s">
        <v>68</v>
      </c>
      <c r="M1" s="1" t="s">
        <v>69</v>
      </c>
    </row>
    <row r="2" spans="1:13" x14ac:dyDescent="0.25">
      <c r="A2" s="3" t="s">
        <v>4</v>
      </c>
      <c r="B2" s="4">
        <v>42426</v>
      </c>
      <c r="C2" s="4" t="s">
        <v>22</v>
      </c>
      <c r="D2" s="5">
        <v>0</v>
      </c>
      <c r="E2" s="6">
        <v>0.1</v>
      </c>
      <c r="F2" s="3">
        <v>11</v>
      </c>
      <c r="G2" s="3" t="s">
        <v>5</v>
      </c>
      <c r="H2" s="3">
        <v>256.5</v>
      </c>
      <c r="I2" s="3">
        <v>19.9115</v>
      </c>
      <c r="J2" s="3">
        <v>0.18409999999999993</v>
      </c>
      <c r="K2" s="17">
        <f>(J2*100)/I2</f>
        <v>0.92459131657584781</v>
      </c>
      <c r="L2" s="16">
        <f>K2/100</f>
        <v>9.2459131657584778E-3</v>
      </c>
      <c r="M2" s="3">
        <v>5.44</v>
      </c>
    </row>
    <row r="3" spans="1:13" x14ac:dyDescent="0.25">
      <c r="A3" s="3" t="s">
        <v>4</v>
      </c>
      <c r="B3" s="4">
        <v>42429</v>
      </c>
      <c r="C3" s="4" t="s">
        <v>22</v>
      </c>
      <c r="D3" s="5">
        <v>0</v>
      </c>
      <c r="E3" s="3">
        <v>0.2</v>
      </c>
      <c r="F3" s="3">
        <v>19</v>
      </c>
      <c r="G3" s="3">
        <v>7</v>
      </c>
      <c r="H3" s="3">
        <v>199.3</v>
      </c>
      <c r="I3" s="3">
        <v>21.9755</v>
      </c>
      <c r="J3" s="3">
        <v>0.53129999999999988</v>
      </c>
      <c r="K3" s="17">
        <f t="shared" ref="K3:K15" si="0">(J3*100)/I3</f>
        <v>2.4176924302063658</v>
      </c>
      <c r="L3" s="16">
        <f t="shared" ref="L3:L27" si="1">K3/100</f>
        <v>2.4176924302063658E-2</v>
      </c>
      <c r="M3" s="3">
        <v>8.91</v>
      </c>
    </row>
    <row r="4" spans="1:13" x14ac:dyDescent="0.25">
      <c r="A4" s="3" t="s">
        <v>4</v>
      </c>
      <c r="B4" s="4">
        <v>42429</v>
      </c>
      <c r="C4" s="4" t="s">
        <v>22</v>
      </c>
      <c r="D4" s="5">
        <v>0</v>
      </c>
      <c r="E4" s="3">
        <v>0.3</v>
      </c>
      <c r="F4" s="3">
        <v>6</v>
      </c>
      <c r="G4" s="3">
        <v>41</v>
      </c>
      <c r="H4" s="3">
        <v>310.89999999999998</v>
      </c>
      <c r="I4" s="3">
        <v>30.8123</v>
      </c>
      <c r="J4" s="3">
        <v>0.5541999999999998</v>
      </c>
      <c r="K4" s="17">
        <f t="shared" si="0"/>
        <v>1.7986323643480031</v>
      </c>
      <c r="L4" s="16">
        <f t="shared" si="1"/>
        <v>1.7986323643480032E-2</v>
      </c>
      <c r="M4" s="3">
        <v>2.4300000000000002</v>
      </c>
    </row>
    <row r="5" spans="1:13" x14ac:dyDescent="0.25">
      <c r="A5" s="3" t="s">
        <v>4</v>
      </c>
      <c r="B5" s="4">
        <v>42429</v>
      </c>
      <c r="C5" s="4" t="s">
        <v>22</v>
      </c>
      <c r="D5" s="5">
        <v>0</v>
      </c>
      <c r="E5" s="3">
        <v>0.4</v>
      </c>
      <c r="F5" s="3">
        <v>2</v>
      </c>
      <c r="G5" s="3">
        <v>56</v>
      </c>
      <c r="H5" s="3">
        <v>370</v>
      </c>
      <c r="I5" s="3">
        <v>23.720300000000002</v>
      </c>
      <c r="J5" s="3">
        <v>0.23470000000000013</v>
      </c>
      <c r="K5" s="17">
        <f t="shared" si="0"/>
        <v>0.98944785689894355</v>
      </c>
      <c r="L5" s="16">
        <f t="shared" si="1"/>
        <v>9.8944785689894354E-3</v>
      </c>
      <c r="M5" s="3">
        <v>5.74</v>
      </c>
    </row>
    <row r="6" spans="1:13" x14ac:dyDescent="0.25">
      <c r="A6" s="3" t="s">
        <v>4</v>
      </c>
      <c r="B6" s="4">
        <v>42429</v>
      </c>
      <c r="C6" s="4" t="s">
        <v>22</v>
      </c>
      <c r="D6" s="5">
        <v>0</v>
      </c>
      <c r="E6" s="3">
        <v>0.5</v>
      </c>
      <c r="F6" s="3">
        <v>1</v>
      </c>
      <c r="G6" s="3">
        <v>36</v>
      </c>
      <c r="H6" s="3">
        <v>226.1</v>
      </c>
      <c r="I6" s="3">
        <v>19.895800000000001</v>
      </c>
      <c r="J6" s="3">
        <v>0.47560000000000002</v>
      </c>
      <c r="K6" s="17">
        <f t="shared" si="0"/>
        <v>2.3904542667296615</v>
      </c>
      <c r="L6" s="16">
        <f t="shared" si="1"/>
        <v>2.3904542667296615E-2</v>
      </c>
      <c r="M6" s="3">
        <v>8.91</v>
      </c>
    </row>
    <row r="7" spans="1:13" x14ac:dyDescent="0.25">
      <c r="A7" s="3" t="s">
        <v>4</v>
      </c>
      <c r="B7" s="4">
        <v>42426</v>
      </c>
      <c r="C7" s="4" t="s">
        <v>25</v>
      </c>
      <c r="D7" s="5">
        <v>1</v>
      </c>
      <c r="E7" s="3">
        <v>1.1000000000000001</v>
      </c>
      <c r="F7" s="3">
        <v>2</v>
      </c>
      <c r="G7" s="3" t="s">
        <v>12</v>
      </c>
      <c r="H7" s="3">
        <v>146.80000000000001</v>
      </c>
      <c r="I7" s="3">
        <v>16.642700000000001</v>
      </c>
      <c r="J7" s="3">
        <v>0.26039999999999974</v>
      </c>
      <c r="K7" s="17">
        <f t="shared" si="0"/>
        <v>1.5646499666520439</v>
      </c>
      <c r="L7" s="16">
        <f t="shared" si="1"/>
        <v>1.5646499666520441E-2</v>
      </c>
      <c r="M7" s="3">
        <v>7.27</v>
      </c>
    </row>
    <row r="8" spans="1:13" x14ac:dyDescent="0.25">
      <c r="A8" s="3" t="s">
        <v>4</v>
      </c>
      <c r="B8" s="4">
        <v>42429</v>
      </c>
      <c r="C8" s="4" t="s">
        <v>25</v>
      </c>
      <c r="D8" s="5">
        <v>1</v>
      </c>
      <c r="E8" s="3">
        <v>1.1000000000000001</v>
      </c>
      <c r="F8" s="3">
        <v>10</v>
      </c>
      <c r="G8" s="3">
        <v>35</v>
      </c>
      <c r="H8" s="3">
        <v>287</v>
      </c>
      <c r="I8" s="6">
        <v>19.926300000000001</v>
      </c>
      <c r="J8" s="3">
        <v>0.16629999999999967</v>
      </c>
      <c r="K8" s="17">
        <f t="shared" si="0"/>
        <v>0.83457541038727545</v>
      </c>
      <c r="L8" s="16">
        <f t="shared" si="1"/>
        <v>8.3457541038727545E-3</v>
      </c>
      <c r="M8" s="3">
        <v>5.13</v>
      </c>
    </row>
    <row r="9" spans="1:13" x14ac:dyDescent="0.25">
      <c r="A9" s="3" t="s">
        <v>4</v>
      </c>
      <c r="B9" s="4">
        <v>42426</v>
      </c>
      <c r="C9" s="4" t="s">
        <v>25</v>
      </c>
      <c r="D9" s="5">
        <v>1</v>
      </c>
      <c r="E9" s="3">
        <v>1.2</v>
      </c>
      <c r="F9" s="3">
        <v>3</v>
      </c>
      <c r="G9" s="3" t="s">
        <v>10</v>
      </c>
      <c r="H9" s="3">
        <v>230.1</v>
      </c>
      <c r="I9" s="3">
        <v>20.020199999999999</v>
      </c>
      <c r="J9" s="3">
        <v>0.34269999999999978</v>
      </c>
      <c r="K9" s="17">
        <f t="shared" si="0"/>
        <v>1.7117711111777096</v>
      </c>
      <c r="L9" s="16">
        <f t="shared" si="1"/>
        <v>1.7117711111777095E-2</v>
      </c>
      <c r="M9" s="3">
        <v>7.49</v>
      </c>
    </row>
    <row r="10" spans="1:13" x14ac:dyDescent="0.25">
      <c r="A10" s="3" t="s">
        <v>4</v>
      </c>
      <c r="B10" s="4">
        <v>42426</v>
      </c>
      <c r="C10" s="4" t="s">
        <v>25</v>
      </c>
      <c r="D10" s="5">
        <v>1</v>
      </c>
      <c r="E10" s="3">
        <v>1.3</v>
      </c>
      <c r="F10" s="3">
        <v>6</v>
      </c>
      <c r="G10" s="3" t="s">
        <v>8</v>
      </c>
      <c r="H10" s="3">
        <v>234.8</v>
      </c>
      <c r="I10" s="3">
        <v>23.747</v>
      </c>
      <c r="J10" s="3">
        <v>0.65969999999999995</v>
      </c>
      <c r="K10" s="17">
        <f t="shared" si="0"/>
        <v>2.7780351202257125</v>
      </c>
      <c r="L10" s="16">
        <f t="shared" si="1"/>
        <v>2.7780351202257126E-2</v>
      </c>
      <c r="M10" s="3">
        <v>9.6300000000000008</v>
      </c>
    </row>
    <row r="11" spans="1:13" x14ac:dyDescent="0.25">
      <c r="A11" s="3" t="s">
        <v>4</v>
      </c>
      <c r="B11" s="4">
        <v>42426</v>
      </c>
      <c r="C11" s="4" t="s">
        <v>25</v>
      </c>
      <c r="D11" s="5">
        <v>1</v>
      </c>
      <c r="E11" s="3">
        <v>1.4</v>
      </c>
      <c r="F11" s="3">
        <v>5</v>
      </c>
      <c r="G11" s="3" t="s">
        <v>9</v>
      </c>
      <c r="H11" s="3">
        <v>136.30000000000001</v>
      </c>
      <c r="I11" s="3">
        <v>16.118400000000001</v>
      </c>
      <c r="J11" s="3">
        <v>0.12249999999999961</v>
      </c>
      <c r="K11" s="17">
        <f t="shared" si="0"/>
        <v>0.76000099265435528</v>
      </c>
      <c r="L11" s="16">
        <f t="shared" si="1"/>
        <v>7.6000099265435524E-3</v>
      </c>
      <c r="M11" s="3">
        <v>5.13</v>
      </c>
    </row>
    <row r="12" spans="1:13" x14ac:dyDescent="0.25">
      <c r="A12" s="3" t="s">
        <v>4</v>
      </c>
      <c r="B12" s="4">
        <v>42426</v>
      </c>
      <c r="C12" s="4" t="s">
        <v>25</v>
      </c>
      <c r="D12" s="5">
        <v>1</v>
      </c>
      <c r="E12" s="3">
        <v>1.5</v>
      </c>
      <c r="F12" s="3">
        <v>7</v>
      </c>
      <c r="G12" s="3" t="s">
        <v>6</v>
      </c>
      <c r="H12" s="3">
        <v>230.9</v>
      </c>
      <c r="I12" s="3">
        <v>19.904399999999999</v>
      </c>
      <c r="J12" s="3">
        <v>0.19909999999999961</v>
      </c>
      <c r="K12" s="17">
        <f t="shared" si="0"/>
        <v>1.0002813448282772</v>
      </c>
      <c r="L12" s="16">
        <f t="shared" si="1"/>
        <v>1.0002813448282773E-2</v>
      </c>
      <c r="M12" s="3">
        <v>5.74</v>
      </c>
    </row>
    <row r="13" spans="1:13" x14ac:dyDescent="0.25">
      <c r="A13" s="3" t="s">
        <v>4</v>
      </c>
      <c r="B13" s="4">
        <v>42426</v>
      </c>
      <c r="C13" s="4" t="s">
        <v>26</v>
      </c>
      <c r="D13" s="5">
        <v>2</v>
      </c>
      <c r="E13" s="3">
        <v>2.1</v>
      </c>
      <c r="F13" s="3">
        <v>12</v>
      </c>
      <c r="G13" s="3" t="s">
        <v>7</v>
      </c>
      <c r="H13" s="3">
        <v>278.60000000000002</v>
      </c>
      <c r="I13" s="3">
        <v>19.972799999999999</v>
      </c>
      <c r="J13" s="3">
        <v>0.34949999999999992</v>
      </c>
      <c r="K13" s="17">
        <f t="shared" si="0"/>
        <v>1.7498798365777453</v>
      </c>
      <c r="L13" s="16">
        <f t="shared" si="1"/>
        <v>1.7498798365777453E-2</v>
      </c>
      <c r="M13" s="3">
        <v>7.49</v>
      </c>
    </row>
    <row r="14" spans="1:13" x14ac:dyDescent="0.25">
      <c r="A14" s="3" t="s">
        <v>4</v>
      </c>
      <c r="B14" s="4">
        <v>42426</v>
      </c>
      <c r="C14" s="4" t="s">
        <v>26</v>
      </c>
      <c r="D14" s="5">
        <v>2</v>
      </c>
      <c r="E14" s="3">
        <v>2.2000000000000002</v>
      </c>
      <c r="F14" s="3">
        <v>10</v>
      </c>
      <c r="G14" s="3" t="s">
        <v>11</v>
      </c>
      <c r="H14" s="3">
        <v>242.8</v>
      </c>
      <c r="I14" s="3">
        <v>19.9084</v>
      </c>
      <c r="J14" s="3">
        <v>0.29629999999999956</v>
      </c>
      <c r="K14" s="17">
        <f t="shared" si="0"/>
        <v>1.4883164895220087</v>
      </c>
      <c r="L14" s="16">
        <f t="shared" si="1"/>
        <v>1.4883164895220086E-2</v>
      </c>
      <c r="M14" s="3">
        <v>7.03</v>
      </c>
    </row>
    <row r="15" spans="1:13" x14ac:dyDescent="0.25">
      <c r="A15" s="3" t="s">
        <v>4</v>
      </c>
      <c r="B15" s="4">
        <v>42426</v>
      </c>
      <c r="C15" s="4" t="s">
        <v>26</v>
      </c>
      <c r="D15" s="5">
        <v>2</v>
      </c>
      <c r="E15" s="3">
        <v>2.2999999999999998</v>
      </c>
      <c r="F15" s="3">
        <v>16</v>
      </c>
      <c r="G15" s="3">
        <v>20</v>
      </c>
      <c r="H15" s="3">
        <v>169.8</v>
      </c>
      <c r="I15" s="3">
        <v>18.4621</v>
      </c>
      <c r="J15" s="3">
        <v>0.48379999999999956</v>
      </c>
      <c r="K15" s="17">
        <f t="shared" si="0"/>
        <v>2.6205036263480292</v>
      </c>
      <c r="L15" s="16">
        <f t="shared" si="1"/>
        <v>2.6205036263480294E-2</v>
      </c>
      <c r="M15" s="3">
        <v>9.2799999999999994</v>
      </c>
    </row>
    <row r="16" spans="1:13" x14ac:dyDescent="0.25">
      <c r="A16" s="3" t="s">
        <v>4</v>
      </c>
      <c r="B16" s="4">
        <v>42426</v>
      </c>
      <c r="C16" s="4" t="s">
        <v>26</v>
      </c>
      <c r="D16" s="5">
        <v>2</v>
      </c>
      <c r="E16" s="3">
        <v>2.4</v>
      </c>
      <c r="F16" s="3">
        <v>8</v>
      </c>
      <c r="G16" s="3" t="s">
        <v>13</v>
      </c>
      <c r="H16" s="3">
        <v>272.89999999999998</v>
      </c>
      <c r="I16" s="3">
        <v>19.950399999999998</v>
      </c>
      <c r="J16" s="3">
        <v>0.18349999999999955</v>
      </c>
      <c r="K16" s="17">
        <f>(J16*100)/I16</f>
        <v>0.91978105702141089</v>
      </c>
      <c r="L16" s="16">
        <f t="shared" si="1"/>
        <v>9.1978105702141093E-3</v>
      </c>
      <c r="M16" s="3">
        <v>5.44</v>
      </c>
    </row>
    <row r="17" spans="1:13" x14ac:dyDescent="0.25">
      <c r="A17" s="3" t="s">
        <v>4</v>
      </c>
      <c r="B17" s="4">
        <v>42429</v>
      </c>
      <c r="C17" s="4" t="s">
        <v>26</v>
      </c>
      <c r="D17" s="5">
        <v>2</v>
      </c>
      <c r="E17" s="3">
        <v>2.5</v>
      </c>
      <c r="F17" s="3">
        <v>20</v>
      </c>
      <c r="G17" s="3">
        <v>31</v>
      </c>
      <c r="H17" s="3">
        <v>243.9</v>
      </c>
      <c r="I17" s="6">
        <v>19.6418</v>
      </c>
      <c r="J17" s="3">
        <v>0.5085999999999995</v>
      </c>
      <c r="K17" s="17">
        <f>(J17*100)/I17</f>
        <v>2.5893757191296087</v>
      </c>
      <c r="L17" s="16">
        <f t="shared" si="1"/>
        <v>2.5893757191296086E-2</v>
      </c>
      <c r="M17" s="3">
        <v>9.2799999999999994</v>
      </c>
    </row>
    <row r="18" spans="1:13" x14ac:dyDescent="0.25">
      <c r="A18" s="3" t="s">
        <v>4</v>
      </c>
      <c r="B18" s="4">
        <v>42431</v>
      </c>
      <c r="C18" s="4" t="s">
        <v>27</v>
      </c>
      <c r="D18" s="5">
        <v>3</v>
      </c>
      <c r="E18" s="3">
        <v>3.1</v>
      </c>
      <c r="F18" s="3">
        <v>3</v>
      </c>
      <c r="G18" s="3">
        <v>53</v>
      </c>
      <c r="H18" s="3">
        <v>245.8</v>
      </c>
      <c r="I18" s="3">
        <v>19.933900000000001</v>
      </c>
      <c r="J18" s="3">
        <v>0.38189999999999991</v>
      </c>
      <c r="K18" s="17">
        <f t="shared" ref="K18:K27" si="2">(J18*100)/I18</f>
        <v>1.9158318241789107</v>
      </c>
      <c r="L18" s="16">
        <f t="shared" si="1"/>
        <v>1.9158318241789107E-2</v>
      </c>
      <c r="M18" s="3">
        <v>7.92</v>
      </c>
    </row>
    <row r="19" spans="1:13" x14ac:dyDescent="0.25">
      <c r="A19" s="3" t="s">
        <v>4</v>
      </c>
      <c r="B19" s="4">
        <v>42429</v>
      </c>
      <c r="C19" s="4" t="s">
        <v>27</v>
      </c>
      <c r="D19" s="5">
        <v>3</v>
      </c>
      <c r="E19" s="3">
        <v>3.2</v>
      </c>
      <c r="F19" s="3">
        <v>8</v>
      </c>
      <c r="G19" s="3">
        <v>50</v>
      </c>
      <c r="H19" s="3">
        <v>237.8</v>
      </c>
      <c r="I19" s="3">
        <v>19.270399999999999</v>
      </c>
      <c r="J19" s="3">
        <v>0.38589999999999947</v>
      </c>
      <c r="K19" s="17">
        <f t="shared" si="2"/>
        <v>2.0025531384921926</v>
      </c>
      <c r="L19" s="16">
        <f t="shared" si="1"/>
        <v>2.0025531384921927E-2</v>
      </c>
      <c r="M19" s="3">
        <v>8.1300000000000008</v>
      </c>
    </row>
    <row r="20" spans="1:13" x14ac:dyDescent="0.25">
      <c r="A20" s="3" t="s">
        <v>4</v>
      </c>
      <c r="B20" s="4">
        <v>42429</v>
      </c>
      <c r="C20" s="4" t="s">
        <v>27</v>
      </c>
      <c r="D20" s="5">
        <v>3</v>
      </c>
      <c r="E20" s="3">
        <v>3.3</v>
      </c>
      <c r="F20" s="3">
        <v>7</v>
      </c>
      <c r="G20" s="3" t="s">
        <v>14</v>
      </c>
      <c r="H20" s="3">
        <v>211.3</v>
      </c>
      <c r="I20" s="3">
        <v>21.409600000000001</v>
      </c>
      <c r="J20" s="3">
        <v>0.40059999999999985</v>
      </c>
      <c r="K20" s="17">
        <f t="shared" si="2"/>
        <v>1.8711232344368876</v>
      </c>
      <c r="L20" s="16">
        <f t="shared" si="1"/>
        <v>1.8711232344368875E-2</v>
      </c>
      <c r="M20" s="3">
        <v>7.92</v>
      </c>
    </row>
    <row r="21" spans="1:13" x14ac:dyDescent="0.25">
      <c r="A21" s="3" t="s">
        <v>4</v>
      </c>
      <c r="B21" s="4">
        <v>42429</v>
      </c>
      <c r="C21" s="4" t="s">
        <v>27</v>
      </c>
      <c r="D21" s="5">
        <v>3</v>
      </c>
      <c r="E21" s="3">
        <v>3.4</v>
      </c>
      <c r="F21" s="3">
        <v>5</v>
      </c>
      <c r="G21" s="3">
        <v>47</v>
      </c>
      <c r="H21" s="3">
        <v>192.6</v>
      </c>
      <c r="I21" s="3">
        <v>22.336600000000001</v>
      </c>
      <c r="J21" s="3">
        <v>0.18109999999999982</v>
      </c>
      <c r="K21" s="17">
        <f t="shared" si="2"/>
        <v>0.81077693113544502</v>
      </c>
      <c r="L21" s="16">
        <f t="shared" si="1"/>
        <v>8.1077693113544499E-3</v>
      </c>
      <c r="M21" s="3">
        <v>5.13</v>
      </c>
    </row>
    <row r="22" spans="1:13" x14ac:dyDescent="0.25">
      <c r="A22" s="3" t="s">
        <v>4</v>
      </c>
      <c r="B22" s="4">
        <v>42429</v>
      </c>
      <c r="C22" s="4" t="s">
        <v>27</v>
      </c>
      <c r="D22" s="5">
        <v>3</v>
      </c>
      <c r="E22" s="3">
        <v>3.5</v>
      </c>
      <c r="F22" s="3">
        <v>15</v>
      </c>
      <c r="G22" s="3">
        <v>21</v>
      </c>
      <c r="H22" s="3">
        <v>246.5</v>
      </c>
      <c r="I22" s="3">
        <v>22.738900000000001</v>
      </c>
      <c r="J22" s="3">
        <v>0.26360000000000028</v>
      </c>
      <c r="K22" s="17">
        <f t="shared" si="2"/>
        <v>1.1592469292709862</v>
      </c>
      <c r="L22" s="16">
        <f t="shared" si="1"/>
        <v>1.1592469292709861E-2</v>
      </c>
      <c r="M22" s="3">
        <v>6.29</v>
      </c>
    </row>
    <row r="23" spans="1:13" x14ac:dyDescent="0.25">
      <c r="A23" s="3" t="s">
        <v>4</v>
      </c>
      <c r="B23" s="4">
        <v>42429</v>
      </c>
      <c r="C23" s="4" t="s">
        <v>28</v>
      </c>
      <c r="D23" s="5">
        <v>4</v>
      </c>
      <c r="E23" s="3">
        <v>4.0999999999999996</v>
      </c>
      <c r="F23" s="3">
        <v>14</v>
      </c>
      <c r="G23" s="6" t="s">
        <v>17</v>
      </c>
      <c r="H23" s="6">
        <v>266.3</v>
      </c>
      <c r="I23" s="6">
        <v>19.6053</v>
      </c>
      <c r="J23" s="3">
        <v>0.21969999999999956</v>
      </c>
      <c r="K23" s="17">
        <f t="shared" si="2"/>
        <v>1.1206153438100899</v>
      </c>
      <c r="L23" s="16">
        <f t="shared" si="1"/>
        <v>1.1206153438100899E-2</v>
      </c>
      <c r="M23" s="3">
        <v>6.02</v>
      </c>
    </row>
    <row r="24" spans="1:13" x14ac:dyDescent="0.25">
      <c r="A24" s="3" t="s">
        <v>4</v>
      </c>
      <c r="B24" s="4">
        <v>42429</v>
      </c>
      <c r="C24" s="4" t="s">
        <v>28</v>
      </c>
      <c r="D24" s="5">
        <v>4</v>
      </c>
      <c r="E24" s="3">
        <v>4.2</v>
      </c>
      <c r="F24" s="3">
        <v>9</v>
      </c>
      <c r="G24" s="3">
        <v>44</v>
      </c>
      <c r="H24" s="3">
        <v>330.7</v>
      </c>
      <c r="I24" s="3">
        <v>25.833200000000001</v>
      </c>
      <c r="J24" s="3">
        <v>0.41750000000000043</v>
      </c>
      <c r="K24" s="17">
        <f t="shared" si="2"/>
        <v>1.6161373736122524</v>
      </c>
      <c r="L24" s="16">
        <f t="shared" si="1"/>
        <v>1.6161373736122524E-2</v>
      </c>
      <c r="M24" s="3">
        <v>7.27</v>
      </c>
    </row>
    <row r="25" spans="1:13" x14ac:dyDescent="0.25">
      <c r="A25" s="3" t="s">
        <v>4</v>
      </c>
      <c r="B25" s="4">
        <v>42429</v>
      </c>
      <c r="C25" s="4" t="s">
        <v>28</v>
      </c>
      <c r="D25" s="5">
        <v>4</v>
      </c>
      <c r="E25" s="3">
        <v>4.3</v>
      </c>
      <c r="F25" s="3">
        <v>16</v>
      </c>
      <c r="G25" s="3">
        <v>52</v>
      </c>
      <c r="H25" s="3">
        <v>177.8</v>
      </c>
      <c r="I25" s="3">
        <v>19.762599999999999</v>
      </c>
      <c r="J25" s="3">
        <v>0.26699999999999946</v>
      </c>
      <c r="K25" s="17">
        <f t="shared" si="2"/>
        <v>1.3510368068978751</v>
      </c>
      <c r="L25" s="16">
        <f t="shared" si="1"/>
        <v>1.3510368068978752E-2</v>
      </c>
      <c r="M25" s="3">
        <v>6.8</v>
      </c>
    </row>
    <row r="26" spans="1:13" x14ac:dyDescent="0.25">
      <c r="A26" s="3" t="s">
        <v>4</v>
      </c>
      <c r="B26" s="4">
        <v>42429</v>
      </c>
      <c r="C26" s="4" t="s">
        <v>28</v>
      </c>
      <c r="D26" s="5">
        <v>4</v>
      </c>
      <c r="E26" s="3">
        <v>4.4000000000000004</v>
      </c>
      <c r="F26" s="3">
        <v>11</v>
      </c>
      <c r="G26" s="6" t="s">
        <v>15</v>
      </c>
      <c r="H26" s="6">
        <v>275.5</v>
      </c>
      <c r="I26" s="3">
        <v>19.682700000000001</v>
      </c>
      <c r="J26" s="3">
        <v>0.14829999999999988</v>
      </c>
      <c r="K26" s="17">
        <f t="shared" si="2"/>
        <v>0.75345354041874268</v>
      </c>
      <c r="L26" s="16">
        <f t="shared" si="1"/>
        <v>7.5345354041874268E-3</v>
      </c>
      <c r="M26" s="3">
        <v>5.13</v>
      </c>
    </row>
    <row r="27" spans="1:13" x14ac:dyDescent="0.25">
      <c r="A27" s="3" t="s">
        <v>4</v>
      </c>
      <c r="B27" s="4">
        <v>42429</v>
      </c>
      <c r="C27" s="4" t="s">
        <v>28</v>
      </c>
      <c r="D27" s="5">
        <v>4</v>
      </c>
      <c r="E27" s="3">
        <v>4.5</v>
      </c>
      <c r="F27" s="3">
        <v>13</v>
      </c>
      <c r="G27" s="6" t="s">
        <v>16</v>
      </c>
      <c r="H27" s="6">
        <v>254.4</v>
      </c>
      <c r="I27" s="3">
        <v>27.439599999999999</v>
      </c>
      <c r="J27" s="3">
        <v>0.75779999999999959</v>
      </c>
      <c r="K27" s="17">
        <f t="shared" si="2"/>
        <v>2.7617020656277775</v>
      </c>
      <c r="L27" s="16">
        <f t="shared" si="1"/>
        <v>2.7617020656277774E-2</v>
      </c>
      <c r="M27" s="3">
        <v>9.6300000000000008</v>
      </c>
    </row>
    <row r="28" spans="1:13" x14ac:dyDescent="0.25">
      <c r="A28" s="3"/>
      <c r="B28" s="4"/>
      <c r="C28" s="4"/>
      <c r="D28" s="5"/>
    </row>
    <row r="29" spans="1:13" x14ac:dyDescent="0.25">
      <c r="A29" s="3"/>
      <c r="B29" s="4"/>
      <c r="C29" s="4"/>
      <c r="D29" s="5"/>
    </row>
  </sheetData>
  <autoFilter ref="A1:J1">
    <sortState ref="A2:M28">
      <sortCondition ref="E1"/>
    </sortState>
  </autoFilter>
  <pageMargins left="0.31496062992125984" right="0.31496062992125984" top="0.35433070866141736" bottom="0.35433070866141736" header="0.31496062992125984" footer="0.31496062992125984"/>
  <pageSetup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organic_matter_R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ISIS</dc:creator>
  <cp:lastModifiedBy>ISIS</cp:lastModifiedBy>
  <dcterms:created xsi:type="dcterms:W3CDTF">2016-09-02T21:22:07Z</dcterms:created>
  <dcterms:modified xsi:type="dcterms:W3CDTF">2018-10-07T13:33:17Z</dcterms:modified>
</cp:coreProperties>
</file>