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885" yWindow="465" windowWidth="20730" windowHeight="11760" activeTab="1"/>
  </bookViews>
  <sheets>
    <sheet name="Metadata" sheetId="5" r:id="rId1"/>
    <sheet name="leaf_CN" sheetId="4" r:id="rId2"/>
  </sheets>
  <definedNames>
    <definedName name="_xlnm._FilterDatabase" localSheetId="1" hidden="1">leaf_CN!$A$1:$N$25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25" i="4" l="1"/>
  <c r="M3" i="4"/>
  <c r="M4" i="4"/>
  <c r="M5" i="4"/>
  <c r="M6" i="4"/>
  <c r="M7" i="4"/>
  <c r="M8" i="4"/>
  <c r="M9" i="4"/>
  <c r="M10" i="4"/>
  <c r="M11" i="4"/>
  <c r="M12" i="4"/>
  <c r="M13" i="4"/>
  <c r="M14" i="4"/>
  <c r="M15" i="4"/>
  <c r="M16" i="4"/>
  <c r="M17" i="4"/>
  <c r="M18" i="4"/>
  <c r="M19" i="4"/>
  <c r="M20" i="4"/>
  <c r="M21" i="4"/>
  <c r="M22" i="4"/>
  <c r="M23" i="4"/>
  <c r="M24" i="4"/>
  <c r="M2" i="4"/>
  <c r="K25" i="4"/>
  <c r="K3" i="4"/>
  <c r="K4" i="4"/>
  <c r="K5" i="4"/>
  <c r="K6" i="4"/>
  <c r="K7" i="4"/>
  <c r="K8" i="4"/>
  <c r="K9" i="4"/>
  <c r="K10" i="4"/>
  <c r="K11" i="4"/>
  <c r="K12" i="4"/>
  <c r="K13" i="4"/>
  <c r="K14" i="4"/>
  <c r="K15" i="4"/>
  <c r="K16" i="4"/>
  <c r="K17" i="4"/>
  <c r="K18" i="4"/>
  <c r="K19" i="4"/>
  <c r="K20" i="4"/>
  <c r="K21" i="4"/>
  <c r="K22" i="4"/>
  <c r="K23" i="4"/>
  <c r="K24" i="4"/>
  <c r="K2" i="4"/>
</calcChain>
</file>

<file path=xl/sharedStrings.xml><?xml version="1.0" encoding="utf-8"?>
<sst xmlns="http://schemas.openxmlformats.org/spreadsheetml/2006/main" count="109" uniqueCount="63">
  <si>
    <t>sample</t>
  </si>
  <si>
    <t>treatment</t>
  </si>
  <si>
    <t>rep</t>
  </si>
  <si>
    <t>pseudorep</t>
  </si>
  <si>
    <t>% N</t>
  </si>
  <si>
    <t>% C</t>
  </si>
  <si>
    <t>CN</t>
  </si>
  <si>
    <t>patch</t>
  </si>
  <si>
    <t>herbivory</t>
  </si>
  <si>
    <t>date</t>
  </si>
  <si>
    <t>control</t>
  </si>
  <si>
    <t>Tt</t>
  </si>
  <si>
    <t>recovery</t>
  </si>
  <si>
    <t xml:space="preserve">herbivory </t>
  </si>
  <si>
    <t>sp</t>
  </si>
  <si>
    <t>leafwt_mg</t>
  </si>
  <si>
    <t>SITE</t>
  </si>
  <si>
    <t>Puerto Morelos, Quintana Roo Mexico</t>
  </si>
  <si>
    <t>COORDINATES</t>
  </si>
  <si>
    <t>20°51´44.1" N, 86°51´46" W</t>
  </si>
  <si>
    <t>DATE</t>
  </si>
  <si>
    <t>The samples and measurments were made at different days but the replicate per parch were made the same day.</t>
  </si>
  <si>
    <t>TREATMENTS</t>
  </si>
  <si>
    <t>Treatment consists on simulated grazing by green turtle using scissors and clipping the seagrasses. New artificial patches were opened by clipping seagrasses and some natual  abandoned patches by turtles were used too.</t>
  </si>
  <si>
    <t>NUMBER OF TREATMENTS</t>
  </si>
  <si>
    <t>Four herbivory treatments were considered  with time of clipping with the combination if the patches were abandoned patches or new opened patches  (no clipping, 4 and 8 months of clipping, abandoned+8 months of clipping and recovery after 8 months).</t>
  </si>
  <si>
    <t>REPLICATE PER TREATMENTS</t>
  </si>
  <si>
    <t xml:space="preserve">Five patches were established per herbivory treatment. </t>
  </si>
  <si>
    <t>SAMPLE UNIT</t>
  </si>
  <si>
    <t>NUMBER OF SAMPLE UNITS</t>
  </si>
  <si>
    <t xml:space="preserve">CATALOGUE </t>
  </si>
  <si>
    <t>description</t>
  </si>
  <si>
    <t>no grazed by turtles and no clipping</t>
  </si>
  <si>
    <t>no grazed by turtles and clipping for 4 months</t>
  </si>
  <si>
    <t>no grazed by turtles and clipping for 8 months</t>
  </si>
  <si>
    <t>abandoned patches grazed by turtles and 8 months of clipping</t>
  </si>
  <si>
    <t>abandoned patches grazed by turtles and recovering after 8 months</t>
  </si>
  <si>
    <t xml:space="preserve">data that should be considered if they are outliers </t>
  </si>
  <si>
    <t>PT_sheets</t>
  </si>
  <si>
    <t xml:space="preserve">Pivote tables to calculate mean and sd </t>
  </si>
  <si>
    <t>A  core of 11.5 cm diameter (0.009 m2) and  individual shoots were collected (to complete 15 shoots)</t>
  </si>
  <si>
    <t>2 cores per patch and individual shoots were taken (subreplicate)</t>
  </si>
  <si>
    <t>CN%</t>
  </si>
  <si>
    <t xml:space="preserve">It was calculated using the Tt green leaves of the core sample and leaves of the collected shoots: 3 mg ground dried leaf tissue  </t>
  </si>
  <si>
    <t xml:space="preserve">by a carbon-nitrogen-sulphur analyser (type NA1500, Carlo Erba Thermo Fisher Scientific, USA), coupled via an interface (Finnigan Conflo III) to a mass spectrometer (Thermo Finnigan Delta Plus, USA). </t>
  </si>
  <si>
    <t>TECHNIQUE</t>
  </si>
  <si>
    <t>C/N</t>
  </si>
  <si>
    <t>It was calculated considering the C/N ratio</t>
  </si>
  <si>
    <t>short-term</t>
  </si>
  <si>
    <t>long-term</t>
  </si>
  <si>
    <t>excessive</t>
  </si>
  <si>
    <t>ARC SEN</t>
  </si>
  <si>
    <t xml:space="preserve">Data transformed to arc sen </t>
  </si>
  <si>
    <t>DATA SHEET WITH LETTER "R"</t>
  </si>
  <si>
    <t>data sheet to use in R</t>
  </si>
  <si>
    <t xml:space="preserve">"PT" DATA SHEETS </t>
  </si>
  <si>
    <t>Data sheets with pivote tables</t>
  </si>
  <si>
    <t xml:space="preserve">OTHER DATA SHEETS </t>
  </si>
  <si>
    <t>Data sheets used to calculations</t>
  </si>
  <si>
    <t>sort-term</t>
  </si>
  <si>
    <t>N_arcsin</t>
  </si>
  <si>
    <t>C_arcsin</t>
  </si>
  <si>
    <t>medium-term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</si>
</sst>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style="medium">
        <color auto="1"/>
      </top>
      <bottom style="medium">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21">
    <xf numFmtId="0" fontId="0" fillId="0" borderId="0" xfId="0"/>
    <xf numFmtId="14" fontId="0" fillId="0" borderId="0" xfId="0" applyNumberFormat="1" applyFill="1" applyAlignment="1">
      <alignment horizontal="center" vertical="center"/>
    </xf>
    <xf numFmtId="0" fontId="0" fillId="0" borderId="0" xfId="0" applyNumberFormat="1" applyFill="1" applyAlignment="1">
      <alignment horizontal="center" vertical="center"/>
    </xf>
    <xf numFmtId="0" fontId="0" fillId="0" borderId="0" xfId="0" applyFill="1" applyAlignment="1">
      <alignment horizontal="center"/>
    </xf>
    <xf numFmtId="14" fontId="0" fillId="0" borderId="0" xfId="0" applyNumberFormat="1" applyFont="1" applyFill="1" applyAlignment="1">
      <alignment horizontal="center" vertical="center"/>
    </xf>
    <xf numFmtId="0" fontId="0" fillId="0" borderId="0" xfId="0" applyFont="1" applyFill="1" applyAlignment="1">
      <alignment horizontal="center" vertical="center"/>
    </xf>
    <xf numFmtId="0" fontId="0" fillId="0" borderId="0" xfId="0" applyNumberFormat="1" applyFont="1" applyFill="1" applyAlignment="1">
      <alignment horizontal="center" vertical="center"/>
    </xf>
    <xf numFmtId="0" fontId="16" fillId="0" borderId="0" xfId="0" applyFont="1" applyFill="1" applyAlignment="1">
      <alignment horizontal="center" vertical="center"/>
    </xf>
    <xf numFmtId="0" fontId="16" fillId="0" borderId="0" xfId="0" applyNumberFormat="1" applyFont="1" applyFill="1" applyAlignment="1">
      <alignment horizontal="center" vertical="center"/>
    </xf>
    <xf numFmtId="0" fontId="0" fillId="0" borderId="0" xfId="0" applyFill="1" applyAlignment="1">
      <alignment horizontal="center" vertical="center"/>
    </xf>
    <xf numFmtId="0" fontId="0" fillId="0" borderId="0" xfId="0" applyAlignment="1">
      <alignment horizontal="center"/>
    </xf>
    <xf numFmtId="0" fontId="16" fillId="0" borderId="0" xfId="0" applyFont="1" applyAlignment="1">
      <alignment horizontal="center"/>
    </xf>
    <xf numFmtId="164" fontId="0" fillId="0" borderId="0" xfId="0" applyNumberFormat="1"/>
    <xf numFmtId="0" fontId="16" fillId="0" borderId="0" xfId="0" applyFont="1"/>
    <xf numFmtId="0" fontId="18" fillId="0" borderId="0" xfId="0" applyFont="1"/>
    <xf numFmtId="0" fontId="19" fillId="0" borderId="0" xfId="0" applyNumberFormat="1" applyFont="1" applyAlignment="1">
      <alignment horizontal="left" vertical="center"/>
    </xf>
    <xf numFmtId="0" fontId="19" fillId="0" borderId="0" xfId="0" applyFont="1"/>
    <xf numFmtId="0" fontId="0" fillId="0" borderId="0" xfId="0" applyAlignment="1">
      <alignment horizontal="left" indent="1"/>
    </xf>
    <xf numFmtId="0" fontId="14" fillId="0" borderId="0" xfId="0" applyFont="1" applyFill="1"/>
    <xf numFmtId="0" fontId="0" fillId="33" borderId="10" xfId="0" applyFill="1" applyBorder="1"/>
    <xf numFmtId="0" fontId="0" fillId="0" borderId="0" xfId="0" applyFill="1" applyBorder="1" applyAlignment="1">
      <alignment horizontal="left" inden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4" workbookViewId="0">
      <selection activeCell="I20" sqref="I20"/>
    </sheetView>
  </sheetViews>
  <sheetFormatPr baseColWidth="10" defaultRowHeight="15" x14ac:dyDescent="0.25"/>
  <cols>
    <col min="1" max="1" width="33.85546875" customWidth="1"/>
  </cols>
  <sheetData>
    <row r="1" spans="1:2" x14ac:dyDescent="0.2">
      <c r="A1" s="13" t="s">
        <v>16</v>
      </c>
      <c r="B1" t="s">
        <v>17</v>
      </c>
    </row>
    <row r="2" spans="1:2" x14ac:dyDescent="0.25">
      <c r="A2" s="13" t="s">
        <v>18</v>
      </c>
      <c r="B2" s="14" t="s">
        <v>19</v>
      </c>
    </row>
    <row r="3" spans="1:2" x14ac:dyDescent="0.2">
      <c r="A3" s="13" t="s">
        <v>20</v>
      </c>
      <c r="B3" t="s">
        <v>21</v>
      </c>
    </row>
    <row r="4" spans="1:2" x14ac:dyDescent="0.2">
      <c r="A4" s="13" t="s">
        <v>22</v>
      </c>
      <c r="B4" t="s">
        <v>23</v>
      </c>
    </row>
    <row r="5" spans="1:2" x14ac:dyDescent="0.2">
      <c r="A5" s="13" t="s">
        <v>24</v>
      </c>
      <c r="B5" t="s">
        <v>25</v>
      </c>
    </row>
    <row r="6" spans="1:2" x14ac:dyDescent="0.2">
      <c r="A6" s="13" t="s">
        <v>26</v>
      </c>
      <c r="B6" t="s">
        <v>27</v>
      </c>
    </row>
    <row r="7" spans="1:2" x14ac:dyDescent="0.2">
      <c r="A7" s="13" t="s">
        <v>28</v>
      </c>
      <c r="B7" t="s">
        <v>40</v>
      </c>
    </row>
    <row r="8" spans="1:2" x14ac:dyDescent="0.2">
      <c r="A8" s="13" t="s">
        <v>29</v>
      </c>
      <c r="B8" t="s">
        <v>41</v>
      </c>
    </row>
    <row r="9" spans="1:2" x14ac:dyDescent="0.2">
      <c r="A9" s="13" t="s">
        <v>42</v>
      </c>
      <c r="B9" t="s">
        <v>43</v>
      </c>
    </row>
    <row r="10" spans="1:2" x14ac:dyDescent="0.2">
      <c r="A10" s="13" t="s">
        <v>46</v>
      </c>
      <c r="B10" t="s">
        <v>47</v>
      </c>
    </row>
    <row r="11" spans="1:2" x14ac:dyDescent="0.2">
      <c r="A11" s="13" t="s">
        <v>45</v>
      </c>
      <c r="B11" t="s">
        <v>44</v>
      </c>
    </row>
    <row r="12" spans="1:2" x14ac:dyDescent="0.2">
      <c r="A12" s="13" t="s">
        <v>51</v>
      </c>
      <c r="B12" t="s">
        <v>52</v>
      </c>
    </row>
    <row r="13" spans="1:2" x14ac:dyDescent="0.2">
      <c r="A13" s="13" t="s">
        <v>53</v>
      </c>
      <c r="B13" t="s">
        <v>54</v>
      </c>
    </row>
    <row r="14" spans="1:2" x14ac:dyDescent="0.2">
      <c r="A14" s="13" t="s">
        <v>55</v>
      </c>
      <c r="B14" t="s">
        <v>56</v>
      </c>
    </row>
    <row r="15" spans="1:2" x14ac:dyDescent="0.2">
      <c r="A15" s="13" t="s">
        <v>57</v>
      </c>
      <c r="B15" t="s">
        <v>58</v>
      </c>
    </row>
    <row r="17" spans="1:3" x14ac:dyDescent="0.2">
      <c r="A17" s="13" t="s">
        <v>30</v>
      </c>
    </row>
    <row r="18" spans="1:3" x14ac:dyDescent="0.2">
      <c r="A18" s="15" t="s">
        <v>8</v>
      </c>
      <c r="B18" s="16" t="s">
        <v>1</v>
      </c>
      <c r="C18" s="16" t="s">
        <v>31</v>
      </c>
    </row>
    <row r="19" spans="1:3" x14ac:dyDescent="0.2">
      <c r="A19">
        <v>0</v>
      </c>
      <c r="B19" s="17" t="s">
        <v>10</v>
      </c>
      <c r="C19" t="s">
        <v>32</v>
      </c>
    </row>
    <row r="20" spans="1:3" x14ac:dyDescent="0.25">
      <c r="A20">
        <v>1</v>
      </c>
      <c r="B20" s="17" t="s">
        <v>48</v>
      </c>
      <c r="C20" t="s">
        <v>33</v>
      </c>
    </row>
    <row r="21" spans="1:3" x14ac:dyDescent="0.25">
      <c r="A21">
        <v>2</v>
      </c>
      <c r="B21" t="s">
        <v>62</v>
      </c>
      <c r="C21" t="s">
        <v>34</v>
      </c>
    </row>
    <row r="22" spans="1:3" x14ac:dyDescent="0.25">
      <c r="A22">
        <v>4</v>
      </c>
      <c r="B22" s="17" t="s">
        <v>49</v>
      </c>
      <c r="C22" t="s">
        <v>35</v>
      </c>
    </row>
    <row r="23" spans="1:3" x14ac:dyDescent="0.25">
      <c r="A23">
        <v>3</v>
      </c>
      <c r="B23" s="17" t="s">
        <v>12</v>
      </c>
      <c r="C23" t="s">
        <v>36</v>
      </c>
    </row>
    <row r="24" spans="1:3" ht="15.95" thickBot="1" x14ac:dyDescent="0.25">
      <c r="A24" s="18"/>
    </row>
    <row r="25" spans="1:3" ht="15.95" thickBot="1" x14ac:dyDescent="0.25">
      <c r="A25" s="19"/>
      <c r="B25" s="17" t="s">
        <v>37</v>
      </c>
    </row>
    <row r="27" spans="1:3" x14ac:dyDescent="0.2">
      <c r="A27" t="s">
        <v>38</v>
      </c>
      <c r="B27" s="20" t="s">
        <v>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workbookViewId="0">
      <selection activeCell="N2" sqref="N2:N25"/>
    </sheetView>
  </sheetViews>
  <sheetFormatPr baseColWidth="10" defaultRowHeight="15" x14ac:dyDescent="0.25"/>
  <sheetData>
    <row r="1" spans="1:14" x14ac:dyDescent="0.2">
      <c r="A1" s="7" t="s">
        <v>9</v>
      </c>
      <c r="B1" s="8" t="s">
        <v>13</v>
      </c>
      <c r="C1" s="8" t="s">
        <v>1</v>
      </c>
      <c r="D1" s="8" t="s">
        <v>0</v>
      </c>
      <c r="E1" s="8" t="s">
        <v>2</v>
      </c>
      <c r="F1" s="7" t="s">
        <v>7</v>
      </c>
      <c r="G1" s="7" t="s">
        <v>14</v>
      </c>
      <c r="H1" s="7" t="s">
        <v>3</v>
      </c>
      <c r="I1" s="11" t="s">
        <v>15</v>
      </c>
      <c r="J1" s="11" t="s">
        <v>4</v>
      </c>
      <c r="K1" s="11" t="s">
        <v>60</v>
      </c>
      <c r="L1" s="11" t="s">
        <v>5</v>
      </c>
      <c r="M1" s="11" t="s">
        <v>61</v>
      </c>
      <c r="N1" s="11" t="s">
        <v>6</v>
      </c>
    </row>
    <row r="2" spans="1:14" x14ac:dyDescent="0.2">
      <c r="A2" s="1">
        <v>42429</v>
      </c>
      <c r="B2" s="2">
        <v>0</v>
      </c>
      <c r="C2" s="2" t="s">
        <v>10</v>
      </c>
      <c r="D2" s="10">
        <v>17</v>
      </c>
      <c r="E2" s="2">
        <v>1</v>
      </c>
      <c r="F2" s="3">
        <v>0.1</v>
      </c>
      <c r="G2" s="3" t="s">
        <v>11</v>
      </c>
      <c r="H2" s="9">
        <v>1</v>
      </c>
      <c r="I2" s="12">
        <v>3.9540000000000002</v>
      </c>
      <c r="J2" s="12">
        <v>1.611</v>
      </c>
      <c r="K2" s="12">
        <f>ASIN(J2/100)</f>
        <v>1.6110696925085061E-2</v>
      </c>
      <c r="L2" s="12">
        <v>31.542000000000002</v>
      </c>
      <c r="M2" s="12">
        <f>ASIN(L2/100)</f>
        <v>0.3208992149470426</v>
      </c>
      <c r="N2" s="12">
        <v>19.567</v>
      </c>
    </row>
    <row r="3" spans="1:14" x14ac:dyDescent="0.2">
      <c r="A3" s="1">
        <v>42415</v>
      </c>
      <c r="B3" s="2">
        <v>0</v>
      </c>
      <c r="C3" s="2" t="s">
        <v>10</v>
      </c>
      <c r="D3" s="10">
        <v>10</v>
      </c>
      <c r="E3" s="2">
        <v>2</v>
      </c>
      <c r="F3" s="3">
        <v>0.2</v>
      </c>
      <c r="G3" s="3" t="s">
        <v>11</v>
      </c>
      <c r="H3" s="9">
        <v>1</v>
      </c>
      <c r="I3" s="12">
        <v>3.09</v>
      </c>
      <c r="J3" s="12">
        <v>1.609</v>
      </c>
      <c r="K3" s="12">
        <f t="shared" ref="K3:K24" si="0">ASIN(J3/100)</f>
        <v>1.6090694332480695E-2</v>
      </c>
      <c r="L3" s="12">
        <v>32.244</v>
      </c>
      <c r="M3" s="12">
        <f t="shared" ref="M3:M24" si="1">ASIN(L3/100)</f>
        <v>0.32830603328923069</v>
      </c>
      <c r="N3" s="12">
        <v>20.039000000000001</v>
      </c>
    </row>
    <row r="4" spans="1:14" x14ac:dyDescent="0.2">
      <c r="A4" s="4">
        <v>42444</v>
      </c>
      <c r="B4" s="2">
        <v>0</v>
      </c>
      <c r="C4" s="2" t="s">
        <v>10</v>
      </c>
      <c r="D4" s="10">
        <v>12</v>
      </c>
      <c r="E4" s="2">
        <v>3</v>
      </c>
      <c r="F4" s="5">
        <v>0.3</v>
      </c>
      <c r="G4" s="3" t="s">
        <v>11</v>
      </c>
      <c r="H4" s="5">
        <v>1</v>
      </c>
      <c r="I4" s="12">
        <v>3.375</v>
      </c>
      <c r="J4" s="12">
        <v>1.823</v>
      </c>
      <c r="K4" s="12">
        <f t="shared" si="0"/>
        <v>1.823100988916385E-2</v>
      </c>
      <c r="L4" s="12">
        <v>34.277999999999999</v>
      </c>
      <c r="M4" s="12">
        <f t="shared" si="1"/>
        <v>0.34987459209986849</v>
      </c>
      <c r="N4" s="12">
        <v>18.792999999999999</v>
      </c>
    </row>
    <row r="5" spans="1:14" x14ac:dyDescent="0.2">
      <c r="A5" s="4">
        <v>42444</v>
      </c>
      <c r="B5" s="2">
        <v>0</v>
      </c>
      <c r="C5" s="2" t="s">
        <v>10</v>
      </c>
      <c r="D5" s="10">
        <v>27</v>
      </c>
      <c r="E5" s="2">
        <v>4</v>
      </c>
      <c r="F5" s="5">
        <v>0.4</v>
      </c>
      <c r="G5" s="3" t="s">
        <v>11</v>
      </c>
      <c r="H5" s="5">
        <v>1</v>
      </c>
      <c r="I5" s="12">
        <v>3.6</v>
      </c>
      <c r="J5" s="12">
        <v>1.6</v>
      </c>
      <c r="K5" s="12">
        <f t="shared" si="0"/>
        <v>1.6000682745321855E-2</v>
      </c>
      <c r="L5" s="12">
        <v>36.405999999999999</v>
      </c>
      <c r="M5" s="12">
        <f t="shared" si="1"/>
        <v>0.37262334378337053</v>
      </c>
      <c r="N5" s="12">
        <v>22.751999999999999</v>
      </c>
    </row>
    <row r="6" spans="1:14" x14ac:dyDescent="0.2">
      <c r="A6" s="4">
        <v>42444</v>
      </c>
      <c r="B6" s="2">
        <v>0</v>
      </c>
      <c r="C6" s="2" t="s">
        <v>10</v>
      </c>
      <c r="D6" s="10">
        <v>39</v>
      </c>
      <c r="E6" s="2">
        <v>5</v>
      </c>
      <c r="F6" s="5">
        <v>0.5</v>
      </c>
      <c r="G6" s="3" t="s">
        <v>11</v>
      </c>
      <c r="H6" s="5">
        <v>1</v>
      </c>
      <c r="I6" s="12">
        <v>3.3050000000000002</v>
      </c>
      <c r="J6" s="12">
        <v>1.5349999999999999</v>
      </c>
      <c r="K6" s="12">
        <f t="shared" si="0"/>
        <v>1.5350602864819853E-2</v>
      </c>
      <c r="L6" s="12">
        <v>35.427</v>
      </c>
      <c r="M6" s="12">
        <f t="shared" si="1"/>
        <v>0.36213332260569703</v>
      </c>
      <c r="N6" s="12">
        <v>23.065999999999999</v>
      </c>
    </row>
    <row r="7" spans="1:14" x14ac:dyDescent="0.2">
      <c r="A7" s="4">
        <v>42429</v>
      </c>
      <c r="B7" s="6">
        <v>1</v>
      </c>
      <c r="C7" s="6" t="s">
        <v>59</v>
      </c>
      <c r="D7" s="10">
        <v>45</v>
      </c>
      <c r="E7" s="6">
        <v>1</v>
      </c>
      <c r="F7" s="5">
        <v>1.1000000000000001</v>
      </c>
      <c r="G7" s="3" t="s">
        <v>11</v>
      </c>
      <c r="H7" s="5">
        <v>1</v>
      </c>
      <c r="I7" s="12">
        <v>3.3370000000000002</v>
      </c>
      <c r="J7" s="12">
        <v>2.1059999999999999</v>
      </c>
      <c r="K7" s="12">
        <f t="shared" si="0"/>
        <v>2.1061557078626524E-2</v>
      </c>
      <c r="L7" s="12">
        <v>36.311999999999998</v>
      </c>
      <c r="M7" s="12">
        <f t="shared" si="1"/>
        <v>0.37161428264874269</v>
      </c>
      <c r="N7" s="12">
        <v>17.236999999999998</v>
      </c>
    </row>
    <row r="8" spans="1:14" x14ac:dyDescent="0.2">
      <c r="A8" s="4">
        <v>42426</v>
      </c>
      <c r="B8" s="6">
        <v>1</v>
      </c>
      <c r="C8" s="6" t="s">
        <v>59</v>
      </c>
      <c r="D8" s="10">
        <v>43</v>
      </c>
      <c r="E8" s="6">
        <v>2</v>
      </c>
      <c r="F8" s="5">
        <v>1.2</v>
      </c>
      <c r="G8" s="3" t="s">
        <v>11</v>
      </c>
      <c r="H8" s="5">
        <v>1</v>
      </c>
      <c r="I8" s="12">
        <v>3.4830000000000001</v>
      </c>
      <c r="J8" s="12">
        <v>1.855</v>
      </c>
      <c r="K8" s="12">
        <f t="shared" si="0"/>
        <v>1.8551064014996003E-2</v>
      </c>
      <c r="L8" s="12">
        <v>35.54</v>
      </c>
      <c r="M8" s="12">
        <f t="shared" si="1"/>
        <v>0.36334197071808871</v>
      </c>
      <c r="N8" s="12">
        <v>19.151</v>
      </c>
    </row>
    <row r="9" spans="1:14" x14ac:dyDescent="0.2">
      <c r="A9" s="4">
        <v>42426</v>
      </c>
      <c r="B9" s="6">
        <v>1</v>
      </c>
      <c r="C9" s="6" t="s">
        <v>59</v>
      </c>
      <c r="D9" s="10">
        <v>35</v>
      </c>
      <c r="E9" s="6">
        <v>3</v>
      </c>
      <c r="F9" s="5">
        <v>1.3</v>
      </c>
      <c r="G9" s="3" t="s">
        <v>11</v>
      </c>
      <c r="H9" s="5">
        <v>1</v>
      </c>
      <c r="I9" s="12">
        <v>3.4630000000000001</v>
      </c>
      <c r="J9" s="12">
        <v>2.0630000000000002</v>
      </c>
      <c r="K9" s="12">
        <f t="shared" si="0"/>
        <v>2.0631463624336457E-2</v>
      </c>
      <c r="L9" s="12">
        <v>34.664999999999999</v>
      </c>
      <c r="M9" s="12">
        <f t="shared" si="1"/>
        <v>0.35399728664804625</v>
      </c>
      <c r="N9" s="12">
        <v>16.797999999999998</v>
      </c>
    </row>
    <row r="10" spans="1:14" x14ac:dyDescent="0.2">
      <c r="A10" s="4">
        <v>42429</v>
      </c>
      <c r="B10" s="6">
        <v>1</v>
      </c>
      <c r="C10" s="6" t="s">
        <v>59</v>
      </c>
      <c r="D10" s="10">
        <v>25</v>
      </c>
      <c r="E10" s="6">
        <v>4</v>
      </c>
      <c r="F10" s="5">
        <v>1.4</v>
      </c>
      <c r="G10" s="3" t="s">
        <v>11</v>
      </c>
      <c r="H10" s="5">
        <v>1</v>
      </c>
      <c r="I10" s="12">
        <v>3.2450000000000001</v>
      </c>
      <c r="J10" s="12">
        <v>2.1920000000000002</v>
      </c>
      <c r="K10" s="12">
        <f t="shared" si="0"/>
        <v>2.1921755756635568E-2</v>
      </c>
      <c r="L10" s="12">
        <v>35.820999999999998</v>
      </c>
      <c r="M10" s="12">
        <f t="shared" si="1"/>
        <v>0.36634996154684929</v>
      </c>
      <c r="N10" s="12">
        <v>16.335999999999999</v>
      </c>
    </row>
    <row r="11" spans="1:14" x14ac:dyDescent="0.2">
      <c r="A11" s="4">
        <v>42426</v>
      </c>
      <c r="B11" s="6">
        <v>1</v>
      </c>
      <c r="C11" s="6" t="s">
        <v>59</v>
      </c>
      <c r="D11" s="10">
        <v>33</v>
      </c>
      <c r="E11" s="6">
        <v>5</v>
      </c>
      <c r="F11" s="5">
        <v>1.5</v>
      </c>
      <c r="G11" s="3" t="s">
        <v>11</v>
      </c>
      <c r="H11" s="5">
        <v>1</v>
      </c>
      <c r="I11" s="12">
        <v>3.9409999999999998</v>
      </c>
      <c r="J11" s="12">
        <v>1.633</v>
      </c>
      <c r="K11" s="12">
        <f t="shared" si="0"/>
        <v>1.6330725870964787E-2</v>
      </c>
      <c r="L11" s="12">
        <v>28.585000000000001</v>
      </c>
      <c r="M11" s="12">
        <f t="shared" si="1"/>
        <v>0.28989332206492779</v>
      </c>
      <c r="N11" s="12">
        <v>17.497</v>
      </c>
    </row>
    <row r="12" spans="1:14" x14ac:dyDescent="0.2">
      <c r="A12" s="4">
        <v>42426</v>
      </c>
      <c r="B12" s="6">
        <v>2</v>
      </c>
      <c r="C12" s="6" t="s">
        <v>49</v>
      </c>
      <c r="D12" s="10">
        <v>15</v>
      </c>
      <c r="E12" s="6">
        <v>1</v>
      </c>
      <c r="F12" s="5">
        <v>2.1</v>
      </c>
      <c r="G12" s="3" t="s">
        <v>11</v>
      </c>
      <c r="H12" s="5">
        <v>1</v>
      </c>
      <c r="I12" s="12">
        <v>3.2690000000000001</v>
      </c>
      <c r="J12" s="12">
        <v>2.38</v>
      </c>
      <c r="K12" s="12">
        <f t="shared" si="0"/>
        <v>2.380224745158472E-2</v>
      </c>
      <c r="L12" s="12">
        <v>33.825000000000003</v>
      </c>
      <c r="M12" s="12">
        <f t="shared" si="1"/>
        <v>0.34505666208272179</v>
      </c>
      <c r="N12" s="12">
        <v>14.212</v>
      </c>
    </row>
    <row r="13" spans="1:14" x14ac:dyDescent="0.2">
      <c r="A13" s="4">
        <v>42426</v>
      </c>
      <c r="B13" s="6">
        <v>2</v>
      </c>
      <c r="C13" s="6" t="s">
        <v>49</v>
      </c>
      <c r="D13" s="10">
        <v>41</v>
      </c>
      <c r="E13" s="6">
        <v>2</v>
      </c>
      <c r="F13" s="5">
        <v>2.2000000000000002</v>
      </c>
      <c r="G13" s="3" t="s">
        <v>11</v>
      </c>
      <c r="H13" s="5">
        <v>1</v>
      </c>
      <c r="I13" s="12">
        <v>3.915</v>
      </c>
      <c r="J13" s="12">
        <v>2.0830000000000002</v>
      </c>
      <c r="K13" s="12">
        <f t="shared" si="0"/>
        <v>2.0831506611815671E-2</v>
      </c>
      <c r="L13" s="12">
        <v>38.25</v>
      </c>
      <c r="M13" s="12">
        <f t="shared" si="1"/>
        <v>0.3925005440997304</v>
      </c>
      <c r="N13" s="12">
        <v>18.36</v>
      </c>
    </row>
    <row r="14" spans="1:14" x14ac:dyDescent="0.2">
      <c r="A14" s="4">
        <v>42426</v>
      </c>
      <c r="B14" s="6">
        <v>2</v>
      </c>
      <c r="C14" s="6" t="s">
        <v>49</v>
      </c>
      <c r="D14" s="10">
        <v>29</v>
      </c>
      <c r="E14" s="6">
        <v>3</v>
      </c>
      <c r="F14" s="5">
        <v>2.2999999999999998</v>
      </c>
      <c r="G14" s="3" t="s">
        <v>11</v>
      </c>
      <c r="H14" s="5">
        <v>1</v>
      </c>
      <c r="I14" s="12">
        <v>3.3159999999999998</v>
      </c>
      <c r="J14" s="12">
        <v>2.258</v>
      </c>
      <c r="K14" s="12">
        <f t="shared" si="0"/>
        <v>2.2581919199950316E-2</v>
      </c>
      <c r="L14" s="12">
        <v>34.569000000000003</v>
      </c>
      <c r="M14" s="12">
        <f t="shared" si="1"/>
        <v>0.35297401984725285</v>
      </c>
      <c r="N14" s="12">
        <v>15.304</v>
      </c>
    </row>
    <row r="15" spans="1:14" x14ac:dyDescent="0.2">
      <c r="A15" s="4">
        <v>42429</v>
      </c>
      <c r="B15" s="6">
        <v>2</v>
      </c>
      <c r="C15" s="6" t="s">
        <v>49</v>
      </c>
      <c r="D15" s="10">
        <v>47</v>
      </c>
      <c r="E15" s="6">
        <v>4</v>
      </c>
      <c r="F15" s="5">
        <v>2.4</v>
      </c>
      <c r="G15" s="3" t="s">
        <v>11</v>
      </c>
      <c r="H15" s="5">
        <v>1</v>
      </c>
      <c r="I15" s="12">
        <v>3.145</v>
      </c>
      <c r="J15" s="12">
        <v>1.948</v>
      </c>
      <c r="K15" s="12">
        <f t="shared" si="0"/>
        <v>1.9481232224326961E-2</v>
      </c>
      <c r="L15" s="12">
        <v>35.975000000000001</v>
      </c>
      <c r="M15" s="12">
        <f t="shared" si="1"/>
        <v>0.36799994074668491</v>
      </c>
      <c r="N15" s="12">
        <v>18.460999999999999</v>
      </c>
    </row>
    <row r="16" spans="1:14" x14ac:dyDescent="0.2">
      <c r="A16" s="4">
        <v>42429</v>
      </c>
      <c r="B16" s="6">
        <v>2</v>
      </c>
      <c r="C16" s="6" t="s">
        <v>49</v>
      </c>
      <c r="D16" s="10">
        <v>37</v>
      </c>
      <c r="E16" s="6">
        <v>5</v>
      </c>
      <c r="F16" s="5">
        <v>2.5</v>
      </c>
      <c r="G16" s="3" t="s">
        <v>11</v>
      </c>
      <c r="H16" s="5">
        <v>1</v>
      </c>
      <c r="I16" s="12">
        <v>3.27</v>
      </c>
      <c r="J16" s="12">
        <v>2.056</v>
      </c>
      <c r="K16" s="12">
        <f t="shared" si="0"/>
        <v>2.0561448774207042E-2</v>
      </c>
      <c r="L16" s="12">
        <v>36.491</v>
      </c>
      <c r="M16" s="12">
        <f t="shared" si="1"/>
        <v>0.37353613544056191</v>
      </c>
      <c r="N16" s="12">
        <v>17.745999999999999</v>
      </c>
    </row>
    <row r="17" spans="1:14" x14ac:dyDescent="0.2">
      <c r="A17" s="4">
        <v>42431</v>
      </c>
      <c r="B17" s="6">
        <v>3</v>
      </c>
      <c r="C17" s="6" t="s">
        <v>12</v>
      </c>
      <c r="D17" s="10">
        <v>2</v>
      </c>
      <c r="E17" s="6">
        <v>1</v>
      </c>
      <c r="F17" s="5">
        <v>3.1</v>
      </c>
      <c r="G17" s="3" t="s">
        <v>11</v>
      </c>
      <c r="H17" s="5">
        <v>1</v>
      </c>
      <c r="I17" s="12">
        <v>3.37</v>
      </c>
      <c r="J17" s="12">
        <v>1.8089999999999999</v>
      </c>
      <c r="K17" s="12">
        <f t="shared" si="0"/>
        <v>1.8090986798345955E-2</v>
      </c>
      <c r="L17" s="12">
        <v>36.268000000000001</v>
      </c>
      <c r="M17" s="12">
        <f t="shared" si="1"/>
        <v>0.37114209254147351</v>
      </c>
      <c r="N17" s="12">
        <v>20.047000000000001</v>
      </c>
    </row>
    <row r="18" spans="1:14" x14ac:dyDescent="0.2">
      <c r="A18" s="4">
        <v>42429</v>
      </c>
      <c r="B18" s="6">
        <v>3</v>
      </c>
      <c r="C18" s="6" t="s">
        <v>12</v>
      </c>
      <c r="D18" s="10">
        <v>4</v>
      </c>
      <c r="E18" s="6">
        <v>2</v>
      </c>
      <c r="F18" s="5">
        <v>3.2</v>
      </c>
      <c r="G18" s="3" t="s">
        <v>11</v>
      </c>
      <c r="H18" s="5">
        <v>1</v>
      </c>
      <c r="I18" s="12">
        <v>3.19</v>
      </c>
      <c r="J18" s="12">
        <v>1.879</v>
      </c>
      <c r="K18" s="12">
        <f t="shared" si="0"/>
        <v>1.8791105854779108E-2</v>
      </c>
      <c r="L18" s="12">
        <v>37.097000000000001</v>
      </c>
      <c r="M18" s="12">
        <f t="shared" si="1"/>
        <v>0.38005333584668177</v>
      </c>
      <c r="N18" s="12">
        <v>19.739000000000001</v>
      </c>
    </row>
    <row r="19" spans="1:14" x14ac:dyDescent="0.2">
      <c r="A19" s="4">
        <v>42429</v>
      </c>
      <c r="B19" s="6">
        <v>3</v>
      </c>
      <c r="C19" s="6" t="s">
        <v>12</v>
      </c>
      <c r="D19" s="10">
        <v>6</v>
      </c>
      <c r="E19" s="6">
        <v>3</v>
      </c>
      <c r="F19" s="5">
        <v>3.3</v>
      </c>
      <c r="G19" s="3" t="s">
        <v>11</v>
      </c>
      <c r="H19" s="5">
        <v>1</v>
      </c>
      <c r="I19" s="12">
        <v>3.2240000000000002</v>
      </c>
      <c r="J19" s="12">
        <v>2.0259999999999998</v>
      </c>
      <c r="K19" s="12">
        <f t="shared" si="0"/>
        <v>2.0261386268336137E-2</v>
      </c>
      <c r="L19" s="12">
        <v>34.537999999999997</v>
      </c>
      <c r="M19" s="12">
        <f t="shared" si="1"/>
        <v>0.35264367237800215</v>
      </c>
      <c r="N19" s="12">
        <v>17.042999999999999</v>
      </c>
    </row>
    <row r="20" spans="1:14" x14ac:dyDescent="0.2">
      <c r="A20" s="4">
        <v>42429</v>
      </c>
      <c r="B20" s="6">
        <v>3</v>
      </c>
      <c r="C20" s="6" t="s">
        <v>12</v>
      </c>
      <c r="D20" s="10">
        <v>19</v>
      </c>
      <c r="E20" s="6">
        <v>4</v>
      </c>
      <c r="F20" s="5">
        <v>3.4</v>
      </c>
      <c r="G20" s="3" t="s">
        <v>11</v>
      </c>
      <c r="H20" s="5">
        <v>1</v>
      </c>
      <c r="I20" s="12">
        <v>3.22</v>
      </c>
      <c r="J20" s="12">
        <v>2.0619999999999998</v>
      </c>
      <c r="K20" s="12">
        <f t="shared" si="0"/>
        <v>2.0621461496704456E-2</v>
      </c>
      <c r="L20" s="12">
        <v>36.683999999999997</v>
      </c>
      <c r="M20" s="12">
        <f t="shared" si="1"/>
        <v>0.3756099241573454</v>
      </c>
      <c r="N20" s="12">
        <v>17.783999999999999</v>
      </c>
    </row>
    <row r="21" spans="1:14" x14ac:dyDescent="0.2">
      <c r="A21" s="4">
        <v>42429</v>
      </c>
      <c r="B21" s="6">
        <v>3</v>
      </c>
      <c r="C21" s="6" t="s">
        <v>12</v>
      </c>
      <c r="D21" s="10">
        <v>8</v>
      </c>
      <c r="E21" s="6">
        <v>5</v>
      </c>
      <c r="F21" s="5">
        <v>3.5</v>
      </c>
      <c r="G21" s="3" t="s">
        <v>11</v>
      </c>
      <c r="H21" s="5">
        <v>1</v>
      </c>
      <c r="I21" s="12">
        <v>3.9319999999999999</v>
      </c>
      <c r="J21" s="12">
        <v>2.0209999999999999</v>
      </c>
      <c r="K21" s="12">
        <f t="shared" si="0"/>
        <v>2.0211376028805718E-2</v>
      </c>
      <c r="L21" s="12">
        <v>37.136000000000003</v>
      </c>
      <c r="M21" s="12">
        <f t="shared" si="1"/>
        <v>0.38047333788617083</v>
      </c>
      <c r="N21" s="12">
        <v>18.373000000000001</v>
      </c>
    </row>
    <row r="22" spans="1:14" x14ac:dyDescent="0.2">
      <c r="A22" s="4">
        <v>42431</v>
      </c>
      <c r="B22" s="6">
        <v>4</v>
      </c>
      <c r="C22" s="6" t="s">
        <v>50</v>
      </c>
      <c r="D22" s="10">
        <v>21</v>
      </c>
      <c r="E22" s="6">
        <v>1</v>
      </c>
      <c r="F22" s="5">
        <v>4.0999999999999996</v>
      </c>
      <c r="G22" s="3" t="s">
        <v>11</v>
      </c>
      <c r="H22" s="5">
        <v>1</v>
      </c>
      <c r="I22" s="12">
        <v>3.242</v>
      </c>
      <c r="J22" s="12">
        <v>2.1</v>
      </c>
      <c r="K22" s="12">
        <f t="shared" si="0"/>
        <v>2.1001543806388009E-2</v>
      </c>
      <c r="L22" s="12">
        <v>37.725000000000001</v>
      </c>
      <c r="M22" s="12">
        <f t="shared" si="1"/>
        <v>0.38682508905507657</v>
      </c>
      <c r="N22" s="12">
        <v>17.963000000000001</v>
      </c>
    </row>
    <row r="23" spans="1:14" x14ac:dyDescent="0.2">
      <c r="A23" s="4">
        <v>42429</v>
      </c>
      <c r="B23" s="6">
        <v>4</v>
      </c>
      <c r="C23" s="6" t="s">
        <v>50</v>
      </c>
      <c r="D23" s="10">
        <v>31</v>
      </c>
      <c r="E23" s="6">
        <v>2</v>
      </c>
      <c r="F23" s="5">
        <v>4.2</v>
      </c>
      <c r="G23" s="3" t="s">
        <v>11</v>
      </c>
      <c r="H23" s="5">
        <v>1</v>
      </c>
      <c r="I23" s="12">
        <v>3.5859999999999999</v>
      </c>
      <c r="J23" s="12">
        <v>1.9730000000000001</v>
      </c>
      <c r="K23" s="12">
        <f t="shared" si="0"/>
        <v>1.9731280283336341E-2</v>
      </c>
      <c r="L23" s="12">
        <v>34.686</v>
      </c>
      <c r="M23" s="12">
        <f t="shared" si="1"/>
        <v>0.35422117781016565</v>
      </c>
      <c r="N23" s="12">
        <v>17.574000000000002</v>
      </c>
    </row>
    <row r="24" spans="1:14" x14ac:dyDescent="0.2">
      <c r="A24" s="4">
        <v>42429</v>
      </c>
      <c r="B24" s="6">
        <v>4</v>
      </c>
      <c r="C24" s="6" t="s">
        <v>50</v>
      </c>
      <c r="D24" s="10">
        <v>23</v>
      </c>
      <c r="E24" s="6">
        <v>3</v>
      </c>
      <c r="F24" s="5">
        <v>4.3</v>
      </c>
      <c r="G24" s="3" t="s">
        <v>11</v>
      </c>
      <c r="H24" s="5">
        <v>1</v>
      </c>
      <c r="I24" s="12">
        <v>3.0230000000000001</v>
      </c>
      <c r="J24" s="12">
        <v>1.927</v>
      </c>
      <c r="K24" s="12">
        <f t="shared" si="0"/>
        <v>1.9271192796824033E-2</v>
      </c>
      <c r="L24" s="12">
        <v>35.206000000000003</v>
      </c>
      <c r="M24" s="12">
        <f t="shared" si="1"/>
        <v>0.35977110292178027</v>
      </c>
      <c r="N24" s="12">
        <v>18.268999999999998</v>
      </c>
    </row>
    <row r="25" spans="1:14" x14ac:dyDescent="0.2">
      <c r="A25" s="4">
        <v>42429</v>
      </c>
      <c r="B25" s="6">
        <v>4</v>
      </c>
      <c r="C25" s="6" t="s">
        <v>50</v>
      </c>
      <c r="D25" s="10">
        <v>1</v>
      </c>
      <c r="E25" s="6">
        <v>4</v>
      </c>
      <c r="F25" s="5">
        <v>4.4000000000000004</v>
      </c>
      <c r="G25" s="3" t="s">
        <v>11</v>
      </c>
      <c r="H25" s="5">
        <v>1</v>
      </c>
      <c r="I25" s="12">
        <v>3.2549999999999999</v>
      </c>
      <c r="J25" s="12">
        <v>2.0129999999999999</v>
      </c>
      <c r="K25" s="12">
        <f>ASIN(J25/100)</f>
        <v>2.0131359750661368E-2</v>
      </c>
      <c r="L25" s="12">
        <v>33.249000000000002</v>
      </c>
      <c r="M25" s="12">
        <f>ASIN(L25/100)</f>
        <v>0.33894256065325412</v>
      </c>
      <c r="N25" s="12">
        <v>16.509</v>
      </c>
    </row>
  </sheetData>
  <autoFilter ref="A1:N2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Metadata</vt:lpstr>
      <vt:lpstr>leaf_CN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marloes</dc:creator>
  <cp:lastModifiedBy>ISIS</cp:lastModifiedBy>
  <dcterms:created xsi:type="dcterms:W3CDTF">2016-09-26T09:13:12Z</dcterms:created>
  <dcterms:modified xsi:type="dcterms:W3CDTF">2018-10-07T11:35:23Z</dcterms:modified>
</cp:coreProperties>
</file>