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тиик\Закиров И. Р\"/>
    </mc:Choice>
  </mc:AlternateContent>
  <bookViews>
    <workbookView xWindow="0" yWindow="0" windowWidth="28800" windowHeight="12435"/>
  </bookViews>
  <sheets>
    <sheet name="Лаба1.1" sheetId="1" r:id="rId1"/>
    <sheet name="Лаба1.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2" l="1"/>
  <c r="F22" i="2"/>
  <c r="F37" i="2" s="1"/>
  <c r="E22" i="2"/>
  <c r="E37" i="2" s="1"/>
  <c r="D22" i="2"/>
  <c r="D37" i="2" s="1"/>
  <c r="C22" i="2"/>
  <c r="H22" i="2" s="1"/>
  <c r="G21" i="2"/>
  <c r="G20" i="2"/>
  <c r="G19" i="2"/>
  <c r="G18" i="2"/>
  <c r="G23" i="2" s="1"/>
  <c r="F14" i="2"/>
  <c r="F29" i="2" s="1"/>
  <c r="E14" i="2"/>
  <c r="E29" i="2" s="1"/>
  <c r="D14" i="2"/>
  <c r="D29" i="2" s="1"/>
  <c r="C14" i="2"/>
  <c r="C29" i="2" s="1"/>
  <c r="G13" i="2"/>
  <c r="G12" i="2"/>
  <c r="G11" i="2"/>
  <c r="G15" i="2" s="1"/>
  <c r="G10" i="2"/>
  <c r="F6" i="2"/>
  <c r="E6" i="2"/>
  <c r="D6" i="2"/>
  <c r="C6" i="2"/>
  <c r="J6" i="2" s="1"/>
  <c r="F5" i="2"/>
  <c r="E5" i="2"/>
  <c r="D5" i="2"/>
  <c r="C5" i="2"/>
  <c r="G4" i="2"/>
  <c r="G3" i="2"/>
  <c r="E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B3" i="1"/>
  <c r="E2" i="1"/>
  <c r="B2" i="1"/>
  <c r="G5" i="2" l="1"/>
  <c r="H14" i="2"/>
  <c r="C26" i="2"/>
  <c r="C30" i="2" s="1"/>
  <c r="C27" i="2"/>
  <c r="C28" i="2"/>
  <c r="F34" i="2"/>
  <c r="F38" i="2" s="1"/>
  <c r="F35" i="2"/>
  <c r="F36" i="2"/>
  <c r="J5" i="2"/>
  <c r="D26" i="2"/>
  <c r="D30" i="2" s="1"/>
  <c r="D27" i="2"/>
  <c r="D28" i="2"/>
  <c r="C34" i="2"/>
  <c r="C39" i="2" s="1"/>
  <c r="C35" i="2"/>
  <c r="C36" i="2"/>
  <c r="C37" i="2"/>
  <c r="G6" i="2"/>
  <c r="E26" i="2"/>
  <c r="E30" i="2" s="1"/>
  <c r="E27" i="2"/>
  <c r="E28" i="2"/>
  <c r="D34" i="2"/>
  <c r="D35" i="2"/>
  <c r="D36" i="2"/>
  <c r="F26" i="2"/>
  <c r="F27" i="2"/>
  <c r="F31" i="2" s="1"/>
  <c r="F28" i="2"/>
  <c r="E34" i="2"/>
  <c r="E35" i="2"/>
  <c r="E36" i="2"/>
  <c r="D38" i="2" l="1"/>
  <c r="D41" i="2"/>
  <c r="C31" i="2"/>
  <c r="E31" i="2"/>
  <c r="F30" i="2"/>
  <c r="F39" i="2"/>
  <c r="D31" i="2"/>
  <c r="C38" i="2"/>
  <c r="E38" i="2"/>
  <c r="E39" i="2"/>
  <c r="D39" i="2"/>
  <c r="G39" i="2" s="1"/>
  <c r="E43" i="2" l="1"/>
  <c r="D42" i="2"/>
  <c r="G31" i="2"/>
  <c r="E42" i="2" l="1"/>
  <c r="D43" i="2"/>
</calcChain>
</file>

<file path=xl/sharedStrings.xml><?xml version="1.0" encoding="utf-8"?>
<sst xmlns="http://schemas.openxmlformats.org/spreadsheetml/2006/main" count="63" uniqueCount="53">
  <si>
    <t>p</t>
  </si>
  <si>
    <t>H(p)</t>
  </si>
  <si>
    <t>p1</t>
  </si>
  <si>
    <t>H(X)</t>
  </si>
  <si>
    <t>Состояние</t>
  </si>
  <si>
    <t>a</t>
  </si>
  <si>
    <t>b</t>
  </si>
  <si>
    <t>c</t>
  </si>
  <si>
    <t>d</t>
  </si>
  <si>
    <t>Всего</t>
  </si>
  <si>
    <r>
      <t xml:space="preserve">Число наблюдений для системы </t>
    </r>
    <r>
      <rPr>
        <i/>
        <sz val="14"/>
        <color theme="1"/>
        <rFont val="Times New Roman"/>
        <family val="1"/>
        <charset val="204"/>
      </rPr>
      <t>X</t>
    </r>
  </si>
  <si>
    <r>
      <t xml:space="preserve">Число наблюдений для системы </t>
    </r>
    <r>
      <rPr>
        <i/>
        <sz val="14"/>
        <color theme="1"/>
        <rFont val="Times New Roman"/>
        <family val="1"/>
        <charset val="204"/>
      </rPr>
      <t>Y</t>
    </r>
  </si>
  <si>
    <r>
      <t xml:space="preserve">Вероятность для системы </t>
    </r>
    <r>
      <rPr>
        <i/>
        <sz val="14"/>
        <color theme="1"/>
        <rFont val="Times New Roman"/>
        <family val="1"/>
        <charset val="204"/>
      </rPr>
      <t>X</t>
    </r>
  </si>
  <si>
    <r>
      <t xml:space="preserve">Вероятность для системы </t>
    </r>
    <r>
      <rPr>
        <i/>
        <sz val="14"/>
        <color theme="1"/>
        <rFont val="Times New Roman"/>
        <family val="1"/>
        <charset val="204"/>
      </rPr>
      <t>Y</t>
    </r>
  </si>
  <si>
    <t>H(Y)</t>
  </si>
  <si>
    <r>
      <t>y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 xml:space="preserve"> = </t>
    </r>
    <r>
      <rPr>
        <i/>
        <sz val="14"/>
        <color theme="1"/>
        <rFont val="Times New Roman"/>
        <family val="1"/>
        <charset val="204"/>
      </rPr>
      <t>a</t>
    </r>
  </si>
  <si>
    <r>
      <t>y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 xml:space="preserve"> = </t>
    </r>
    <r>
      <rPr>
        <i/>
        <sz val="14"/>
        <color theme="1"/>
        <rFont val="Times New Roman"/>
        <family val="1"/>
        <charset val="204"/>
      </rPr>
      <t>b</t>
    </r>
  </si>
  <si>
    <r>
      <t>y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 xml:space="preserve"> = </t>
    </r>
    <r>
      <rPr>
        <i/>
        <sz val="14"/>
        <color theme="1"/>
        <rFont val="Times New Roman"/>
        <family val="1"/>
        <charset val="204"/>
      </rPr>
      <t>c</t>
    </r>
  </si>
  <si>
    <r>
      <t>y</t>
    </r>
    <r>
      <rPr>
        <vertAlign val="subscript"/>
        <sz val="14"/>
        <color theme="1"/>
        <rFont val="Times New Roman"/>
        <family val="1"/>
        <charset val="204"/>
      </rPr>
      <t>4</t>
    </r>
    <r>
      <rPr>
        <sz val="14"/>
        <color theme="1"/>
        <rFont val="Times New Roman"/>
        <family val="1"/>
        <charset val="204"/>
      </rPr>
      <t xml:space="preserve"> = </t>
    </r>
    <r>
      <rPr>
        <i/>
        <sz val="14"/>
        <color theme="1"/>
        <rFont val="Times New Roman"/>
        <family val="1"/>
        <charset val="204"/>
      </rPr>
      <t>d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</si>
  <si>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)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</si>
  <si>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a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y</t>
    </r>
    <r>
      <rPr>
        <i/>
        <vertAlign val="subscript"/>
        <sz val="14"/>
        <color theme="1"/>
        <rFont val="Times New Roman"/>
        <family val="1"/>
        <charset val="204"/>
      </rPr>
      <t>j</t>
    </r>
    <r>
      <rPr>
        <sz val="14"/>
        <color theme="1"/>
        <rFont val="Times New Roman"/>
        <family val="1"/>
        <charset val="204"/>
      </rPr>
      <t>)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</si>
  <si>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y</t>
    </r>
    <r>
      <rPr>
        <i/>
        <vertAlign val="subscript"/>
        <sz val="14"/>
        <color theme="1"/>
        <rFont val="Times New Roman"/>
        <family val="1"/>
        <charset val="204"/>
      </rPr>
      <t>j</t>
    </r>
    <r>
      <rPr>
        <sz val="14"/>
        <color theme="1"/>
        <rFont val="Times New Roman"/>
        <family val="1"/>
        <charset val="204"/>
      </rPr>
      <t>)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</si>
  <si>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c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y</t>
    </r>
    <r>
      <rPr>
        <i/>
        <vertAlign val="subscript"/>
        <sz val="14"/>
        <color theme="1"/>
        <rFont val="Times New Roman"/>
        <family val="1"/>
        <charset val="204"/>
      </rPr>
      <t>j</t>
    </r>
    <r>
      <rPr>
        <sz val="14"/>
        <color theme="1"/>
        <rFont val="Times New Roman"/>
        <family val="1"/>
        <charset val="204"/>
      </rPr>
      <t>)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</si>
  <si>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4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d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y</t>
    </r>
    <r>
      <rPr>
        <i/>
        <vertAlign val="subscript"/>
        <sz val="14"/>
        <color theme="1"/>
        <rFont val="Times New Roman"/>
        <family val="1"/>
        <charset val="204"/>
      </rPr>
      <t>j</t>
    </r>
    <r>
      <rPr>
        <sz val="14"/>
        <color theme="1"/>
        <rFont val="Times New Roman"/>
        <family val="1"/>
        <charset val="204"/>
      </rPr>
      <t>)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</si>
  <si>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i/>
        <vertAlign val="subscript"/>
        <sz val="14"/>
        <color theme="1"/>
        <rFont val="Times New Roman"/>
        <family val="1"/>
        <charset val="204"/>
      </rPr>
      <t>j</t>
    </r>
    <r>
      <rPr>
        <sz val="14"/>
        <color theme="1"/>
        <rFont val="Times New Roman"/>
        <family val="1"/>
        <charset val="204"/>
      </rPr>
      <t>)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</si>
  <si>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 xml:space="preserve"> = </t>
    </r>
    <r>
      <rPr>
        <i/>
        <sz val="14"/>
        <color theme="1"/>
        <rFont val="Times New Roman"/>
        <family val="1"/>
        <charset val="204"/>
      </rPr>
      <t>a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</si>
  <si>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 xml:space="preserve"> = </t>
    </r>
    <r>
      <rPr>
        <i/>
        <sz val="14"/>
        <color theme="1"/>
        <rFont val="Times New Roman"/>
        <family val="1"/>
        <charset val="204"/>
      </rPr>
      <t>b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</si>
  <si>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 xml:space="preserve"> = </t>
    </r>
    <r>
      <rPr>
        <i/>
        <sz val="14"/>
        <color theme="1"/>
        <rFont val="Times New Roman"/>
        <family val="1"/>
        <charset val="204"/>
      </rPr>
      <t>c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</si>
  <si>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4</t>
    </r>
    <r>
      <rPr>
        <sz val="14"/>
        <color theme="1"/>
        <rFont val="Times New Roman"/>
        <family val="1"/>
        <charset val="204"/>
      </rPr>
      <t xml:space="preserve"> = </t>
    </r>
    <r>
      <rPr>
        <i/>
        <sz val="14"/>
        <color theme="1"/>
        <rFont val="Times New Roman"/>
        <family val="1"/>
        <charset val="204"/>
      </rPr>
      <t>d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</si>
  <si>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vertAlign val="subscript"/>
        <sz val="14"/>
        <color theme="1"/>
        <rFont val="Times New Roman"/>
        <family val="1"/>
        <charset val="204"/>
      </rPr>
      <t>j</t>
    </r>
    <r>
      <rPr>
        <sz val="14"/>
        <color theme="1"/>
        <rFont val="Times New Roman"/>
        <family val="1"/>
        <charset val="204"/>
      </rPr>
      <t>)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</si>
  <si>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a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x</t>
    </r>
    <r>
      <rPr>
        <i/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)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</si>
  <si>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x</t>
    </r>
    <r>
      <rPr>
        <i/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)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</si>
  <si>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c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x</t>
    </r>
    <r>
      <rPr>
        <i/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)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</si>
  <si>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vertAlign val="subscript"/>
        <sz val="14"/>
        <color theme="1"/>
        <rFont val="Times New Roman"/>
        <family val="1"/>
        <charset val="204"/>
      </rPr>
      <t>4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d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x</t>
    </r>
    <r>
      <rPr>
        <i/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)</t>
    </r>
  </si>
  <si>
    <r>
      <t>n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i/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)</t>
    </r>
  </si>
  <si>
    <r>
      <t>p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a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y</t>
    </r>
    <r>
      <rPr>
        <i/>
        <vertAlign val="subscript"/>
        <sz val="14"/>
        <color theme="1"/>
        <rFont val="Times New Roman"/>
        <family val="1"/>
        <charset val="204"/>
      </rPr>
      <t>j</t>
    </r>
    <r>
      <rPr>
        <sz val="14"/>
        <color theme="1"/>
        <rFont val="Times New Roman"/>
        <family val="1"/>
        <charset val="204"/>
      </rPr>
      <t>)</t>
    </r>
  </si>
  <si>
    <r>
      <t>p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y</t>
    </r>
    <r>
      <rPr>
        <i/>
        <vertAlign val="subscript"/>
        <sz val="14"/>
        <color theme="1"/>
        <rFont val="Times New Roman"/>
        <family val="1"/>
        <charset val="204"/>
      </rPr>
      <t>j</t>
    </r>
    <r>
      <rPr>
        <sz val="14"/>
        <color theme="1"/>
        <rFont val="Times New Roman"/>
        <family val="1"/>
        <charset val="204"/>
      </rPr>
      <t>)</t>
    </r>
  </si>
  <si>
    <r>
      <t>p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c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y</t>
    </r>
    <r>
      <rPr>
        <i/>
        <vertAlign val="subscript"/>
        <sz val="14"/>
        <color theme="1"/>
        <rFont val="Times New Roman"/>
        <family val="1"/>
        <charset val="204"/>
      </rPr>
      <t>j</t>
    </r>
    <r>
      <rPr>
        <sz val="14"/>
        <color theme="1"/>
        <rFont val="Times New Roman"/>
        <family val="1"/>
        <charset val="204"/>
      </rPr>
      <t>)</t>
    </r>
  </si>
  <si>
    <r>
      <t>p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vertAlign val="subscript"/>
        <sz val="14"/>
        <color theme="1"/>
        <rFont val="Times New Roman"/>
        <family val="1"/>
        <charset val="204"/>
      </rPr>
      <t>4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d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y</t>
    </r>
    <r>
      <rPr>
        <i/>
        <vertAlign val="subscript"/>
        <sz val="14"/>
        <color theme="1"/>
        <rFont val="Times New Roman"/>
        <family val="1"/>
        <charset val="204"/>
      </rPr>
      <t>j</t>
    </r>
    <r>
      <rPr>
        <sz val="14"/>
        <color theme="1"/>
        <rFont val="Times New Roman"/>
        <family val="1"/>
        <charset val="204"/>
      </rPr>
      <t>)</t>
    </r>
  </si>
  <si>
    <t>H(X/Y)</t>
  </si>
  <si>
    <r>
      <t>p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vertAlign val="subscript"/>
        <sz val="14"/>
        <color theme="1"/>
        <rFont val="Times New Roman"/>
        <family val="1"/>
        <charset val="204"/>
      </rPr>
      <t>1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a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x</t>
    </r>
    <r>
      <rPr>
        <i/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)</t>
    </r>
  </si>
  <si>
    <r>
      <t>p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b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x</t>
    </r>
    <r>
      <rPr>
        <i/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)</t>
    </r>
  </si>
  <si>
    <r>
      <t>p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c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x</t>
    </r>
    <r>
      <rPr>
        <i/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)</t>
    </r>
  </si>
  <si>
    <r>
      <t>p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y</t>
    </r>
    <r>
      <rPr>
        <vertAlign val="subscript"/>
        <sz val="14"/>
        <color theme="1"/>
        <rFont val="Times New Roman"/>
        <family val="1"/>
        <charset val="204"/>
      </rPr>
      <t>4</t>
    </r>
    <r>
      <rPr>
        <sz val="14"/>
        <color theme="1"/>
        <rFont val="Times New Roman"/>
        <family val="1"/>
        <charset val="204"/>
      </rPr>
      <t>=</t>
    </r>
    <r>
      <rPr>
        <i/>
        <sz val="14"/>
        <color theme="1"/>
        <rFont val="Times New Roman"/>
        <family val="1"/>
        <charset val="204"/>
      </rPr>
      <t>d</t>
    </r>
    <r>
      <rPr>
        <sz val="14"/>
        <color theme="1"/>
        <rFont val="Times New Roman"/>
        <family val="1"/>
        <charset val="204"/>
      </rPr>
      <t>/</t>
    </r>
    <r>
      <rPr>
        <i/>
        <sz val="14"/>
        <color theme="1"/>
        <rFont val="Times New Roman"/>
        <family val="1"/>
        <charset val="204"/>
      </rPr>
      <t>x</t>
    </r>
    <r>
      <rPr>
        <i/>
        <vertAlign val="subscript"/>
        <sz val="14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)</t>
    </r>
  </si>
  <si>
    <t>H(Y/X)</t>
  </si>
  <si>
    <t>Энтропия объединения независимых систем</t>
  </si>
  <si>
    <r>
      <t>H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sz val="14"/>
        <color theme="1"/>
        <rFont val="Times New Roman"/>
        <family val="1"/>
        <charset val="204"/>
      </rPr>
      <t xml:space="preserve">, </t>
    </r>
    <r>
      <rPr>
        <i/>
        <sz val="14"/>
        <color theme="1"/>
        <rFont val="Times New Roman"/>
        <family val="1"/>
        <charset val="204"/>
      </rPr>
      <t>Y</t>
    </r>
    <r>
      <rPr>
        <sz val="14"/>
        <color theme="1"/>
        <rFont val="Times New Roman"/>
        <family val="1"/>
        <charset val="204"/>
      </rPr>
      <t>)</t>
    </r>
  </si>
  <si>
    <t>Энтропия объединения зависимых систем</t>
  </si>
  <si>
    <t>Взаимная информация систем</t>
  </si>
  <si>
    <r>
      <t>I</t>
    </r>
    <r>
      <rPr>
        <i/>
        <vertAlign val="subscript"/>
        <sz val="14"/>
        <color theme="1"/>
        <rFont val="Times New Roman"/>
        <family val="1"/>
        <charset val="204"/>
      </rPr>
      <t>Y</t>
    </r>
    <r>
      <rPr>
        <vertAlign val="subscript"/>
        <sz val="14"/>
        <color theme="1"/>
        <rFont val="Symbol"/>
        <family val="1"/>
        <charset val="2"/>
      </rPr>
      <t>«</t>
    </r>
    <r>
      <rPr>
        <i/>
        <vertAlign val="subscript"/>
        <sz val="14"/>
        <color theme="1"/>
        <rFont val="Times New Roman"/>
        <family val="1"/>
        <charset val="204"/>
      </rPr>
      <t>X</t>
    </r>
    <r>
      <rPr>
        <i/>
        <sz val="14"/>
        <color theme="1"/>
        <rFont val="Times New Roman"/>
        <family val="1"/>
        <charset val="204"/>
      </rPr>
      <t xml:space="preserve"> </t>
    </r>
  </si>
  <si>
    <t>Объёмы информации</t>
  </si>
  <si>
    <r>
      <t>Q</t>
    </r>
    <r>
      <rPr>
        <sz val="14"/>
        <color theme="1"/>
        <rFont val="Times New Roman"/>
        <family val="1"/>
        <charset val="204"/>
      </rPr>
      <t>(</t>
    </r>
    <r>
      <rPr>
        <i/>
        <sz val="14"/>
        <color theme="1"/>
        <rFont val="Times New Roman"/>
        <family val="1"/>
        <charset val="204"/>
      </rPr>
      <t>X</t>
    </r>
    <r>
      <rPr>
        <sz val="14"/>
        <color theme="1"/>
        <rFont val="Times New Roman"/>
        <family val="1"/>
        <charset val="204"/>
      </rPr>
      <t xml:space="preserve">) </t>
    </r>
  </si>
  <si>
    <t>бит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</si>
</sst>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vertAlign val="subscript"/>
      <sz val="14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justify" vertical="center" wrapText="1"/>
    </xf>
    <xf numFmtId="1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3" borderId="5" xfId="0" applyFill="1" applyBorder="1"/>
    <xf numFmtId="0" fontId="0" fillId="2" borderId="6" xfId="0" applyFill="1" applyBorder="1"/>
    <xf numFmtId="0" fontId="0" fillId="3" borderId="1" xfId="0" applyFill="1" applyBorder="1"/>
    <xf numFmtId="0" fontId="0" fillId="0" borderId="0" xfId="0" applyBorder="1"/>
    <xf numFmtId="0" fontId="2" fillId="4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justify" vertical="center" wrapText="1"/>
    </xf>
    <xf numFmtId="0" fontId="1" fillId="4" borderId="1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4" fontId="0" fillId="3" borderId="1" xfId="0" applyNumberFormat="1" applyFill="1" applyBorder="1"/>
    <xf numFmtId="164" fontId="1" fillId="3" borderId="1" xfId="0" applyNumberFormat="1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8" xfId="0" applyFont="1" applyFill="1" applyBorder="1"/>
    <xf numFmtId="164" fontId="0" fillId="0" borderId="0" xfId="0" applyNumberFormat="1"/>
    <xf numFmtId="164" fontId="0" fillId="3" borderId="5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Лаба1.1!$B$1</c:f>
              <c:strCache>
                <c:ptCount val="1"/>
                <c:pt idx="0">
                  <c:v>H(p)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Лаба1.1!$A$2:$A$22</c:f>
              <c:numCache>
                <c:formatCode>General</c:formatCode>
                <c:ptCount val="21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0.999</c:v>
                </c:pt>
              </c:numCache>
            </c:numRef>
          </c:xVal>
          <c:yVal>
            <c:numRef>
              <c:f>Лаба1.1!$B$2:$B$22</c:f>
              <c:numCache>
                <c:formatCode>General</c:formatCode>
                <c:ptCount val="21"/>
                <c:pt idx="0">
                  <c:v>9.9657842846620874E-3</c:v>
                </c:pt>
                <c:pt idx="1">
                  <c:v>0.21609640474436814</c:v>
                </c:pt>
                <c:pt idx="2">
                  <c:v>0.33219280948873625</c:v>
                </c:pt>
                <c:pt idx="3">
                  <c:v>0.41054483912493089</c:v>
                </c:pt>
                <c:pt idx="4">
                  <c:v>0.46438561897747244</c:v>
                </c:pt>
                <c:pt idx="5">
                  <c:v>0.5</c:v>
                </c:pt>
                <c:pt idx="6">
                  <c:v>0.52108967824986185</c:v>
                </c:pt>
                <c:pt idx="7">
                  <c:v>0.53010061049041546</c:v>
                </c:pt>
                <c:pt idx="8">
                  <c:v>0.52877123795494485</c:v>
                </c:pt>
                <c:pt idx="9">
                  <c:v>0.51840139205027258</c:v>
                </c:pt>
                <c:pt idx="10">
                  <c:v>0.5</c:v>
                </c:pt>
                <c:pt idx="11">
                  <c:v>0.47437306193753581</c:v>
                </c:pt>
                <c:pt idx="12">
                  <c:v>0.44217935649972373</c:v>
                </c:pt>
                <c:pt idx="13">
                  <c:v>0.40396744488507558</c:v>
                </c:pt>
                <c:pt idx="14">
                  <c:v>0.36020122098083079</c:v>
                </c:pt>
                <c:pt idx="15">
                  <c:v>0.31127812445913283</c:v>
                </c:pt>
                <c:pt idx="16">
                  <c:v>0.25754247590988982</c:v>
                </c:pt>
                <c:pt idx="17">
                  <c:v>0.19929546559146952</c:v>
                </c:pt>
                <c:pt idx="18">
                  <c:v>0.13680278410054497</c:v>
                </c:pt>
                <c:pt idx="19">
                  <c:v>7.0300552371588082E-2</c:v>
                </c:pt>
                <c:pt idx="20">
                  <c:v>1.44197345279905E-3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36016"/>
        <c:axId val="420237976"/>
      </c:scatterChart>
      <c:valAx>
        <c:axId val="42023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237976"/>
        <c:crosses val="autoZero"/>
        <c:crossBetween val="midCat"/>
      </c:valAx>
      <c:valAx>
        <c:axId val="42023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23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Лаба1.1!$D$1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Лаба1.1!$A$2:$A$22</c:f>
              <c:numCache>
                <c:formatCode>General</c:formatCode>
                <c:ptCount val="21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0.999</c:v>
                </c:pt>
              </c:numCache>
            </c:numRef>
          </c:xVal>
          <c:yVal>
            <c:numRef>
              <c:f>Лаба1.1!$D$2:$D$22</c:f>
              <c:numCache>
                <c:formatCode>General</c:formatCode>
                <c:ptCount val="21"/>
                <c:pt idx="0">
                  <c:v>0.999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0.55000000000000104</c:v>
                </c:pt>
                <c:pt idx="10">
                  <c:v>0.500000000000001</c:v>
                </c:pt>
                <c:pt idx="11">
                  <c:v>0.45000000000000101</c:v>
                </c:pt>
                <c:pt idx="12">
                  <c:v>0.40000000000000102</c:v>
                </c:pt>
                <c:pt idx="13">
                  <c:v>0.35000000000000098</c:v>
                </c:pt>
                <c:pt idx="14">
                  <c:v>0.30000000000000099</c:v>
                </c:pt>
                <c:pt idx="15">
                  <c:v>0.250000000000001</c:v>
                </c:pt>
                <c:pt idx="16">
                  <c:v>0.20000000000000101</c:v>
                </c:pt>
                <c:pt idx="17">
                  <c:v>0.15000000000000099</c:v>
                </c:pt>
                <c:pt idx="18">
                  <c:v>0.100000000000001</c:v>
                </c:pt>
                <c:pt idx="19">
                  <c:v>5.0000000000000898E-2</c:v>
                </c:pt>
                <c:pt idx="20">
                  <c:v>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Лаба1.1!$E$1</c:f>
              <c:strCache>
                <c:ptCount val="1"/>
                <c:pt idx="0">
                  <c:v>H(X)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Лаба1.1!$A$2:$A$22</c:f>
              <c:numCache>
                <c:formatCode>General</c:formatCode>
                <c:ptCount val="21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0.999</c:v>
                </c:pt>
              </c:numCache>
            </c:numRef>
          </c:xVal>
          <c:yVal>
            <c:numRef>
              <c:f>Лаба1.1!$E$2:$E$22</c:f>
              <c:numCache>
                <c:formatCode>General</c:formatCode>
                <c:ptCount val="21"/>
                <c:pt idx="0">
                  <c:v>1.1407757737461138E-2</c:v>
                </c:pt>
                <c:pt idx="1">
                  <c:v>0.28639695711595625</c:v>
                </c:pt>
                <c:pt idx="2">
                  <c:v>0.46899559358928122</c:v>
                </c:pt>
                <c:pt idx="3">
                  <c:v>0.60984030471640038</c:v>
                </c:pt>
                <c:pt idx="4">
                  <c:v>0.72192809488736231</c:v>
                </c:pt>
                <c:pt idx="5">
                  <c:v>0.81127812445913283</c:v>
                </c:pt>
                <c:pt idx="6">
                  <c:v>0.8812908992306927</c:v>
                </c:pt>
                <c:pt idx="7">
                  <c:v>0.93406805537549098</c:v>
                </c:pt>
                <c:pt idx="8">
                  <c:v>0.97095059445466858</c:v>
                </c:pt>
                <c:pt idx="9">
                  <c:v>0.99277445398780784</c:v>
                </c:pt>
                <c:pt idx="10">
                  <c:v>0.99999999999999956</c:v>
                </c:pt>
                <c:pt idx="11">
                  <c:v>0.99277445398780806</c:v>
                </c:pt>
                <c:pt idx="12">
                  <c:v>0.97095059445466858</c:v>
                </c:pt>
                <c:pt idx="13">
                  <c:v>0.9340680553754912</c:v>
                </c:pt>
                <c:pt idx="14">
                  <c:v>0.88129089923069293</c:v>
                </c:pt>
                <c:pt idx="15">
                  <c:v>0.81127812445913339</c:v>
                </c:pt>
                <c:pt idx="16">
                  <c:v>0.7219280948873632</c:v>
                </c:pt>
                <c:pt idx="17">
                  <c:v>0.60984030471640172</c:v>
                </c:pt>
                <c:pt idx="18">
                  <c:v>0.46899559358928311</c:v>
                </c:pt>
                <c:pt idx="19">
                  <c:v>0.28639695711595881</c:v>
                </c:pt>
                <c:pt idx="20">
                  <c:v>1.1407757737461138E-2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Лаба1.1!$A$2:$A$22</c:f>
              <c:numCache>
                <c:formatCode>General</c:formatCode>
                <c:ptCount val="21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0.999</c:v>
                </c:pt>
              </c:numCache>
            </c:numRef>
          </c:xVal>
          <c:yVal>
            <c:numRef>
              <c:f>Лаба1.1!$A$2:$A$22</c:f>
              <c:numCache>
                <c:formatCode>General</c:formatCode>
                <c:ptCount val="21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37584"/>
        <c:axId val="420238368"/>
      </c:scatterChart>
      <c:valAx>
        <c:axId val="42023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238368"/>
        <c:crosses val="autoZero"/>
        <c:crossBetween val="midCat"/>
      </c:valAx>
      <c:valAx>
        <c:axId val="4202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23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341313</xdr:colOff>
      <xdr:row>8</xdr:row>
      <xdr:rowOff>108743</xdr:rowOff>
    </xdr:from>
    <xdr:to>
      <xdr:col>15</xdr:col>
      <xdr:colOff>23813</xdr:colOff>
      <xdr:row>22</xdr:row>
      <xdr:rowOff>184943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388937</xdr:colOff>
      <xdr:row>8</xdr:row>
      <xdr:rowOff>132555</xdr:rowOff>
    </xdr:from>
    <xdr:to>
      <xdr:col>23</xdr:col>
      <xdr:colOff>71437</xdr:colOff>
      <xdr:row>23</xdr:row>
      <xdr:rowOff>18255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29</xdr:row>
          <xdr:rowOff>0</xdr:rowOff>
        </xdr:from>
        <xdr:to>
          <xdr:col>1</xdr:col>
          <xdr:colOff>1143000</xdr:colOff>
          <xdr:row>29</xdr:row>
          <xdr:rowOff>552450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37</xdr:row>
          <xdr:rowOff>9525</xdr:rowOff>
        </xdr:from>
        <xdr:to>
          <xdr:col>1</xdr:col>
          <xdr:colOff>1219200</xdr:colOff>
          <xdr:row>37</xdr:row>
          <xdr:rowOff>590550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72;&#1073;&#1072;1(save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аба1.1"/>
      <sheetName val="Лаба1.2"/>
      <sheetName val="Лаба2"/>
      <sheetName val="Лаба4"/>
      <sheetName val="Лаба3"/>
    </sheetNames>
    <sheetDataSet>
      <sheetData sheetId="0">
        <row r="1">
          <cell r="B1" t="str">
            <v>H(p)</v>
          </cell>
          <cell r="D1" t="str">
            <v>p1</v>
          </cell>
          <cell r="E1" t="str">
            <v>H(X)</v>
          </cell>
        </row>
        <row r="2">
          <cell r="A2">
            <v>1E-3</v>
          </cell>
          <cell r="B2">
            <v>9.9657842846620874E-3</v>
          </cell>
          <cell r="D2">
            <v>0.999</v>
          </cell>
          <cell r="E2">
            <v>1.1407757737461138E-2</v>
          </cell>
        </row>
        <row r="3">
          <cell r="A3">
            <v>0.05</v>
          </cell>
          <cell r="B3">
            <v>0.21609640474436814</v>
          </cell>
          <cell r="D3">
            <v>0.95</v>
          </cell>
          <cell r="E3">
            <v>0.28639695711595625</v>
          </cell>
        </row>
        <row r="4">
          <cell r="A4">
            <v>0.1</v>
          </cell>
          <cell r="B4">
            <v>0.33219280948873625</v>
          </cell>
          <cell r="D4">
            <v>0.9</v>
          </cell>
          <cell r="E4">
            <v>0.46899559358928122</v>
          </cell>
        </row>
        <row r="5">
          <cell r="A5">
            <v>0.15</v>
          </cell>
          <cell r="B5">
            <v>0.41054483912493089</v>
          </cell>
          <cell r="D5">
            <v>0.85</v>
          </cell>
          <cell r="E5">
            <v>0.60984030471640038</v>
          </cell>
        </row>
        <row r="6">
          <cell r="A6">
            <v>0.2</v>
          </cell>
          <cell r="B6">
            <v>0.46438561897747244</v>
          </cell>
          <cell r="D6">
            <v>0.8</v>
          </cell>
          <cell r="E6">
            <v>0.72192809488736231</v>
          </cell>
        </row>
        <row r="7">
          <cell r="A7">
            <v>0.25</v>
          </cell>
          <cell r="B7">
            <v>0.5</v>
          </cell>
          <cell r="D7">
            <v>0.75</v>
          </cell>
          <cell r="E7">
            <v>0.81127812445913283</v>
          </cell>
        </row>
        <row r="8">
          <cell r="A8">
            <v>0.3</v>
          </cell>
          <cell r="B8">
            <v>0.52108967824986185</v>
          </cell>
          <cell r="D8">
            <v>0.7</v>
          </cell>
          <cell r="E8">
            <v>0.8812908992306927</v>
          </cell>
        </row>
        <row r="9">
          <cell r="A9">
            <v>0.35</v>
          </cell>
          <cell r="B9">
            <v>0.53010061049041546</v>
          </cell>
          <cell r="D9">
            <v>0.65</v>
          </cell>
          <cell r="E9">
            <v>0.93406805537549098</v>
          </cell>
        </row>
        <row r="10">
          <cell r="A10">
            <v>0.4</v>
          </cell>
          <cell r="B10">
            <v>0.52877123795494485</v>
          </cell>
          <cell r="D10">
            <v>0.6</v>
          </cell>
          <cell r="E10">
            <v>0.97095059445466858</v>
          </cell>
        </row>
        <row r="11">
          <cell r="A11">
            <v>0.45</v>
          </cell>
          <cell r="B11">
            <v>0.51840139205027258</v>
          </cell>
          <cell r="D11">
            <v>0.55000000000000104</v>
          </cell>
          <cell r="E11">
            <v>0.99277445398780784</v>
          </cell>
        </row>
        <row r="12">
          <cell r="A12">
            <v>0.5</v>
          </cell>
          <cell r="B12">
            <v>0.5</v>
          </cell>
          <cell r="D12">
            <v>0.500000000000001</v>
          </cell>
          <cell r="E12">
            <v>0.99999999999999956</v>
          </cell>
        </row>
        <row r="13">
          <cell r="A13">
            <v>0.55000000000000004</v>
          </cell>
          <cell r="B13">
            <v>0.47437306193753581</v>
          </cell>
          <cell r="D13">
            <v>0.45000000000000101</v>
          </cell>
          <cell r="E13">
            <v>0.99277445398780806</v>
          </cell>
        </row>
        <row r="14">
          <cell r="A14">
            <v>0.6</v>
          </cell>
          <cell r="B14">
            <v>0.44217935649972373</v>
          </cell>
          <cell r="D14">
            <v>0.40000000000000102</v>
          </cell>
          <cell r="E14">
            <v>0.97095059445466858</v>
          </cell>
        </row>
        <row r="15">
          <cell r="A15">
            <v>0.65</v>
          </cell>
          <cell r="B15">
            <v>0.40396744488507558</v>
          </cell>
          <cell r="D15">
            <v>0.35000000000000098</v>
          </cell>
          <cell r="E15">
            <v>0.9340680553754912</v>
          </cell>
        </row>
        <row r="16">
          <cell r="A16">
            <v>0.7</v>
          </cell>
          <cell r="B16">
            <v>0.36020122098083079</v>
          </cell>
          <cell r="D16">
            <v>0.30000000000000099</v>
          </cell>
          <cell r="E16">
            <v>0.88129089923069293</v>
          </cell>
        </row>
        <row r="17">
          <cell r="A17">
            <v>0.75</v>
          </cell>
          <cell r="B17">
            <v>0.31127812445913283</v>
          </cell>
          <cell r="D17">
            <v>0.250000000000001</v>
          </cell>
          <cell r="E17">
            <v>0.81127812445913339</v>
          </cell>
        </row>
        <row r="18">
          <cell r="A18">
            <v>0.8</v>
          </cell>
          <cell r="B18">
            <v>0.25754247590988982</v>
          </cell>
          <cell r="D18">
            <v>0.20000000000000101</v>
          </cell>
          <cell r="E18">
            <v>0.7219280948873632</v>
          </cell>
        </row>
        <row r="19">
          <cell r="A19">
            <v>0.85</v>
          </cell>
          <cell r="B19">
            <v>0.19929546559146952</v>
          </cell>
          <cell r="D19">
            <v>0.15000000000000099</v>
          </cell>
          <cell r="E19">
            <v>0.60984030471640172</v>
          </cell>
        </row>
        <row r="20">
          <cell r="A20">
            <v>0.9</v>
          </cell>
          <cell r="B20">
            <v>0.13680278410054497</v>
          </cell>
          <cell r="D20">
            <v>0.100000000000001</v>
          </cell>
          <cell r="E20">
            <v>0.46899559358928311</v>
          </cell>
        </row>
        <row r="21">
          <cell r="A21">
            <v>0.95</v>
          </cell>
          <cell r="B21">
            <v>7.0300552371588082E-2</v>
          </cell>
          <cell r="D21">
            <v>5.0000000000000898E-2</v>
          </cell>
          <cell r="E21">
            <v>0.28639695711595881</v>
          </cell>
        </row>
        <row r="22">
          <cell r="A22">
            <v>0.999</v>
          </cell>
          <cell r="B22">
            <v>1.44197345279905E-3</v>
          </cell>
          <cell r="D22">
            <v>1E-3</v>
          </cell>
          <cell r="E22">
            <v>1.1407757737461138E-2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zoomScale="120" zoomScaleNormal="120" workbookViewId="0">
      <selection activeCell="X42" sqref="X4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1E-3</v>
      </c>
      <c r="B2">
        <f>-A2*LOG(A2,2)</f>
        <v>9.9657842846620874E-3</v>
      </c>
      <c r="D2">
        <v>0.999</v>
      </c>
      <c r="E2">
        <f>-(A2*LOG(A2,2)+D2*LOG(D2,2))</f>
        <v>1.1407757737461138E-2</v>
      </c>
    </row>
    <row r="3" spans="1:5" x14ac:dyDescent="0.25">
      <c r="A3">
        <v>0.05</v>
      </c>
      <c r="B3">
        <f t="shared" ref="B3:B22" si="0">-A3*LOG(A3,2)</f>
        <v>0.21609640474436814</v>
      </c>
      <c r="D3">
        <v>0.95</v>
      </c>
      <c r="E3">
        <f t="shared" ref="E3:E22" si="1">-(A3*LOG(A3,2)+D3*LOG(D3,2))</f>
        <v>0.28639695711595625</v>
      </c>
    </row>
    <row r="4" spans="1:5" x14ac:dyDescent="0.25">
      <c r="A4">
        <v>0.1</v>
      </c>
      <c r="B4">
        <f t="shared" si="0"/>
        <v>0.33219280948873625</v>
      </c>
      <c r="D4">
        <v>0.9</v>
      </c>
      <c r="E4">
        <f t="shared" si="1"/>
        <v>0.46899559358928122</v>
      </c>
    </row>
    <row r="5" spans="1:5" x14ac:dyDescent="0.25">
      <c r="A5">
        <v>0.15</v>
      </c>
      <c r="B5">
        <f t="shared" si="0"/>
        <v>0.41054483912493089</v>
      </c>
      <c r="D5">
        <v>0.85</v>
      </c>
      <c r="E5">
        <f t="shared" si="1"/>
        <v>0.60984030471640038</v>
      </c>
    </row>
    <row r="6" spans="1:5" x14ac:dyDescent="0.25">
      <c r="A6">
        <v>0.2</v>
      </c>
      <c r="B6">
        <f t="shared" si="0"/>
        <v>0.46438561897747244</v>
      </c>
      <c r="D6">
        <v>0.8</v>
      </c>
      <c r="E6">
        <f t="shared" si="1"/>
        <v>0.72192809488736231</v>
      </c>
    </row>
    <row r="7" spans="1:5" x14ac:dyDescent="0.25">
      <c r="A7">
        <v>0.25</v>
      </c>
      <c r="B7">
        <f t="shared" si="0"/>
        <v>0.5</v>
      </c>
      <c r="D7">
        <v>0.75</v>
      </c>
      <c r="E7">
        <f t="shared" si="1"/>
        <v>0.81127812445913283</v>
      </c>
    </row>
    <row r="8" spans="1:5" x14ac:dyDescent="0.25">
      <c r="A8">
        <v>0.3</v>
      </c>
      <c r="B8">
        <f t="shared" si="0"/>
        <v>0.52108967824986185</v>
      </c>
      <c r="D8">
        <v>0.7</v>
      </c>
      <c r="E8">
        <f t="shared" si="1"/>
        <v>0.8812908992306927</v>
      </c>
    </row>
    <row r="9" spans="1:5" x14ac:dyDescent="0.25">
      <c r="A9">
        <v>0.35</v>
      </c>
      <c r="B9">
        <f t="shared" si="0"/>
        <v>0.53010061049041546</v>
      </c>
      <c r="D9">
        <v>0.65</v>
      </c>
      <c r="E9">
        <f t="shared" si="1"/>
        <v>0.93406805537549098</v>
      </c>
    </row>
    <row r="10" spans="1:5" x14ac:dyDescent="0.25">
      <c r="A10">
        <v>0.4</v>
      </c>
      <c r="B10">
        <f t="shared" si="0"/>
        <v>0.52877123795494485</v>
      </c>
      <c r="D10">
        <v>0.6</v>
      </c>
      <c r="E10">
        <f t="shared" si="1"/>
        <v>0.97095059445466858</v>
      </c>
    </row>
    <row r="11" spans="1:5" x14ac:dyDescent="0.25">
      <c r="A11">
        <v>0.45</v>
      </c>
      <c r="B11">
        <f t="shared" si="0"/>
        <v>0.51840139205027258</v>
      </c>
      <c r="D11">
        <v>0.55000000000000104</v>
      </c>
      <c r="E11">
        <f t="shared" si="1"/>
        <v>0.99277445398780784</v>
      </c>
    </row>
    <row r="12" spans="1:5" x14ac:dyDescent="0.25">
      <c r="A12">
        <v>0.5</v>
      </c>
      <c r="B12">
        <f t="shared" si="0"/>
        <v>0.5</v>
      </c>
      <c r="D12">
        <v>0.500000000000001</v>
      </c>
      <c r="E12">
        <f t="shared" si="1"/>
        <v>0.99999999999999956</v>
      </c>
    </row>
    <row r="13" spans="1:5" x14ac:dyDescent="0.25">
      <c r="A13">
        <v>0.55000000000000004</v>
      </c>
      <c r="B13">
        <f t="shared" si="0"/>
        <v>0.47437306193753581</v>
      </c>
      <c r="D13">
        <v>0.45000000000000101</v>
      </c>
      <c r="E13">
        <f t="shared" si="1"/>
        <v>0.99277445398780806</v>
      </c>
    </row>
    <row r="14" spans="1:5" x14ac:dyDescent="0.25">
      <c r="A14">
        <v>0.6</v>
      </c>
      <c r="B14">
        <f t="shared" si="0"/>
        <v>0.44217935649972373</v>
      </c>
      <c r="D14">
        <v>0.40000000000000102</v>
      </c>
      <c r="E14">
        <f t="shared" si="1"/>
        <v>0.97095059445466858</v>
      </c>
    </row>
    <row r="15" spans="1:5" x14ac:dyDescent="0.25">
      <c r="A15">
        <v>0.65</v>
      </c>
      <c r="B15">
        <f t="shared" si="0"/>
        <v>0.40396744488507558</v>
      </c>
      <c r="D15">
        <v>0.35000000000000098</v>
      </c>
      <c r="E15">
        <f t="shared" si="1"/>
        <v>0.9340680553754912</v>
      </c>
    </row>
    <row r="16" spans="1:5" x14ac:dyDescent="0.25">
      <c r="A16">
        <v>0.7</v>
      </c>
      <c r="B16">
        <f t="shared" si="0"/>
        <v>0.36020122098083079</v>
      </c>
      <c r="D16">
        <v>0.30000000000000099</v>
      </c>
      <c r="E16">
        <f t="shared" si="1"/>
        <v>0.88129089923069293</v>
      </c>
    </row>
    <row r="17" spans="1:5" x14ac:dyDescent="0.25">
      <c r="A17">
        <v>0.75</v>
      </c>
      <c r="B17">
        <f t="shared" si="0"/>
        <v>0.31127812445913283</v>
      </c>
      <c r="D17">
        <v>0.250000000000001</v>
      </c>
      <c r="E17">
        <f t="shared" si="1"/>
        <v>0.81127812445913339</v>
      </c>
    </row>
    <row r="18" spans="1:5" x14ac:dyDescent="0.25">
      <c r="A18">
        <v>0.8</v>
      </c>
      <c r="B18">
        <f t="shared" si="0"/>
        <v>0.25754247590988982</v>
      </c>
      <c r="D18">
        <v>0.20000000000000101</v>
      </c>
      <c r="E18">
        <f t="shared" si="1"/>
        <v>0.7219280948873632</v>
      </c>
    </row>
    <row r="19" spans="1:5" x14ac:dyDescent="0.25">
      <c r="A19">
        <v>0.85</v>
      </c>
      <c r="B19">
        <f t="shared" si="0"/>
        <v>0.19929546559146952</v>
      </c>
      <c r="D19">
        <v>0.15000000000000099</v>
      </c>
      <c r="E19">
        <f t="shared" si="1"/>
        <v>0.60984030471640172</v>
      </c>
    </row>
    <row r="20" spans="1:5" x14ac:dyDescent="0.25">
      <c r="A20">
        <v>0.9</v>
      </c>
      <c r="B20">
        <f t="shared" si="0"/>
        <v>0.13680278410054497</v>
      </c>
      <c r="D20">
        <v>0.100000000000001</v>
      </c>
      <c r="E20">
        <f t="shared" si="1"/>
        <v>0.46899559358928311</v>
      </c>
    </row>
    <row r="21" spans="1:5" x14ac:dyDescent="0.25">
      <c r="A21">
        <v>0.95</v>
      </c>
      <c r="B21">
        <f t="shared" si="0"/>
        <v>7.0300552371588082E-2</v>
      </c>
      <c r="D21">
        <v>5.0000000000000898E-2</v>
      </c>
      <c r="E21">
        <f t="shared" si="1"/>
        <v>0.28639695711595881</v>
      </c>
    </row>
    <row r="22" spans="1:5" x14ac:dyDescent="0.25">
      <c r="A22">
        <v>0.999</v>
      </c>
      <c r="B22">
        <f t="shared" si="0"/>
        <v>1.44197345279905E-3</v>
      </c>
      <c r="D22">
        <v>1E-3</v>
      </c>
      <c r="E22">
        <f t="shared" si="1"/>
        <v>1.1407757737461138E-2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4"/>
  <sheetViews>
    <sheetView topLeftCell="B13" workbookViewId="0">
      <selection activeCell="X42" sqref="X42"/>
    </sheetView>
  </sheetViews>
  <sheetFormatPr defaultRowHeight="15" x14ac:dyDescent="0.25"/>
  <cols>
    <col min="2" max="2" width="41.42578125" customWidth="1"/>
    <col min="3" max="3" width="12.85546875" bestFit="1" customWidth="1"/>
    <col min="7" max="7" width="10.42578125" bestFit="1" customWidth="1"/>
  </cols>
  <sheetData>
    <row r="1" spans="2:10" ht="15.75" thickBot="1" x14ac:dyDescent="0.3"/>
    <row r="2" spans="2:10" ht="19.5" thickBot="1" x14ac:dyDescent="0.3">
      <c r="B2" s="1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3" t="s">
        <v>9</v>
      </c>
    </row>
    <row r="3" spans="2:10" ht="33.75" customHeight="1" thickBot="1" x14ac:dyDescent="0.3">
      <c r="B3" s="4" t="s">
        <v>10</v>
      </c>
      <c r="C3" s="5">
        <v>8</v>
      </c>
      <c r="D3" s="5">
        <v>13</v>
      </c>
      <c r="E3" s="5">
        <v>8</v>
      </c>
      <c r="F3" s="5">
        <v>6</v>
      </c>
      <c r="G3" s="6">
        <f>SUM(C3:F3)</f>
        <v>35</v>
      </c>
    </row>
    <row r="4" spans="2:10" ht="33.75" customHeight="1" thickBot="1" x14ac:dyDescent="0.3">
      <c r="B4" s="4" t="s">
        <v>11</v>
      </c>
      <c r="C4" s="5">
        <v>14</v>
      </c>
      <c r="D4" s="5">
        <v>11</v>
      </c>
      <c r="E4" s="5">
        <v>8</v>
      </c>
      <c r="F4" s="5">
        <v>2</v>
      </c>
      <c r="G4" s="6">
        <f t="shared" ref="G4:G6" si="0">SUM(C4:F4)</f>
        <v>35</v>
      </c>
    </row>
    <row r="5" spans="2:10" ht="33.75" customHeight="1" thickBot="1" x14ac:dyDescent="0.3">
      <c r="B5" s="4" t="s">
        <v>12</v>
      </c>
      <c r="C5" s="7">
        <f>C3/35</f>
        <v>0.22857142857142856</v>
      </c>
      <c r="D5" s="7">
        <f t="shared" ref="D5:F6" si="1">D3/35</f>
        <v>0.37142857142857144</v>
      </c>
      <c r="E5" s="7">
        <f t="shared" si="1"/>
        <v>0.22857142857142856</v>
      </c>
      <c r="F5" s="7">
        <f t="shared" si="1"/>
        <v>0.17142857142857143</v>
      </c>
      <c r="G5" s="7">
        <f t="shared" si="0"/>
        <v>1</v>
      </c>
      <c r="I5" s="8" t="s">
        <v>3</v>
      </c>
      <c r="J5" s="9">
        <f>-(C5*LOG(C5,2)+D5*LOG(D5,2)+E5*LOG(E5,2)+F5*LOG(F5,2))</f>
        <v>1.9402689786546483</v>
      </c>
    </row>
    <row r="6" spans="2:10" ht="33.75" customHeight="1" thickBot="1" x14ac:dyDescent="0.3">
      <c r="B6" s="4" t="s">
        <v>13</v>
      </c>
      <c r="C6" s="7">
        <f>C4/35</f>
        <v>0.4</v>
      </c>
      <c r="D6" s="7">
        <f t="shared" si="1"/>
        <v>0.31428571428571428</v>
      </c>
      <c r="E6" s="7">
        <f t="shared" si="1"/>
        <v>0.22857142857142856</v>
      </c>
      <c r="F6" s="7">
        <f t="shared" si="1"/>
        <v>5.7142857142857141E-2</v>
      </c>
      <c r="G6" s="7">
        <f t="shared" si="0"/>
        <v>1</v>
      </c>
      <c r="I6" s="10" t="s">
        <v>14</v>
      </c>
      <c r="J6" s="11">
        <f>-(C6*LOG(C6,2)+D6*LOG(D6,2)+E6*LOG(E6,2)+F6*LOG(F6,2))</f>
        <v>1.7762339679787742</v>
      </c>
    </row>
    <row r="7" spans="2:10" x14ac:dyDescent="0.25">
      <c r="J7" s="12"/>
    </row>
    <row r="8" spans="2:10" ht="15.75" thickBot="1" x14ac:dyDescent="0.3">
      <c r="J8" s="12"/>
    </row>
    <row r="9" spans="2:10" ht="21" thickBot="1" x14ac:dyDescent="0.3">
      <c r="B9" s="13"/>
      <c r="C9" s="2" t="s">
        <v>15</v>
      </c>
      <c r="D9" s="2" t="s">
        <v>16</v>
      </c>
      <c r="E9" s="2" t="s">
        <v>17</v>
      </c>
      <c r="F9" s="2" t="s">
        <v>18</v>
      </c>
      <c r="G9" s="2" t="s">
        <v>19</v>
      </c>
      <c r="H9" s="12"/>
      <c r="I9" s="12"/>
      <c r="J9" s="12"/>
    </row>
    <row r="10" spans="2:10" ht="21" thickBot="1" x14ac:dyDescent="0.3">
      <c r="B10" s="14" t="s">
        <v>20</v>
      </c>
      <c r="C10" s="6">
        <v>2</v>
      </c>
      <c r="D10" s="6">
        <v>4</v>
      </c>
      <c r="E10" s="6">
        <v>2</v>
      </c>
      <c r="F10" s="6">
        <v>0</v>
      </c>
      <c r="G10" s="6">
        <f>SUM(C10:F10)</f>
        <v>8</v>
      </c>
      <c r="H10" s="12"/>
      <c r="I10" s="12"/>
      <c r="J10" s="12"/>
    </row>
    <row r="11" spans="2:10" ht="21" thickBot="1" x14ac:dyDescent="0.3">
      <c r="B11" s="14" t="s">
        <v>21</v>
      </c>
      <c r="C11" s="6">
        <v>2</v>
      </c>
      <c r="D11" s="6">
        <v>5</v>
      </c>
      <c r="E11" s="6">
        <v>5</v>
      </c>
      <c r="F11" s="6">
        <v>1</v>
      </c>
      <c r="G11" s="6">
        <f t="shared" ref="G11:G12" si="2">SUM(C11:F11)</f>
        <v>13</v>
      </c>
      <c r="H11" s="12"/>
      <c r="I11" s="12"/>
      <c r="J11" s="12"/>
    </row>
    <row r="12" spans="2:10" ht="21" thickBot="1" x14ac:dyDescent="0.3">
      <c r="B12" s="14" t="s">
        <v>22</v>
      </c>
      <c r="C12" s="6">
        <v>5</v>
      </c>
      <c r="D12" s="6">
        <v>1</v>
      </c>
      <c r="E12" s="6">
        <v>1</v>
      </c>
      <c r="F12" s="6">
        <v>1</v>
      </c>
      <c r="G12" s="6">
        <f t="shared" si="2"/>
        <v>8</v>
      </c>
      <c r="H12" s="12"/>
      <c r="I12" s="12"/>
      <c r="J12" s="12"/>
    </row>
    <row r="13" spans="2:10" ht="21" thickBot="1" x14ac:dyDescent="0.3">
      <c r="B13" s="14" t="s">
        <v>23</v>
      </c>
      <c r="C13" s="6">
        <v>5</v>
      </c>
      <c r="D13" s="6">
        <v>1</v>
      </c>
      <c r="E13" s="6">
        <v>0</v>
      </c>
      <c r="F13" s="6">
        <v>0</v>
      </c>
      <c r="G13" s="6">
        <f>SUM(C13:F13)</f>
        <v>6</v>
      </c>
      <c r="H13" s="12"/>
      <c r="I13" s="12"/>
      <c r="J13" s="12"/>
    </row>
    <row r="14" spans="2:10" ht="21" thickBot="1" x14ac:dyDescent="0.3">
      <c r="B14" s="14" t="s">
        <v>24</v>
      </c>
      <c r="C14" s="6">
        <f>SUM(C10:C13)</f>
        <v>14</v>
      </c>
      <c r="D14" s="6">
        <f t="shared" ref="D14:F14" si="3">SUM(D10:D13)</f>
        <v>11</v>
      </c>
      <c r="E14" s="6">
        <f t="shared" si="3"/>
        <v>8</v>
      </c>
      <c r="F14" s="6">
        <f t="shared" si="3"/>
        <v>2</v>
      </c>
      <c r="G14" s="15"/>
      <c r="H14">
        <f>SUM(C14:F14)</f>
        <v>35</v>
      </c>
    </row>
    <row r="15" spans="2:10" x14ac:dyDescent="0.25">
      <c r="G15">
        <f>SUM(G10:G13)</f>
        <v>35</v>
      </c>
    </row>
    <row r="16" spans="2:10" ht="15.75" thickBot="1" x14ac:dyDescent="0.3"/>
    <row r="17" spans="2:8" ht="21" thickBot="1" x14ac:dyDescent="0.3">
      <c r="B17" s="13"/>
      <c r="C17" s="2" t="s">
        <v>25</v>
      </c>
      <c r="D17" s="2" t="s">
        <v>26</v>
      </c>
      <c r="E17" s="2" t="s">
        <v>27</v>
      </c>
      <c r="F17" s="2" t="s">
        <v>28</v>
      </c>
      <c r="G17" s="2" t="s">
        <v>29</v>
      </c>
    </row>
    <row r="18" spans="2:8" ht="21" thickBot="1" x14ac:dyDescent="0.3">
      <c r="B18" s="14" t="s">
        <v>30</v>
      </c>
      <c r="C18" s="6">
        <v>2</v>
      </c>
      <c r="D18" s="6">
        <v>2</v>
      </c>
      <c r="E18" s="6">
        <v>5</v>
      </c>
      <c r="F18" s="6">
        <v>5</v>
      </c>
      <c r="G18" s="6">
        <f>SUM(C18:F18)</f>
        <v>14</v>
      </c>
    </row>
    <row r="19" spans="2:8" ht="21" thickBot="1" x14ac:dyDescent="0.3">
      <c r="B19" s="14" t="s">
        <v>31</v>
      </c>
      <c r="C19" s="6">
        <v>4</v>
      </c>
      <c r="D19" s="6">
        <v>5</v>
      </c>
      <c r="E19" s="6">
        <v>1</v>
      </c>
      <c r="F19" s="6">
        <v>1</v>
      </c>
      <c r="G19" s="6">
        <f t="shared" ref="G19:G21" si="4">SUM(C19:F19)</f>
        <v>11</v>
      </c>
    </row>
    <row r="20" spans="2:8" ht="21" thickBot="1" x14ac:dyDescent="0.3">
      <c r="B20" s="14" t="s">
        <v>32</v>
      </c>
      <c r="C20" s="6">
        <v>2</v>
      </c>
      <c r="D20" s="6">
        <v>5</v>
      </c>
      <c r="E20" s="6">
        <v>1</v>
      </c>
      <c r="F20" s="6">
        <v>0</v>
      </c>
      <c r="G20" s="6">
        <f t="shared" si="4"/>
        <v>8</v>
      </c>
    </row>
    <row r="21" spans="2:8" ht="21" thickBot="1" x14ac:dyDescent="0.3">
      <c r="B21" s="14" t="s">
        <v>33</v>
      </c>
      <c r="C21" s="6">
        <v>0</v>
      </c>
      <c r="D21" s="6">
        <v>1</v>
      </c>
      <c r="E21" s="6">
        <v>1</v>
      </c>
      <c r="F21" s="6">
        <v>0</v>
      </c>
      <c r="G21" s="6">
        <f t="shared" si="4"/>
        <v>2</v>
      </c>
    </row>
    <row r="22" spans="2:8" ht="21" thickBot="1" x14ac:dyDescent="0.3">
      <c r="B22" s="14" t="s">
        <v>34</v>
      </c>
      <c r="C22" s="6">
        <f>SUM(C18:C21)</f>
        <v>8</v>
      </c>
      <c r="D22" s="6">
        <f t="shared" ref="D22:F22" si="5">SUM(D18:D21)</f>
        <v>13</v>
      </c>
      <c r="E22" s="6">
        <f t="shared" si="5"/>
        <v>8</v>
      </c>
      <c r="F22" s="6">
        <f t="shared" si="5"/>
        <v>6</v>
      </c>
      <c r="G22" s="16"/>
      <c r="H22" s="17">
        <f>SUM(C22:F22)</f>
        <v>35</v>
      </c>
    </row>
    <row r="23" spans="2:8" ht="18.75" x14ac:dyDescent="0.25">
      <c r="G23" s="17">
        <f>SUM(G18:G21)</f>
        <v>35</v>
      </c>
    </row>
    <row r="24" spans="2:8" ht="15.75" thickBot="1" x14ac:dyDescent="0.3"/>
    <row r="25" spans="2:8" ht="21" thickBot="1" x14ac:dyDescent="0.3">
      <c r="B25" s="13"/>
      <c r="C25" s="2" t="s">
        <v>15</v>
      </c>
      <c r="D25" s="2" t="s">
        <v>16</v>
      </c>
      <c r="E25" s="2" t="s">
        <v>17</v>
      </c>
      <c r="F25" s="2" t="s">
        <v>18</v>
      </c>
    </row>
    <row r="26" spans="2:8" ht="21" thickBot="1" x14ac:dyDescent="0.3">
      <c r="B26" s="14" t="s">
        <v>35</v>
      </c>
      <c r="C26" s="7">
        <f>C10/$C$14</f>
        <v>0.14285714285714285</v>
      </c>
      <c r="D26" s="7">
        <f>D10/$D$14</f>
        <v>0.36363636363636365</v>
      </c>
      <c r="E26" s="7">
        <f>E10/$E$14</f>
        <v>0.25</v>
      </c>
      <c r="F26" s="7">
        <f>F10/$F$14</f>
        <v>0</v>
      </c>
    </row>
    <row r="27" spans="2:8" ht="21" thickBot="1" x14ac:dyDescent="0.3">
      <c r="B27" s="14" t="s">
        <v>36</v>
      </c>
      <c r="C27" s="7">
        <f t="shared" ref="C27:C29" si="6">C11/$C$14</f>
        <v>0.14285714285714285</v>
      </c>
      <c r="D27" s="7">
        <f t="shared" ref="D27:D28" si="7">D11/$D$14</f>
        <v>0.45454545454545453</v>
      </c>
      <c r="E27" s="7">
        <f t="shared" ref="E27:E29" si="8">E11/$E$14</f>
        <v>0.625</v>
      </c>
      <c r="F27" s="7">
        <f t="shared" ref="F27:F29" si="9">F11/$F$14</f>
        <v>0.5</v>
      </c>
    </row>
    <row r="28" spans="2:8" ht="21" thickBot="1" x14ac:dyDescent="0.3">
      <c r="B28" s="14" t="s">
        <v>37</v>
      </c>
      <c r="C28" s="7">
        <f t="shared" si="6"/>
        <v>0.35714285714285715</v>
      </c>
      <c r="D28" s="7">
        <f t="shared" si="7"/>
        <v>9.0909090909090912E-2</v>
      </c>
      <c r="E28" s="7">
        <f t="shared" si="8"/>
        <v>0.125</v>
      </c>
      <c r="F28" s="7">
        <f t="shared" si="9"/>
        <v>0.5</v>
      </c>
    </row>
    <row r="29" spans="2:8" ht="21" thickBot="1" x14ac:dyDescent="0.3">
      <c r="B29" s="14" t="s">
        <v>38</v>
      </c>
      <c r="C29" s="7">
        <f t="shared" si="6"/>
        <v>0.35714285714285715</v>
      </c>
      <c r="D29" s="7">
        <f>D13/$D$14</f>
        <v>9.0909090909090912E-2</v>
      </c>
      <c r="E29" s="7">
        <f t="shared" si="8"/>
        <v>0</v>
      </c>
      <c r="F29" s="7">
        <f t="shared" si="9"/>
        <v>0</v>
      </c>
    </row>
    <row r="30" spans="2:8" ht="42.75" customHeight="1" thickBot="1" x14ac:dyDescent="0.3">
      <c r="B30" s="18"/>
      <c r="C30" s="19">
        <f>SUM(C26:C29)</f>
        <v>1</v>
      </c>
      <c r="D30" s="20">
        <f t="shared" ref="D30:F30" si="10">SUM(D26:D29)</f>
        <v>1</v>
      </c>
      <c r="E30" s="20">
        <f t="shared" si="10"/>
        <v>1</v>
      </c>
      <c r="F30" s="20">
        <f t="shared" si="10"/>
        <v>1</v>
      </c>
    </row>
    <row r="31" spans="2:8" ht="19.5" thickBot="1" x14ac:dyDescent="0.3">
      <c r="B31" s="21" t="s">
        <v>39</v>
      </c>
      <c r="C31" s="22">
        <f>C6*(C26*LOG(C26,2)+C27*LOG(C27,2)+C28*LOG(C28,2)+C29*LOG(C29,2))</f>
        <v>-0.74524822742665242</v>
      </c>
      <c r="D31" s="22">
        <f t="shared" ref="D31" si="11">D6*(D26*LOG(D26,2)+D27*LOG(D27,2)+D28*LOG(D28,2)+D29*LOG(D29,2))</f>
        <v>-0.52697449515924177</v>
      </c>
      <c r="E31" s="22">
        <f>E6*(E26*LOG(E26,2)+E27*LOG(E27,2)+E28*LOG(E28,2)+0)</f>
        <v>-0.2968674150160911</v>
      </c>
      <c r="F31" s="22">
        <f>F6*(0+F27*LOG(F27,2)+F28*LOG(F28,2)+0)</f>
        <v>-5.7142857142857141E-2</v>
      </c>
      <c r="G31" s="23">
        <f>-SUM(C31:F31)</f>
        <v>1.6262329947448424</v>
      </c>
    </row>
    <row r="32" spans="2:8" ht="15.75" thickBot="1" x14ac:dyDescent="0.3"/>
    <row r="33" spans="2:7" ht="21" thickBot="1" x14ac:dyDescent="0.3">
      <c r="B33" s="13"/>
      <c r="C33" s="2" t="s">
        <v>25</v>
      </c>
      <c r="D33" s="2" t="s">
        <v>26</v>
      </c>
      <c r="E33" s="2" t="s">
        <v>27</v>
      </c>
      <c r="F33" s="2" t="s">
        <v>28</v>
      </c>
    </row>
    <row r="34" spans="2:7" ht="21" thickBot="1" x14ac:dyDescent="0.3">
      <c r="B34" s="14" t="s">
        <v>40</v>
      </c>
      <c r="C34" s="7">
        <f>C18/$C$22</f>
        <v>0.25</v>
      </c>
      <c r="D34" s="7">
        <f>D18/$D$22</f>
        <v>0.15384615384615385</v>
      </c>
      <c r="E34" s="7">
        <f>E18/$E$22</f>
        <v>0.625</v>
      </c>
      <c r="F34" s="7">
        <f>F18/$F$22</f>
        <v>0.83333333333333337</v>
      </c>
    </row>
    <row r="35" spans="2:7" ht="21" thickBot="1" x14ac:dyDescent="0.3">
      <c r="B35" s="14" t="s">
        <v>41</v>
      </c>
      <c r="C35" s="7">
        <f t="shared" ref="C35:C37" si="12">C19/$C$22</f>
        <v>0.5</v>
      </c>
      <c r="D35" s="7">
        <f t="shared" ref="D35:D37" si="13">D19/$D$22</f>
        <v>0.38461538461538464</v>
      </c>
      <c r="E35" s="7">
        <f t="shared" ref="E35:E37" si="14">E19/$E$22</f>
        <v>0.125</v>
      </c>
      <c r="F35" s="7">
        <f t="shared" ref="F35:F37" si="15">F19/$F$22</f>
        <v>0.16666666666666666</v>
      </c>
    </row>
    <row r="36" spans="2:7" ht="21" thickBot="1" x14ac:dyDescent="0.3">
      <c r="B36" s="14" t="s">
        <v>42</v>
      </c>
      <c r="C36" s="7">
        <f t="shared" si="12"/>
        <v>0.25</v>
      </c>
      <c r="D36" s="7">
        <f t="shared" si="13"/>
        <v>0.38461538461538464</v>
      </c>
      <c r="E36" s="7">
        <f t="shared" si="14"/>
        <v>0.125</v>
      </c>
      <c r="F36" s="7">
        <f t="shared" si="15"/>
        <v>0</v>
      </c>
    </row>
    <row r="37" spans="2:7" ht="21" thickBot="1" x14ac:dyDescent="0.3">
      <c r="B37" s="14" t="s">
        <v>43</v>
      </c>
      <c r="C37" s="7">
        <f t="shared" si="12"/>
        <v>0</v>
      </c>
      <c r="D37" s="7">
        <f t="shared" si="13"/>
        <v>7.6923076923076927E-2</v>
      </c>
      <c r="E37" s="7">
        <f t="shared" si="14"/>
        <v>0.125</v>
      </c>
      <c r="F37" s="7">
        <f t="shared" si="15"/>
        <v>0</v>
      </c>
    </row>
    <row r="38" spans="2:7" ht="48" customHeight="1" thickBot="1" x14ac:dyDescent="0.3">
      <c r="B38" s="18"/>
      <c r="C38" s="24">
        <f>SUM(C34:C37)</f>
        <v>1</v>
      </c>
      <c r="D38" s="25">
        <f t="shared" ref="D38:F38" si="16">SUM(D34:D37)</f>
        <v>1</v>
      </c>
      <c r="E38" s="25">
        <f t="shared" si="16"/>
        <v>1</v>
      </c>
      <c r="F38" s="25">
        <f t="shared" si="16"/>
        <v>1</v>
      </c>
    </row>
    <row r="39" spans="2:7" ht="19.5" thickBot="1" x14ac:dyDescent="0.3">
      <c r="B39" s="21" t="s">
        <v>44</v>
      </c>
      <c r="C39" s="22">
        <f>C5*(C34*LOG(C34,2)+C35*LOG(C35,2)+C36*LOG(C36,2)+0)</f>
        <v>-0.34285714285714286</v>
      </c>
      <c r="D39" s="22">
        <f>D5*(D34*LOG(D34,2)+D35*LOG(D35,2)+D36*LOG(D36,2)+D37*LOG(D37,2))</f>
        <v>-0.65389815391315931</v>
      </c>
      <c r="E39" s="22">
        <f>E5*(E34*LOG(E34,2)+E35*LOG(E35,2)+E36*LOG(E36,2)+E37*LOG(E37,2))</f>
        <v>-0.3540102721589482</v>
      </c>
      <c r="F39" s="22">
        <f>F5*(F34*LOG(F34,2)+F35*LOG(F35,2)+0+0)</f>
        <v>-0.11143241513971786</v>
      </c>
      <c r="G39" s="23">
        <f>-SUM(C39:F39)</f>
        <v>1.4621979840689683</v>
      </c>
    </row>
    <row r="40" spans="2:7" ht="15.75" thickBot="1" x14ac:dyDescent="0.3"/>
    <row r="41" spans="2:7" ht="38.25" thickBot="1" x14ac:dyDescent="0.35">
      <c r="B41" s="26" t="s">
        <v>45</v>
      </c>
      <c r="C41" s="27" t="s">
        <v>46</v>
      </c>
      <c r="D41" s="9">
        <f>J5+J6</f>
        <v>3.7165029466334225</v>
      </c>
    </row>
    <row r="42" spans="2:7" ht="38.25" thickBot="1" x14ac:dyDescent="0.35">
      <c r="B42" s="26" t="s">
        <v>47</v>
      </c>
      <c r="C42" s="28" t="s">
        <v>46</v>
      </c>
      <c r="D42" s="23">
        <f>J5+G39</f>
        <v>3.4024669627236168</v>
      </c>
      <c r="E42" s="29">
        <f>J6+G31</f>
        <v>3.4024669627236168</v>
      </c>
    </row>
    <row r="43" spans="2:7" ht="21.75" thickBot="1" x14ac:dyDescent="0.4">
      <c r="B43" s="26" t="s">
        <v>48</v>
      </c>
      <c r="C43" s="27" t="s">
        <v>49</v>
      </c>
      <c r="D43" s="30">
        <f>J5-G31</f>
        <v>0.31403598390980592</v>
      </c>
      <c r="E43" s="29">
        <f>J6-G39</f>
        <v>0.31403598390980592</v>
      </c>
    </row>
    <row r="44" spans="2:7" ht="19.5" thickBot="1" x14ac:dyDescent="0.35">
      <c r="B44" s="26" t="s">
        <v>50</v>
      </c>
      <c r="C44" s="27" t="s">
        <v>51</v>
      </c>
      <c r="D44" s="11">
        <f>35*2</f>
        <v>70</v>
      </c>
      <c r="E44" t="s">
        <v>52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</xdr:col>
                <xdr:colOff>0</xdr:colOff>
                <xdr:row>29</xdr:row>
                <xdr:rowOff>0</xdr:rowOff>
              </from>
              <to>
                <xdr:col>1</xdr:col>
                <xdr:colOff>1143000</xdr:colOff>
                <xdr:row>29</xdr:row>
                <xdr:rowOff>552450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1</xdr:col>
                <xdr:colOff>0</xdr:colOff>
                <xdr:row>37</xdr:row>
                <xdr:rowOff>9525</xdr:rowOff>
              </from>
              <to>
                <xdr:col>1</xdr:col>
                <xdr:colOff>1219200</xdr:colOff>
                <xdr:row>37</xdr:row>
                <xdr:rowOff>590550</xdr:rowOff>
              </to>
            </anchor>
          </objectPr>
        </oleObject>
      </mc:Choice>
      <mc:Fallback>
        <oleObject progId="Equation.3" shapeId="205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Лаба1.1</vt:lpstr>
      <vt:lpstr>Лаба1.2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Искандер Закиров</dc:creator>
  <cp:lastModifiedBy>Искандер Закиров</cp:lastModifiedBy>
  <dcterms:created xsi:type="dcterms:W3CDTF">2020-10-29T14:14:30Z</dcterms:created>
  <dcterms:modified xsi:type="dcterms:W3CDTF">2020-10-29T14:14:55Z</dcterms:modified>
</cp:coreProperties>
</file>