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56" i="1" l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55" i="1"/>
  <c r="D48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I5" i="1"/>
  <c r="E19" i="1"/>
  <c r="E9" i="1"/>
  <c r="E10" i="1"/>
  <c r="E11" i="1"/>
  <c r="E12" i="1"/>
  <c r="E13" i="1"/>
  <c r="E14" i="1"/>
  <c r="E15" i="1"/>
  <c r="E16" i="1"/>
  <c r="E17" i="1"/>
  <c r="E18" i="1"/>
</calcChain>
</file>

<file path=xl/sharedStrings.xml><?xml version="1.0" encoding="utf-8"?>
<sst xmlns="http://schemas.openxmlformats.org/spreadsheetml/2006/main" count="27" uniqueCount="22">
  <si>
    <t>2 вариант</t>
  </si>
  <si>
    <t>t0=</t>
  </si>
  <si>
    <t>t1=</t>
  </si>
  <si>
    <t xml:space="preserve">n= </t>
  </si>
  <si>
    <t>m=</t>
  </si>
  <si>
    <t>F3=</t>
  </si>
  <si>
    <t>МГц</t>
  </si>
  <si>
    <t>1 задание</t>
  </si>
  <si>
    <t>p0</t>
  </si>
  <si>
    <t>p1</t>
  </si>
  <si>
    <t>t0</t>
  </si>
  <si>
    <t>t1</t>
  </si>
  <si>
    <t>R</t>
  </si>
  <si>
    <t>2 задание</t>
  </si>
  <si>
    <t>maxR=</t>
  </si>
  <si>
    <t>n</t>
  </si>
  <si>
    <t>m</t>
  </si>
  <si>
    <t>p</t>
  </si>
  <si>
    <t>C</t>
  </si>
  <si>
    <t>3 задание</t>
  </si>
  <si>
    <t>P/N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</si>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</sst>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Лист1!$E$8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Лист1!$E$9:$E$19</c:f>
              <c:numCache>
                <c:formatCode>General</c:formatCode>
                <c:ptCount val="11"/>
                <c:pt idx="0">
                  <c:v>0</c:v>
                </c:pt>
                <c:pt idx="1">
                  <c:v>0.71059938422618363</c:v>
                </c:pt>
                <c:pt idx="2">
                  <c:v>1.164400153044133</c:v>
                </c:pt>
                <c:pt idx="3">
                  <c:v>1.5194670676391255</c:v>
                </c:pt>
                <c:pt idx="4">
                  <c:v>1.7980566563975342</c:v>
                </c:pt>
                <c:pt idx="5">
                  <c:v>2</c:v>
                </c:pt>
                <c:pt idx="6">
                  <c:v>2.1107621618579753</c:v>
                </c:pt>
                <c:pt idx="7">
                  <c:v>2.0983116648349829</c:v>
                </c:pt>
                <c:pt idx="8">
                  <c:v>1.8998107760193745</c:v>
                </c:pt>
                <c:pt idx="9">
                  <c:v>1.3793988046743564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70968"/>
        <c:axId val="358470576"/>
      </c:scatterChart>
      <c:valAx>
        <c:axId val="358470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470576"/>
        <c:crosses val="autoZero"/>
        <c:crossBetween val="midCat"/>
      </c:valAx>
      <c:valAx>
        <c:axId val="3584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470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Лист1!$D$27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Лист1!$C$28:$C$48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Лист1!$D$28:$D$48</c:f>
              <c:numCache>
                <c:formatCode>General</c:formatCode>
                <c:ptCount val="21"/>
                <c:pt idx="0">
                  <c:v>79.248125036057814</c:v>
                </c:pt>
                <c:pt idx="1">
                  <c:v>62.428277180260004</c:v>
                </c:pt>
                <c:pt idx="2">
                  <c:v>50.798345356593757</c:v>
                </c:pt>
                <c:pt idx="3">
                  <c:v>41.256109800237788</c:v>
                </c:pt>
                <c:pt idx="4">
                  <c:v>33.151720291689699</c:v>
                </c:pt>
                <c:pt idx="5">
                  <c:v>26.184218813101179</c:v>
                </c:pt>
                <c:pt idx="6">
                  <c:v>20.183580074523189</c:v>
                </c:pt>
                <c:pt idx="7">
                  <c:v>15.044722267283262</c:v>
                </c:pt>
                <c:pt idx="8">
                  <c:v>10.70059531332439</c:v>
                </c:pt>
                <c:pt idx="9">
                  <c:v>7.1094023366674026</c:v>
                </c:pt>
                <c:pt idx="10">
                  <c:v>4.2481250360578144</c:v>
                </c:pt>
                <c:pt idx="11">
                  <c:v>2.1094023366673986</c:v>
                </c:pt>
                <c:pt idx="12">
                  <c:v>0.70059531332439251</c:v>
                </c:pt>
                <c:pt idx="13">
                  <c:v>4.4722267283259232E-2</c:v>
                </c:pt>
                <c:pt idx="14">
                  <c:v>0.18358007452318192</c:v>
                </c:pt>
                <c:pt idx="15">
                  <c:v>1.1842188131011788</c:v>
                </c:pt>
                <c:pt idx="16">
                  <c:v>3.151720291689708</c:v>
                </c:pt>
                <c:pt idx="17">
                  <c:v>6.2561098002377964</c:v>
                </c:pt>
                <c:pt idx="18">
                  <c:v>10.798345356593742</c:v>
                </c:pt>
                <c:pt idx="19">
                  <c:v>17.42827718026</c:v>
                </c:pt>
                <c:pt idx="20">
                  <c:v>29.248125036057814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92344"/>
        <c:axId val="41091952"/>
      </c:scatterChart>
      <c:valAx>
        <c:axId val="4109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91952"/>
        <c:crosses val="autoZero"/>
        <c:crossBetween val="midCat"/>
      </c:valAx>
      <c:valAx>
        <c:axId val="4109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92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Лист1!$B$54</c:f>
              <c:strCache>
                <c:ptCount val="1"/>
                <c:pt idx="0">
                  <c:v>P/N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Лист1!$B$55:$B$75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Лист1!$C$54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Лист1!$C$55:$C$75</c:f>
              <c:numCache>
                <c:formatCode>General</c:formatCode>
                <c:ptCount val="21"/>
                <c:pt idx="0">
                  <c:v>0</c:v>
                </c:pt>
                <c:pt idx="1">
                  <c:v>1.7548875021634687</c:v>
                </c:pt>
                <c:pt idx="2">
                  <c:v>3</c:v>
                </c:pt>
                <c:pt idx="3">
                  <c:v>3.965784284662087</c:v>
                </c:pt>
                <c:pt idx="4">
                  <c:v>4.7548875021634691</c:v>
                </c:pt>
                <c:pt idx="5">
                  <c:v>5.422064766172813</c:v>
                </c:pt>
                <c:pt idx="6">
                  <c:v>6</c:v>
                </c:pt>
                <c:pt idx="7">
                  <c:v>6.5097750043269382</c:v>
                </c:pt>
                <c:pt idx="8">
                  <c:v>6.965784284662087</c:v>
                </c:pt>
                <c:pt idx="9">
                  <c:v>7.3782948559118919</c:v>
                </c:pt>
                <c:pt idx="10">
                  <c:v>7.7548875021634682</c:v>
                </c:pt>
                <c:pt idx="11">
                  <c:v>8.1013191544232761</c:v>
                </c:pt>
                <c:pt idx="12">
                  <c:v>8.422064766172813</c:v>
                </c:pt>
                <c:pt idx="13">
                  <c:v>8.7206717868255552</c:v>
                </c:pt>
                <c:pt idx="14">
                  <c:v>9</c:v>
                </c:pt>
                <c:pt idx="15">
                  <c:v>9.2623885237510191</c:v>
                </c:pt>
                <c:pt idx="16">
                  <c:v>9.5097750043269382</c:v>
                </c:pt>
                <c:pt idx="17">
                  <c:v>9.7437825403307574</c:v>
                </c:pt>
                <c:pt idx="18">
                  <c:v>9.9657842846620888</c:v>
                </c:pt>
                <c:pt idx="19">
                  <c:v>10.176952268336281</c:v>
                </c:pt>
                <c:pt idx="20">
                  <c:v>10.378294855911893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013000"/>
        <c:axId val="359013392"/>
      </c:lineChart>
      <c:catAx>
        <c:axId val="359013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9013392"/>
        <c:crosses val="autoZero"/>
        <c:auto val="1"/>
        <c:lblAlgn val="ctr"/>
        <c:lblOffset val="100"/>
        <c:noMultiLvlLbl val="0"/>
      </c:catAx>
      <c:valAx>
        <c:axId val="3590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9013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5</xdr:row>
      <xdr:rowOff>128587</xdr:rowOff>
    </xdr:from>
    <xdr:to>
      <xdr:col>13</xdr:col>
      <xdr:colOff>266700</xdr:colOff>
      <xdr:row>20</xdr:row>
      <xdr:rowOff>14287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29</xdr:row>
      <xdr:rowOff>95250</xdr:rowOff>
    </xdr:from>
    <xdr:to>
      <xdr:col>12</xdr:col>
      <xdr:colOff>323850</xdr:colOff>
      <xdr:row>43</xdr:row>
      <xdr:rowOff>171450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333375</xdr:colOff>
      <xdr:row>55</xdr:row>
      <xdr:rowOff>76200</xdr:rowOff>
    </xdr:from>
    <xdr:to>
      <xdr:col>11</xdr:col>
      <xdr:colOff>28575</xdr:colOff>
      <xdr:row>69</xdr:row>
      <xdr:rowOff>152400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49" workbookViewId="0">
      <selection activeCell="J52" sqref="J52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>
        <v>0.3</v>
      </c>
      <c r="E1" t="s">
        <v>2</v>
      </c>
      <c r="F1">
        <v>0.7</v>
      </c>
    </row>
    <row r="2" spans="1:9" x14ac:dyDescent="0.25">
      <c r="C2" t="s">
        <v>3</v>
      </c>
      <c r="D2">
        <v>50</v>
      </c>
      <c r="E2" t="s">
        <v>4</v>
      </c>
      <c r="F2">
        <v>3</v>
      </c>
    </row>
    <row r="3" spans="1:9" x14ac:dyDescent="0.25">
      <c r="C3" t="s">
        <v>5</v>
      </c>
      <c r="D3">
        <v>3</v>
      </c>
      <c r="E3" t="s">
        <v>6</v>
      </c>
    </row>
    <row r="5" spans="1:9" ht="23.25" x14ac:dyDescent="0.35">
      <c r="A5" s="3" t="s">
        <v>7</v>
      </c>
      <c r="H5" s="1" t="s">
        <v>14</v>
      </c>
      <c r="I5" s="2">
        <f>E15</f>
        <v>2.1107621618579753</v>
      </c>
    </row>
    <row r="6" spans="1:9" x14ac:dyDescent="0.25">
      <c r="A6" s="1" t="s">
        <v>1</v>
      </c>
      <c r="B6" s="2">
        <v>0.3</v>
      </c>
      <c r="C6" s="1" t="s">
        <v>2</v>
      </c>
      <c r="D6" s="2">
        <v>0.7</v>
      </c>
    </row>
    <row r="8" spans="1:9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9" x14ac:dyDescent="0.25">
      <c r="A9" s="2">
        <v>0</v>
      </c>
      <c r="B9" s="2">
        <v>1</v>
      </c>
      <c r="C9" s="2">
        <v>0.3</v>
      </c>
      <c r="D9" s="2">
        <v>0.7</v>
      </c>
      <c r="E9" s="2">
        <f>-(A9+B9*LOG(B9,2))/(C9*A9+D9*B9)</f>
        <v>0</v>
      </c>
    </row>
    <row r="10" spans="1:9" x14ac:dyDescent="0.25">
      <c r="A10" s="2">
        <v>0.1</v>
      </c>
      <c r="B10" s="2">
        <v>0.9</v>
      </c>
      <c r="C10" s="2">
        <v>0.3</v>
      </c>
      <c r="D10" s="2">
        <v>0.7</v>
      </c>
      <c r="E10" s="2">
        <f t="shared" ref="E10:E19" si="0">-(A10*LOG(A10,2)+B10*LOG(B10,2))/(C10*A10+D10*B10)</f>
        <v>0.71059938422618363</v>
      </c>
    </row>
    <row r="11" spans="1:9" x14ac:dyDescent="0.25">
      <c r="A11" s="2">
        <v>0.2</v>
      </c>
      <c r="B11" s="2">
        <v>0.8</v>
      </c>
      <c r="C11" s="2">
        <v>0.3</v>
      </c>
      <c r="D11" s="2">
        <v>0.7</v>
      </c>
      <c r="E11" s="2">
        <f t="shared" si="0"/>
        <v>1.164400153044133</v>
      </c>
    </row>
    <row r="12" spans="1:9" x14ac:dyDescent="0.25">
      <c r="A12" s="2">
        <v>0.3</v>
      </c>
      <c r="B12" s="2">
        <v>0.7</v>
      </c>
      <c r="C12" s="2">
        <v>0.3</v>
      </c>
      <c r="D12" s="2">
        <v>0.7</v>
      </c>
      <c r="E12" s="2">
        <f t="shared" si="0"/>
        <v>1.5194670676391255</v>
      </c>
    </row>
    <row r="13" spans="1:9" x14ac:dyDescent="0.25">
      <c r="A13" s="2">
        <v>0.4</v>
      </c>
      <c r="B13" s="2">
        <v>0.6</v>
      </c>
      <c r="C13" s="2">
        <v>0.3</v>
      </c>
      <c r="D13" s="2">
        <v>0.7</v>
      </c>
      <c r="E13" s="2">
        <f t="shared" si="0"/>
        <v>1.7980566563975342</v>
      </c>
    </row>
    <row r="14" spans="1:9" x14ac:dyDescent="0.25">
      <c r="A14" s="2">
        <v>0.5</v>
      </c>
      <c r="B14" s="2">
        <v>0.5</v>
      </c>
      <c r="C14" s="2">
        <v>0.3</v>
      </c>
      <c r="D14" s="2">
        <v>0.7</v>
      </c>
      <c r="E14" s="2">
        <f t="shared" si="0"/>
        <v>2</v>
      </c>
    </row>
    <row r="15" spans="1:9" x14ac:dyDescent="0.25">
      <c r="A15" s="2">
        <v>0.6</v>
      </c>
      <c r="B15" s="2">
        <v>0.4</v>
      </c>
      <c r="C15" s="2">
        <v>0.3</v>
      </c>
      <c r="D15" s="2">
        <v>0.7</v>
      </c>
      <c r="E15" s="2">
        <f t="shared" si="0"/>
        <v>2.1107621618579753</v>
      </c>
    </row>
    <row r="16" spans="1:9" x14ac:dyDescent="0.25">
      <c r="A16" s="2">
        <v>0.7</v>
      </c>
      <c r="B16" s="2">
        <v>0.3</v>
      </c>
      <c r="C16" s="2">
        <v>0.3</v>
      </c>
      <c r="D16" s="2">
        <v>0.7</v>
      </c>
      <c r="E16" s="2">
        <f t="shared" si="0"/>
        <v>2.0983116648349829</v>
      </c>
    </row>
    <row r="17" spans="1:5" x14ac:dyDescent="0.25">
      <c r="A17" s="2">
        <v>0.8</v>
      </c>
      <c r="B17" s="2">
        <v>0.2</v>
      </c>
      <c r="C17" s="2">
        <v>0.3</v>
      </c>
      <c r="D17" s="2">
        <v>0.7</v>
      </c>
      <c r="E17" s="2">
        <f t="shared" si="0"/>
        <v>1.8998107760193745</v>
      </c>
    </row>
    <row r="18" spans="1:5" x14ac:dyDescent="0.25">
      <c r="A18" s="2">
        <v>0.9</v>
      </c>
      <c r="B18" s="2">
        <v>0.1</v>
      </c>
      <c r="C18" s="2">
        <v>0.3</v>
      </c>
      <c r="D18" s="2">
        <v>0.7</v>
      </c>
      <c r="E18" s="2">
        <f t="shared" si="0"/>
        <v>1.3793988046743564</v>
      </c>
    </row>
    <row r="19" spans="1:5" x14ac:dyDescent="0.25">
      <c r="A19" s="2">
        <v>1</v>
      </c>
      <c r="B19" s="2">
        <v>0</v>
      </c>
      <c r="C19" s="2">
        <v>0.3</v>
      </c>
      <c r="D19" s="2">
        <v>0.7</v>
      </c>
      <c r="E19" s="2">
        <f>-(A19*LOG(A19,2)+B19)/(C19*A19+D19*B19)</f>
        <v>0</v>
      </c>
    </row>
    <row r="22" spans="1:5" ht="23.25" x14ac:dyDescent="0.35">
      <c r="A22" s="3" t="s">
        <v>13</v>
      </c>
    </row>
    <row r="24" spans="1:5" x14ac:dyDescent="0.25">
      <c r="A24" s="1" t="s">
        <v>3</v>
      </c>
      <c r="B24" s="2">
        <v>50</v>
      </c>
      <c r="C24" s="1" t="s">
        <v>4</v>
      </c>
      <c r="D24" s="2">
        <v>3</v>
      </c>
    </row>
    <row r="27" spans="1:5" x14ac:dyDescent="0.25">
      <c r="A27" s="1" t="s">
        <v>15</v>
      </c>
      <c r="B27" s="1" t="s">
        <v>16</v>
      </c>
      <c r="C27" s="1" t="s">
        <v>17</v>
      </c>
      <c r="D27" s="1" t="s">
        <v>18</v>
      </c>
    </row>
    <row r="28" spans="1:5" x14ac:dyDescent="0.25">
      <c r="A28" s="2">
        <v>50</v>
      </c>
      <c r="B28" s="2">
        <v>3</v>
      </c>
      <c r="C28" s="2">
        <v>0</v>
      </c>
      <c r="D28" s="2">
        <f>A28*(LOG(B28,2)+(1-C28)*LOG((1-C28),2)+(B28-1)*(C28/(B28-1)))</f>
        <v>79.248125036057814</v>
      </c>
    </row>
    <row r="29" spans="1:5" x14ac:dyDescent="0.25">
      <c r="A29" s="2">
        <v>50</v>
      </c>
      <c r="B29" s="2">
        <v>3</v>
      </c>
      <c r="C29" s="2">
        <v>0.05</v>
      </c>
      <c r="D29" s="2">
        <f t="shared" ref="D29:D48" si="1">A29*(LOG(B29,2)+(1-C29)*LOG((1-C29),2)+(B29-1)*(C29/(B29-1))*LOG((C29/(B29-1)),2))</f>
        <v>62.428277180260004</v>
      </c>
    </row>
    <row r="30" spans="1:5" x14ac:dyDescent="0.25">
      <c r="A30" s="2">
        <v>50</v>
      </c>
      <c r="B30" s="2">
        <v>3</v>
      </c>
      <c r="C30" s="2">
        <v>0.1</v>
      </c>
      <c r="D30" s="2">
        <f t="shared" si="1"/>
        <v>50.798345356593757</v>
      </c>
    </row>
    <row r="31" spans="1:5" x14ac:dyDescent="0.25">
      <c r="A31" s="2">
        <v>50</v>
      </c>
      <c r="B31" s="2">
        <v>3</v>
      </c>
      <c r="C31" s="2">
        <v>0.15</v>
      </c>
      <c r="D31" s="2">
        <f t="shared" si="1"/>
        <v>41.256109800237788</v>
      </c>
    </row>
    <row r="32" spans="1:5" x14ac:dyDescent="0.25">
      <c r="A32" s="2">
        <v>50</v>
      </c>
      <c r="B32" s="2">
        <v>3</v>
      </c>
      <c r="C32" s="2">
        <v>0.2</v>
      </c>
      <c r="D32" s="2">
        <f t="shared" si="1"/>
        <v>33.151720291689699</v>
      </c>
    </row>
    <row r="33" spans="1:4" x14ac:dyDescent="0.25">
      <c r="A33" s="2">
        <v>50</v>
      </c>
      <c r="B33" s="2">
        <v>3</v>
      </c>
      <c r="C33" s="2">
        <v>0.25</v>
      </c>
      <c r="D33" s="2">
        <f t="shared" si="1"/>
        <v>26.184218813101179</v>
      </c>
    </row>
    <row r="34" spans="1:4" x14ac:dyDescent="0.25">
      <c r="A34" s="2">
        <v>50</v>
      </c>
      <c r="B34" s="2">
        <v>3</v>
      </c>
      <c r="C34" s="2">
        <v>0.3</v>
      </c>
      <c r="D34" s="2">
        <f t="shared" si="1"/>
        <v>20.183580074523189</v>
      </c>
    </row>
    <row r="35" spans="1:4" x14ac:dyDescent="0.25">
      <c r="A35" s="2">
        <v>50</v>
      </c>
      <c r="B35" s="2">
        <v>3</v>
      </c>
      <c r="C35" s="2">
        <v>0.35</v>
      </c>
      <c r="D35" s="2">
        <f t="shared" si="1"/>
        <v>15.044722267283262</v>
      </c>
    </row>
    <row r="36" spans="1:4" x14ac:dyDescent="0.25">
      <c r="A36" s="2">
        <v>50</v>
      </c>
      <c r="B36" s="2">
        <v>3</v>
      </c>
      <c r="C36" s="2">
        <v>0.4</v>
      </c>
      <c r="D36" s="2">
        <f t="shared" si="1"/>
        <v>10.70059531332439</v>
      </c>
    </row>
    <row r="37" spans="1:4" x14ac:dyDescent="0.25">
      <c r="A37" s="2">
        <v>50</v>
      </c>
      <c r="B37" s="2">
        <v>3</v>
      </c>
      <c r="C37" s="2">
        <v>0.45</v>
      </c>
      <c r="D37" s="2">
        <f t="shared" si="1"/>
        <v>7.1094023366674026</v>
      </c>
    </row>
    <row r="38" spans="1:4" x14ac:dyDescent="0.25">
      <c r="A38" s="2">
        <v>50</v>
      </c>
      <c r="B38" s="2">
        <v>3</v>
      </c>
      <c r="C38" s="2">
        <v>0.5</v>
      </c>
      <c r="D38" s="2">
        <f t="shared" si="1"/>
        <v>4.2481250360578144</v>
      </c>
    </row>
    <row r="39" spans="1:4" x14ac:dyDescent="0.25">
      <c r="A39" s="2">
        <v>50</v>
      </c>
      <c r="B39" s="2">
        <v>3</v>
      </c>
      <c r="C39" s="2">
        <v>0.55000000000000004</v>
      </c>
      <c r="D39" s="2">
        <f t="shared" si="1"/>
        <v>2.1094023366673986</v>
      </c>
    </row>
    <row r="40" spans="1:4" x14ac:dyDescent="0.25">
      <c r="A40" s="2">
        <v>50</v>
      </c>
      <c r="B40" s="2">
        <v>3</v>
      </c>
      <c r="C40" s="2">
        <v>0.6</v>
      </c>
      <c r="D40" s="2">
        <f t="shared" si="1"/>
        <v>0.70059531332439251</v>
      </c>
    </row>
    <row r="41" spans="1:4" x14ac:dyDescent="0.25">
      <c r="A41" s="2">
        <v>50</v>
      </c>
      <c r="B41" s="2">
        <v>3</v>
      </c>
      <c r="C41" s="2">
        <v>0.65</v>
      </c>
      <c r="D41" s="2">
        <f t="shared" si="1"/>
        <v>4.4722267283259232E-2</v>
      </c>
    </row>
    <row r="42" spans="1:4" x14ac:dyDescent="0.25">
      <c r="A42" s="2">
        <v>50</v>
      </c>
      <c r="B42" s="2">
        <v>3</v>
      </c>
      <c r="C42" s="2">
        <v>0.7</v>
      </c>
      <c r="D42" s="2">
        <f t="shared" si="1"/>
        <v>0.18358007452318192</v>
      </c>
    </row>
    <row r="43" spans="1:4" x14ac:dyDescent="0.25">
      <c r="A43" s="2">
        <v>50</v>
      </c>
      <c r="B43" s="2">
        <v>3</v>
      </c>
      <c r="C43" s="2">
        <v>0.75</v>
      </c>
      <c r="D43" s="2">
        <f t="shared" si="1"/>
        <v>1.1842188131011788</v>
      </c>
    </row>
    <row r="44" spans="1:4" x14ac:dyDescent="0.25">
      <c r="A44" s="2">
        <v>50</v>
      </c>
      <c r="B44" s="2">
        <v>3</v>
      </c>
      <c r="C44" s="2">
        <v>0.8</v>
      </c>
      <c r="D44" s="2">
        <f t="shared" si="1"/>
        <v>3.151720291689708</v>
      </c>
    </row>
    <row r="45" spans="1:4" x14ac:dyDescent="0.25">
      <c r="A45" s="2">
        <v>50</v>
      </c>
      <c r="B45" s="2">
        <v>3</v>
      </c>
      <c r="C45" s="2">
        <v>0.85</v>
      </c>
      <c r="D45" s="2">
        <f t="shared" si="1"/>
        <v>6.2561098002377964</v>
      </c>
    </row>
    <row r="46" spans="1:4" x14ac:dyDescent="0.25">
      <c r="A46" s="2">
        <v>50</v>
      </c>
      <c r="B46" s="2">
        <v>3</v>
      </c>
      <c r="C46" s="2">
        <v>0.9</v>
      </c>
      <c r="D46" s="2">
        <f t="shared" si="1"/>
        <v>10.798345356593742</v>
      </c>
    </row>
    <row r="47" spans="1:4" x14ac:dyDescent="0.25">
      <c r="A47" s="2">
        <v>50</v>
      </c>
      <c r="B47" s="2">
        <v>3</v>
      </c>
      <c r="C47" s="2">
        <v>0.95</v>
      </c>
      <c r="D47" s="2">
        <f t="shared" si="1"/>
        <v>17.42827718026</v>
      </c>
    </row>
    <row r="48" spans="1:4" x14ac:dyDescent="0.25">
      <c r="A48" s="2">
        <v>50</v>
      </c>
      <c r="B48" s="2">
        <v>3</v>
      </c>
      <c r="C48" s="2">
        <v>1</v>
      </c>
      <c r="D48" s="2">
        <f>A48*(LOG(B48,2)+(1-C48)+(B48-1)*(C48/(B48-1))*LOG((C48/(B48-1)),2))</f>
        <v>29.248125036057814</v>
      </c>
    </row>
    <row r="52" spans="1:3" ht="23.25" x14ac:dyDescent="0.35">
      <c r="A52" s="3" t="s">
        <v>19</v>
      </c>
    </row>
    <row r="54" spans="1:3" x14ac:dyDescent="0.25">
      <c r="A54" s="1" t="s">
        <v>21</v>
      </c>
      <c r="B54" s="1" t="s">
        <v>20</v>
      </c>
      <c r="C54" s="1" t="s">
        <v>18</v>
      </c>
    </row>
    <row r="55" spans="1:3" x14ac:dyDescent="0.25">
      <c r="A55" s="2">
        <v>3</v>
      </c>
      <c r="B55" s="2">
        <v>0</v>
      </c>
      <c r="C55" s="2">
        <f>A55*LOG(1+B55, 2)</f>
        <v>0</v>
      </c>
    </row>
    <row r="56" spans="1:3" x14ac:dyDescent="0.25">
      <c r="A56" s="2">
        <v>3</v>
      </c>
      <c r="B56" s="2">
        <v>0.5</v>
      </c>
      <c r="C56" s="2">
        <f t="shared" ref="C56:C75" si="2">A56*LOG(1+B56, 2)</f>
        <v>1.7548875021634687</v>
      </c>
    </row>
    <row r="57" spans="1:3" x14ac:dyDescent="0.25">
      <c r="A57" s="2">
        <v>3</v>
      </c>
      <c r="B57" s="2">
        <v>1</v>
      </c>
      <c r="C57" s="2">
        <f t="shared" si="2"/>
        <v>3</v>
      </c>
    </row>
    <row r="58" spans="1:3" x14ac:dyDescent="0.25">
      <c r="A58" s="2">
        <v>3</v>
      </c>
      <c r="B58" s="2">
        <v>1.5</v>
      </c>
      <c r="C58" s="2">
        <f t="shared" si="2"/>
        <v>3.965784284662087</v>
      </c>
    </row>
    <row r="59" spans="1:3" x14ac:dyDescent="0.25">
      <c r="A59" s="2">
        <v>3</v>
      </c>
      <c r="B59" s="2">
        <v>2</v>
      </c>
      <c r="C59" s="2">
        <f t="shared" si="2"/>
        <v>4.7548875021634691</v>
      </c>
    </row>
    <row r="60" spans="1:3" x14ac:dyDescent="0.25">
      <c r="A60" s="2">
        <v>3</v>
      </c>
      <c r="B60" s="2">
        <v>2.5</v>
      </c>
      <c r="C60" s="2">
        <f t="shared" si="2"/>
        <v>5.422064766172813</v>
      </c>
    </row>
    <row r="61" spans="1:3" x14ac:dyDescent="0.25">
      <c r="A61" s="2">
        <v>3</v>
      </c>
      <c r="B61" s="2">
        <v>3</v>
      </c>
      <c r="C61" s="2">
        <f t="shared" si="2"/>
        <v>6</v>
      </c>
    </row>
    <row r="62" spans="1:3" x14ac:dyDescent="0.25">
      <c r="A62" s="2">
        <v>3</v>
      </c>
      <c r="B62" s="2">
        <v>3.5</v>
      </c>
      <c r="C62" s="2">
        <f t="shared" si="2"/>
        <v>6.5097750043269382</v>
      </c>
    </row>
    <row r="63" spans="1:3" x14ac:dyDescent="0.25">
      <c r="A63" s="2">
        <v>3</v>
      </c>
      <c r="B63" s="2">
        <v>4</v>
      </c>
      <c r="C63" s="2">
        <f t="shared" si="2"/>
        <v>6.965784284662087</v>
      </c>
    </row>
    <row r="64" spans="1:3" x14ac:dyDescent="0.25">
      <c r="A64" s="2">
        <v>3</v>
      </c>
      <c r="B64" s="2">
        <v>4.5</v>
      </c>
      <c r="C64" s="2">
        <f t="shared" si="2"/>
        <v>7.3782948559118919</v>
      </c>
    </row>
    <row r="65" spans="1:3" x14ac:dyDescent="0.25">
      <c r="A65" s="2">
        <v>3</v>
      </c>
      <c r="B65" s="2">
        <v>5</v>
      </c>
      <c r="C65" s="2">
        <f t="shared" si="2"/>
        <v>7.7548875021634682</v>
      </c>
    </row>
    <row r="66" spans="1:3" x14ac:dyDescent="0.25">
      <c r="A66" s="2">
        <v>3</v>
      </c>
      <c r="B66" s="2">
        <v>5.5</v>
      </c>
      <c r="C66" s="2">
        <f t="shared" si="2"/>
        <v>8.1013191544232761</v>
      </c>
    </row>
    <row r="67" spans="1:3" x14ac:dyDescent="0.25">
      <c r="A67" s="2">
        <v>3</v>
      </c>
      <c r="B67" s="2">
        <v>6</v>
      </c>
      <c r="C67" s="2">
        <f t="shared" si="2"/>
        <v>8.422064766172813</v>
      </c>
    </row>
    <row r="68" spans="1:3" x14ac:dyDescent="0.25">
      <c r="A68" s="2">
        <v>3</v>
      </c>
      <c r="B68" s="2">
        <v>6.5</v>
      </c>
      <c r="C68" s="2">
        <f t="shared" si="2"/>
        <v>8.7206717868255552</v>
      </c>
    </row>
    <row r="69" spans="1:3" x14ac:dyDescent="0.25">
      <c r="A69" s="2">
        <v>3</v>
      </c>
      <c r="B69" s="2">
        <v>7</v>
      </c>
      <c r="C69" s="2">
        <f t="shared" si="2"/>
        <v>9</v>
      </c>
    </row>
    <row r="70" spans="1:3" x14ac:dyDescent="0.25">
      <c r="A70" s="2">
        <v>3</v>
      </c>
      <c r="B70" s="2">
        <v>7.5</v>
      </c>
      <c r="C70" s="2">
        <f t="shared" si="2"/>
        <v>9.2623885237510191</v>
      </c>
    </row>
    <row r="71" spans="1:3" x14ac:dyDescent="0.25">
      <c r="A71" s="2">
        <v>3</v>
      </c>
      <c r="B71" s="2">
        <v>8</v>
      </c>
      <c r="C71" s="2">
        <f t="shared" si="2"/>
        <v>9.5097750043269382</v>
      </c>
    </row>
    <row r="72" spans="1:3" x14ac:dyDescent="0.25">
      <c r="A72" s="2">
        <v>3</v>
      </c>
      <c r="B72" s="2">
        <v>8.5</v>
      </c>
      <c r="C72" s="2">
        <f t="shared" si="2"/>
        <v>9.7437825403307574</v>
      </c>
    </row>
    <row r="73" spans="1:3" x14ac:dyDescent="0.25">
      <c r="A73" s="2">
        <v>3</v>
      </c>
      <c r="B73" s="2">
        <v>9</v>
      </c>
      <c r="C73" s="2">
        <f t="shared" si="2"/>
        <v>9.9657842846620888</v>
      </c>
    </row>
    <row r="74" spans="1:3" x14ac:dyDescent="0.25">
      <c r="A74" s="2">
        <v>3</v>
      </c>
      <c r="B74" s="2">
        <v>9.5</v>
      </c>
      <c r="C74" s="2">
        <f t="shared" si="2"/>
        <v>10.176952268336281</v>
      </c>
    </row>
    <row r="75" spans="1:3" x14ac:dyDescent="0.25">
      <c r="A75" s="2">
        <v>3</v>
      </c>
      <c r="B75" s="2">
        <v>10</v>
      </c>
      <c r="C75" s="2">
        <f t="shared" si="2"/>
        <v>10.378294855911893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2020-11-23T12:04:09Z</dcterms:modified>
</cp:coreProperties>
</file>