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\Downloads\Telegram Desktop\"/>
    </mc:Choice>
  </mc:AlternateContent>
  <xr:revisionPtr revIDLastSave="0" documentId="13_ncr:1_{EDACEFF0-F9A8-4090-B506-52DB52DC74C2}" xr6:coauthVersionLast="46" xr6:coauthVersionMax="46" xr10:uidLastSave="{00000000-0000-0000-0000-000000000000}"/>
  <bookViews>
    <workbookView xWindow="-120" yWindow="-120" windowWidth="20730" windowHeight="11160" firstSheet="2" activeTab="8" xr2:uid="{F1402ACD-4B38-4BCA-A618-318427EEF10B}"/>
  </bookViews>
  <sheets>
    <sheet name="density" sheetId="2" r:id="rId1"/>
    <sheet name="temperature" sheetId="3" r:id="rId2"/>
    <sheet name="O_atoms" sheetId="4" r:id="rId3"/>
    <sheet name="N2_molecules" sheetId="5" r:id="rId4"/>
    <sheet name="O2_molecules" sheetId="6" r:id="rId5"/>
    <sheet name="He_atoms" sheetId="7" r:id="rId6"/>
    <sheet name="Ar_atoms" sheetId="8" r:id="rId7"/>
    <sheet name="H_atoms" sheetId="9" r:id="rId8"/>
    <sheet name="N_atoms" sheetId="10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9" i="10" l="1"/>
  <c r="C303" i="10"/>
  <c r="C307" i="10"/>
  <c r="C311" i="10"/>
  <c r="C315" i="10"/>
  <c r="C319" i="10"/>
  <c r="C323" i="10"/>
  <c r="C327" i="10"/>
  <c r="C331" i="10"/>
  <c r="C335" i="10"/>
  <c r="C339" i="10"/>
  <c r="C343" i="10"/>
  <c r="C347" i="10"/>
  <c r="C351" i="10"/>
  <c r="C355" i="10"/>
  <c r="C359" i="10"/>
  <c r="C363" i="10"/>
  <c r="C367" i="10"/>
  <c r="C371" i="10"/>
  <c r="C375" i="10"/>
  <c r="C379" i="10"/>
  <c r="C383" i="10"/>
  <c r="C387" i="10"/>
  <c r="C391" i="10"/>
  <c r="C395" i="10"/>
  <c r="C399" i="10"/>
  <c r="C403" i="10"/>
  <c r="C407" i="10"/>
  <c r="C411" i="10"/>
  <c r="C415" i="10"/>
  <c r="C419" i="10"/>
  <c r="H5" i="10"/>
  <c r="C300" i="10"/>
  <c r="C304" i="10"/>
  <c r="C301" i="10"/>
  <c r="C305" i="10"/>
  <c r="C309" i="10"/>
  <c r="C313" i="10"/>
  <c r="C317" i="10"/>
  <c r="C321" i="10"/>
  <c r="C325" i="10"/>
  <c r="C329" i="10"/>
  <c r="C333" i="10"/>
  <c r="C337" i="10"/>
  <c r="C341" i="10"/>
  <c r="C345" i="10"/>
  <c r="C349" i="10"/>
  <c r="C353" i="10"/>
  <c r="C357" i="10"/>
  <c r="C361" i="10"/>
  <c r="C365" i="10"/>
  <c r="C369" i="10"/>
  <c r="C373" i="10"/>
  <c r="C377" i="10"/>
  <c r="C381" i="10"/>
  <c r="C385" i="10"/>
  <c r="C389" i="10"/>
  <c r="C393" i="10"/>
  <c r="C397" i="10"/>
  <c r="C401" i="10"/>
  <c r="C405" i="10"/>
  <c r="C409" i="10"/>
  <c r="C413" i="10"/>
  <c r="C417" i="10"/>
  <c r="C421" i="10"/>
  <c r="C302" i="10"/>
  <c r="C312" i="10"/>
  <c r="C320" i="10"/>
  <c r="C328" i="10"/>
  <c r="C336" i="10"/>
  <c r="C344" i="10"/>
  <c r="C352" i="10"/>
  <c r="C360" i="10"/>
  <c r="C368" i="10"/>
  <c r="C376" i="10"/>
  <c r="C384" i="10"/>
  <c r="C392" i="10"/>
  <c r="C400" i="10"/>
  <c r="C408" i="10"/>
  <c r="C416" i="10"/>
  <c r="H6" i="10"/>
  <c r="C308" i="10"/>
  <c r="C324" i="10"/>
  <c r="C332" i="10"/>
  <c r="C340" i="10"/>
  <c r="C356" i="10"/>
  <c r="C372" i="10"/>
  <c r="C388" i="10"/>
  <c r="C412" i="10"/>
  <c r="H3" i="10"/>
  <c r="C310" i="10"/>
  <c r="C326" i="10"/>
  <c r="C334" i="10"/>
  <c r="C342" i="10"/>
  <c r="C358" i="10"/>
  <c r="C382" i="10"/>
  <c r="C398" i="10"/>
  <c r="C414" i="10"/>
  <c r="C306" i="10"/>
  <c r="C314" i="10"/>
  <c r="C322" i="10"/>
  <c r="C330" i="10"/>
  <c r="C338" i="10"/>
  <c r="C346" i="10"/>
  <c r="C354" i="10"/>
  <c r="C362" i="10"/>
  <c r="C370" i="10"/>
  <c r="C378" i="10"/>
  <c r="C386" i="10"/>
  <c r="C394" i="10"/>
  <c r="C402" i="10"/>
  <c r="C410" i="10"/>
  <c r="C418" i="10"/>
  <c r="H2" i="10"/>
  <c r="H7" i="10"/>
  <c r="C316" i="10"/>
  <c r="C348" i="10"/>
  <c r="C364" i="10"/>
  <c r="C380" i="10"/>
  <c r="C396" i="10"/>
  <c r="C404" i="10"/>
  <c r="C420" i="10"/>
  <c r="H8" i="10"/>
  <c r="C318" i="10"/>
  <c r="C350" i="10"/>
  <c r="C366" i="10"/>
  <c r="C374" i="10"/>
  <c r="C390" i="10"/>
  <c r="C406" i="10"/>
  <c r="H4" i="10"/>
  <c r="C299" i="9"/>
  <c r="C303" i="9"/>
  <c r="C307" i="9"/>
  <c r="C311" i="9"/>
  <c r="C315" i="9"/>
  <c r="C319" i="9"/>
  <c r="C323" i="9"/>
  <c r="C327" i="9"/>
  <c r="C331" i="9"/>
  <c r="C335" i="9"/>
  <c r="C339" i="9"/>
  <c r="C343" i="9"/>
  <c r="C347" i="9"/>
  <c r="C351" i="9"/>
  <c r="C355" i="9"/>
  <c r="C359" i="9"/>
  <c r="C363" i="9"/>
  <c r="C367" i="9"/>
  <c r="C371" i="9"/>
  <c r="C375" i="9"/>
  <c r="C379" i="9"/>
  <c r="C383" i="9"/>
  <c r="C387" i="9"/>
  <c r="C391" i="9"/>
  <c r="C395" i="9"/>
  <c r="C399" i="9"/>
  <c r="C403" i="9"/>
  <c r="C407" i="9"/>
  <c r="C411" i="9"/>
  <c r="C415" i="9"/>
  <c r="C419" i="9"/>
  <c r="H5" i="9"/>
  <c r="C305" i="9"/>
  <c r="C300" i="9"/>
  <c r="C304" i="9"/>
  <c r="C308" i="9"/>
  <c r="C312" i="9"/>
  <c r="C316" i="9"/>
  <c r="C320" i="9"/>
  <c r="C324" i="9"/>
  <c r="C328" i="9"/>
  <c r="C332" i="9"/>
  <c r="C336" i="9"/>
  <c r="C340" i="9"/>
  <c r="C344" i="9"/>
  <c r="C348" i="9"/>
  <c r="C352" i="9"/>
  <c r="C356" i="9"/>
  <c r="C360" i="9"/>
  <c r="C364" i="9"/>
  <c r="C368" i="9"/>
  <c r="C372" i="9"/>
  <c r="C376" i="9"/>
  <c r="C380" i="9"/>
  <c r="C384" i="9"/>
  <c r="C388" i="9"/>
  <c r="C392" i="9"/>
  <c r="C396" i="9"/>
  <c r="C400" i="9"/>
  <c r="C404" i="9"/>
  <c r="C408" i="9"/>
  <c r="C412" i="9"/>
  <c r="C416" i="9"/>
  <c r="C420" i="9"/>
  <c r="H2" i="9"/>
  <c r="H6" i="9"/>
  <c r="C301" i="9"/>
  <c r="C309" i="9"/>
  <c r="C313" i="9"/>
  <c r="C302" i="9"/>
  <c r="C317" i="9"/>
  <c r="C325" i="9"/>
  <c r="C333" i="9"/>
  <c r="C341" i="9"/>
  <c r="C349" i="9"/>
  <c r="C357" i="9"/>
  <c r="C365" i="9"/>
  <c r="C373" i="9"/>
  <c r="C381" i="9"/>
  <c r="C389" i="9"/>
  <c r="C397" i="9"/>
  <c r="C405" i="9"/>
  <c r="C413" i="9"/>
  <c r="C421" i="9"/>
  <c r="H3" i="9"/>
  <c r="C318" i="9"/>
  <c r="C350" i="9"/>
  <c r="C366" i="9"/>
  <c r="C382" i="9"/>
  <c r="C398" i="9"/>
  <c r="C414" i="9"/>
  <c r="C321" i="9"/>
  <c r="C337" i="9"/>
  <c r="C353" i="9"/>
  <c r="C377" i="9"/>
  <c r="C393" i="9"/>
  <c r="C409" i="9"/>
  <c r="C314" i="9"/>
  <c r="C322" i="9"/>
  <c r="C330" i="9"/>
  <c r="C338" i="9"/>
  <c r="C346" i="9"/>
  <c r="C354" i="9"/>
  <c r="C362" i="9"/>
  <c r="C370" i="9"/>
  <c r="C378" i="9"/>
  <c r="C386" i="9"/>
  <c r="C394" i="9"/>
  <c r="C402" i="9"/>
  <c r="C410" i="9"/>
  <c r="C418" i="9"/>
  <c r="H8" i="9"/>
  <c r="C306" i="9"/>
  <c r="C326" i="9"/>
  <c r="C334" i="9"/>
  <c r="C342" i="9"/>
  <c r="C358" i="9"/>
  <c r="C374" i="9"/>
  <c r="C390" i="9"/>
  <c r="C406" i="9"/>
  <c r="H4" i="9"/>
  <c r="C310" i="9"/>
  <c r="C329" i="9"/>
  <c r="C345" i="9"/>
  <c r="C361" i="9"/>
  <c r="C369" i="9"/>
  <c r="C385" i="9"/>
  <c r="C401" i="9"/>
  <c r="C417" i="9"/>
  <c r="H7" i="9"/>
  <c r="C299" i="8"/>
  <c r="C303" i="8"/>
  <c r="C307" i="8"/>
  <c r="C311" i="8"/>
  <c r="C315" i="8"/>
  <c r="C319" i="8"/>
  <c r="C323" i="8"/>
  <c r="C327" i="8"/>
  <c r="C331" i="8"/>
  <c r="C335" i="8"/>
  <c r="C339" i="8"/>
  <c r="C343" i="8"/>
  <c r="C347" i="8"/>
  <c r="C351" i="8"/>
  <c r="C355" i="8"/>
  <c r="C359" i="8"/>
  <c r="C363" i="8"/>
  <c r="C367" i="8"/>
  <c r="C371" i="8"/>
  <c r="C375" i="8"/>
  <c r="C379" i="8"/>
  <c r="C383" i="8"/>
  <c r="C387" i="8"/>
  <c r="C391" i="8"/>
  <c r="C395" i="8"/>
  <c r="C399" i="8"/>
  <c r="C403" i="8"/>
  <c r="C407" i="8"/>
  <c r="C411" i="8"/>
  <c r="C415" i="8"/>
  <c r="C419" i="8"/>
  <c r="C300" i="8"/>
  <c r="C304" i="8"/>
  <c r="C308" i="8"/>
  <c r="C312" i="8"/>
  <c r="C316" i="8"/>
  <c r="C320" i="8"/>
  <c r="C324" i="8"/>
  <c r="C328" i="8"/>
  <c r="C332" i="8"/>
  <c r="C336" i="8"/>
  <c r="C340" i="8"/>
  <c r="C344" i="8"/>
  <c r="C348" i="8"/>
  <c r="C352" i="8"/>
  <c r="C356" i="8"/>
  <c r="C360" i="8"/>
  <c r="C364" i="8"/>
  <c r="C368" i="8"/>
  <c r="C372" i="8"/>
  <c r="C376" i="8"/>
  <c r="C380" i="8"/>
  <c r="C384" i="8"/>
  <c r="C388" i="8"/>
  <c r="C392" i="8"/>
  <c r="C396" i="8"/>
  <c r="C400" i="8"/>
  <c r="C404" i="8"/>
  <c r="C408" i="8"/>
  <c r="C412" i="8"/>
  <c r="C416" i="8"/>
  <c r="C420" i="8"/>
  <c r="H2" i="8"/>
  <c r="H6" i="8"/>
  <c r="C301" i="8"/>
  <c r="C305" i="8"/>
  <c r="C309" i="8"/>
  <c r="C306" i="8"/>
  <c r="C317" i="8"/>
  <c r="C325" i="8"/>
  <c r="C333" i="8"/>
  <c r="C341" i="8"/>
  <c r="C349" i="8"/>
  <c r="C357" i="8"/>
  <c r="C365" i="8"/>
  <c r="C373" i="8"/>
  <c r="C381" i="8"/>
  <c r="C389" i="8"/>
  <c r="C397" i="8"/>
  <c r="C405" i="8"/>
  <c r="C413" i="8"/>
  <c r="C421" i="8"/>
  <c r="H4" i="8"/>
  <c r="C310" i="8"/>
  <c r="C318" i="8"/>
  <c r="C326" i="8"/>
  <c r="C334" i="8"/>
  <c r="C342" i="8"/>
  <c r="C350" i="8"/>
  <c r="C358" i="8"/>
  <c r="C366" i="8"/>
  <c r="C374" i="8"/>
  <c r="C382" i="8"/>
  <c r="C390" i="8"/>
  <c r="C398" i="8"/>
  <c r="C406" i="8"/>
  <c r="C414" i="8"/>
  <c r="H5" i="8"/>
  <c r="C313" i="8"/>
  <c r="C321" i="8"/>
  <c r="C329" i="8"/>
  <c r="C337" i="8"/>
  <c r="C345" i="8"/>
  <c r="C353" i="8"/>
  <c r="C361" i="8"/>
  <c r="C369" i="8"/>
  <c r="C377" i="8"/>
  <c r="C385" i="8"/>
  <c r="C393" i="8"/>
  <c r="C401" i="8"/>
  <c r="C409" i="8"/>
  <c r="C417" i="8"/>
  <c r="H7" i="8"/>
  <c r="C302" i="8"/>
  <c r="C314" i="8"/>
  <c r="C322" i="8"/>
  <c r="C330" i="8"/>
  <c r="C338" i="8"/>
  <c r="C346" i="8"/>
  <c r="C354" i="8"/>
  <c r="C362" i="8"/>
  <c r="C370" i="8"/>
  <c r="C378" i="8"/>
  <c r="C386" i="8"/>
  <c r="C394" i="8"/>
  <c r="C402" i="8"/>
  <c r="C410" i="8"/>
  <c r="C418" i="8"/>
  <c r="H8" i="8"/>
  <c r="H3" i="8"/>
  <c r="C299" i="7"/>
  <c r="C303" i="7"/>
  <c r="C307" i="7"/>
  <c r="C311" i="7"/>
  <c r="C315" i="7"/>
  <c r="C319" i="7"/>
  <c r="C323" i="7"/>
  <c r="C327" i="7"/>
  <c r="C331" i="7"/>
  <c r="C335" i="7"/>
  <c r="C339" i="7"/>
  <c r="C343" i="7"/>
  <c r="C347" i="7"/>
  <c r="C351" i="7"/>
  <c r="C355" i="7"/>
  <c r="C359" i="7"/>
  <c r="C363" i="7"/>
  <c r="C367" i="7"/>
  <c r="C371" i="7"/>
  <c r="C375" i="7"/>
  <c r="C379" i="7"/>
  <c r="C383" i="7"/>
  <c r="C387" i="7"/>
  <c r="C391" i="7"/>
  <c r="C395" i="7"/>
  <c r="C399" i="7"/>
  <c r="C403" i="7"/>
  <c r="C407" i="7"/>
  <c r="C411" i="7"/>
  <c r="C415" i="7"/>
  <c r="C419" i="7"/>
  <c r="H5" i="7"/>
  <c r="H2" i="7"/>
  <c r="C300" i="7"/>
  <c r="C304" i="7"/>
  <c r="C308" i="7"/>
  <c r="C312" i="7"/>
  <c r="C316" i="7"/>
  <c r="C320" i="7"/>
  <c r="C324" i="7"/>
  <c r="C328" i="7"/>
  <c r="C332" i="7"/>
  <c r="C336" i="7"/>
  <c r="C340" i="7"/>
  <c r="C344" i="7"/>
  <c r="C348" i="7"/>
  <c r="C352" i="7"/>
  <c r="C356" i="7"/>
  <c r="C360" i="7"/>
  <c r="C364" i="7"/>
  <c r="C368" i="7"/>
  <c r="C372" i="7"/>
  <c r="C376" i="7"/>
  <c r="C380" i="7"/>
  <c r="C384" i="7"/>
  <c r="C388" i="7"/>
  <c r="C392" i="7"/>
  <c r="C396" i="7"/>
  <c r="C400" i="7"/>
  <c r="C404" i="7"/>
  <c r="C408" i="7"/>
  <c r="C412" i="7"/>
  <c r="C416" i="7"/>
  <c r="C420" i="7"/>
  <c r="H6" i="7"/>
  <c r="C301" i="7"/>
  <c r="C305" i="7"/>
  <c r="C309" i="7"/>
  <c r="C313" i="7"/>
  <c r="C317" i="7"/>
  <c r="C321" i="7"/>
  <c r="C325" i="7"/>
  <c r="C329" i="7"/>
  <c r="C333" i="7"/>
  <c r="C337" i="7"/>
  <c r="C341" i="7"/>
  <c r="C345" i="7"/>
  <c r="C349" i="7"/>
  <c r="C353" i="7"/>
  <c r="C357" i="7"/>
  <c r="C361" i="7"/>
  <c r="C365" i="7"/>
  <c r="C369" i="7"/>
  <c r="C373" i="7"/>
  <c r="C377" i="7"/>
  <c r="C381" i="7"/>
  <c r="C385" i="7"/>
  <c r="C389" i="7"/>
  <c r="C393" i="7"/>
  <c r="C397" i="7"/>
  <c r="C401" i="7"/>
  <c r="C405" i="7"/>
  <c r="C409" i="7"/>
  <c r="C413" i="7"/>
  <c r="C417" i="7"/>
  <c r="C421" i="7"/>
  <c r="H3" i="7"/>
  <c r="H7" i="7"/>
  <c r="C302" i="7"/>
  <c r="C306" i="7"/>
  <c r="C310" i="7"/>
  <c r="C314" i="7"/>
  <c r="C330" i="7"/>
  <c r="C346" i="7"/>
  <c r="C362" i="7"/>
  <c r="C378" i="7"/>
  <c r="C394" i="7"/>
  <c r="C410" i="7"/>
  <c r="C318" i="7"/>
  <c r="C334" i="7"/>
  <c r="C366" i="7"/>
  <c r="C382" i="7"/>
  <c r="C398" i="7"/>
  <c r="C414" i="7"/>
  <c r="H4" i="7"/>
  <c r="C338" i="7"/>
  <c r="C354" i="7"/>
  <c r="C386" i="7"/>
  <c r="C418" i="7"/>
  <c r="C326" i="7"/>
  <c r="C342" i="7"/>
  <c r="C358" i="7"/>
  <c r="C374" i="7"/>
  <c r="C390" i="7"/>
  <c r="C406" i="7"/>
  <c r="C350" i="7"/>
  <c r="C322" i="7"/>
  <c r="C370" i="7"/>
  <c r="C402" i="7"/>
  <c r="H8" i="7"/>
  <c r="C299" i="6"/>
  <c r="C303" i="6"/>
  <c r="C307" i="6"/>
  <c r="C311" i="6"/>
  <c r="C315" i="6"/>
  <c r="C319" i="6"/>
  <c r="C323" i="6"/>
  <c r="C327" i="6"/>
  <c r="C331" i="6"/>
  <c r="C335" i="6"/>
  <c r="C339" i="6"/>
  <c r="C343" i="6"/>
  <c r="C347" i="6"/>
  <c r="C351" i="6"/>
  <c r="C355" i="6"/>
  <c r="C359" i="6"/>
  <c r="C363" i="6"/>
  <c r="C367" i="6"/>
  <c r="C371" i="6"/>
  <c r="C375" i="6"/>
  <c r="C379" i="6"/>
  <c r="C383" i="6"/>
  <c r="C387" i="6"/>
  <c r="C391" i="6"/>
  <c r="C395" i="6"/>
  <c r="C399" i="6"/>
  <c r="C403" i="6"/>
  <c r="C407" i="6"/>
  <c r="C411" i="6"/>
  <c r="C415" i="6"/>
  <c r="C419" i="6"/>
  <c r="H5" i="6"/>
  <c r="C304" i="6"/>
  <c r="C302" i="6"/>
  <c r="C306" i="6"/>
  <c r="C310" i="6"/>
  <c r="C314" i="6"/>
  <c r="C318" i="6"/>
  <c r="C322" i="6"/>
  <c r="C326" i="6"/>
  <c r="C330" i="6"/>
  <c r="C334" i="6"/>
  <c r="C338" i="6"/>
  <c r="C342" i="6"/>
  <c r="C346" i="6"/>
  <c r="C350" i="6"/>
  <c r="C354" i="6"/>
  <c r="C358" i="6"/>
  <c r="C362" i="6"/>
  <c r="C366" i="6"/>
  <c r="C370" i="6"/>
  <c r="C374" i="6"/>
  <c r="C378" i="6"/>
  <c r="C382" i="6"/>
  <c r="C386" i="6"/>
  <c r="C390" i="6"/>
  <c r="C394" i="6"/>
  <c r="C398" i="6"/>
  <c r="C402" i="6"/>
  <c r="C406" i="6"/>
  <c r="C410" i="6"/>
  <c r="C414" i="6"/>
  <c r="C418" i="6"/>
  <c r="H4" i="6"/>
  <c r="H8" i="6"/>
  <c r="C300" i="6"/>
  <c r="C308" i="6"/>
  <c r="C301" i="6"/>
  <c r="C313" i="6"/>
  <c r="C321" i="6"/>
  <c r="C329" i="6"/>
  <c r="C337" i="6"/>
  <c r="C345" i="6"/>
  <c r="C353" i="6"/>
  <c r="C361" i="6"/>
  <c r="C369" i="6"/>
  <c r="C377" i="6"/>
  <c r="C385" i="6"/>
  <c r="C393" i="6"/>
  <c r="C401" i="6"/>
  <c r="C409" i="6"/>
  <c r="C417" i="6"/>
  <c r="H7" i="6"/>
  <c r="C316" i="6"/>
  <c r="C332" i="6"/>
  <c r="C356" i="6"/>
  <c r="C372" i="6"/>
  <c r="C388" i="6"/>
  <c r="C404" i="6"/>
  <c r="H2" i="6"/>
  <c r="C309" i="6"/>
  <c r="C317" i="6"/>
  <c r="C325" i="6"/>
  <c r="C333" i="6"/>
  <c r="C341" i="6"/>
  <c r="C349" i="6"/>
  <c r="C357" i="6"/>
  <c r="C365" i="6"/>
  <c r="C373" i="6"/>
  <c r="C381" i="6"/>
  <c r="C389" i="6"/>
  <c r="C397" i="6"/>
  <c r="C405" i="6"/>
  <c r="C413" i="6"/>
  <c r="C421" i="6"/>
  <c r="H3" i="6"/>
  <c r="C340" i="6"/>
  <c r="C412" i="6"/>
  <c r="C312" i="6"/>
  <c r="C320" i="6"/>
  <c r="C328" i="6"/>
  <c r="C336" i="6"/>
  <c r="C344" i="6"/>
  <c r="C352" i="6"/>
  <c r="C360" i="6"/>
  <c r="C368" i="6"/>
  <c r="C376" i="6"/>
  <c r="C384" i="6"/>
  <c r="C392" i="6"/>
  <c r="C400" i="6"/>
  <c r="C408" i="6"/>
  <c r="C416" i="6"/>
  <c r="H6" i="6"/>
  <c r="C305" i="6"/>
  <c r="C324" i="6"/>
  <c r="C348" i="6"/>
  <c r="C364" i="6"/>
  <c r="C380" i="6"/>
  <c r="C396" i="6"/>
  <c r="C420" i="6"/>
  <c r="C299" i="5"/>
  <c r="C303" i="5"/>
  <c r="C307" i="5"/>
  <c r="C311" i="5"/>
  <c r="C315" i="5"/>
  <c r="C319" i="5"/>
  <c r="C323" i="5"/>
  <c r="C327" i="5"/>
  <c r="C331" i="5"/>
  <c r="C335" i="5"/>
  <c r="C339" i="5"/>
  <c r="C343" i="5"/>
  <c r="C347" i="5"/>
  <c r="C351" i="5"/>
  <c r="C355" i="5"/>
  <c r="C359" i="5"/>
  <c r="C363" i="5"/>
  <c r="C367" i="5"/>
  <c r="C371" i="5"/>
  <c r="C375" i="5"/>
  <c r="C379" i="5"/>
  <c r="C383" i="5"/>
  <c r="C387" i="5"/>
  <c r="C391" i="5"/>
  <c r="C395" i="5"/>
  <c r="C399" i="5"/>
  <c r="C403" i="5"/>
  <c r="C407" i="5"/>
  <c r="C411" i="5"/>
  <c r="C415" i="5"/>
  <c r="C419" i="5"/>
  <c r="H5" i="5"/>
  <c r="C300" i="5"/>
  <c r="C304" i="5"/>
  <c r="C301" i="5"/>
  <c r="C305" i="5"/>
  <c r="C309" i="5"/>
  <c r="C313" i="5"/>
  <c r="C317" i="5"/>
  <c r="C321" i="5"/>
  <c r="C325" i="5"/>
  <c r="C329" i="5"/>
  <c r="C333" i="5"/>
  <c r="C337" i="5"/>
  <c r="C341" i="5"/>
  <c r="C345" i="5"/>
  <c r="C349" i="5"/>
  <c r="C353" i="5"/>
  <c r="C357" i="5"/>
  <c r="C361" i="5"/>
  <c r="C365" i="5"/>
  <c r="C369" i="5"/>
  <c r="C373" i="5"/>
  <c r="C377" i="5"/>
  <c r="C381" i="5"/>
  <c r="C385" i="5"/>
  <c r="C389" i="5"/>
  <c r="C393" i="5"/>
  <c r="C397" i="5"/>
  <c r="C401" i="5"/>
  <c r="C405" i="5"/>
  <c r="C409" i="5"/>
  <c r="C413" i="5"/>
  <c r="C417" i="5"/>
  <c r="C421" i="5"/>
  <c r="C302" i="5"/>
  <c r="C312" i="5"/>
  <c r="C320" i="5"/>
  <c r="C328" i="5"/>
  <c r="C336" i="5"/>
  <c r="C344" i="5"/>
  <c r="C352" i="5"/>
  <c r="C360" i="5"/>
  <c r="C368" i="5"/>
  <c r="C376" i="5"/>
  <c r="C384" i="5"/>
  <c r="C392" i="5"/>
  <c r="C400" i="5"/>
  <c r="C408" i="5"/>
  <c r="C416" i="5"/>
  <c r="H8" i="5"/>
  <c r="C314" i="5"/>
  <c r="C330" i="5"/>
  <c r="C346" i="5"/>
  <c r="C362" i="5"/>
  <c r="C378" i="5"/>
  <c r="C394" i="5"/>
  <c r="C410" i="5"/>
  <c r="C308" i="5"/>
  <c r="C316" i="5"/>
  <c r="C324" i="5"/>
  <c r="C332" i="5"/>
  <c r="C340" i="5"/>
  <c r="C348" i="5"/>
  <c r="C356" i="5"/>
  <c r="C364" i="5"/>
  <c r="C372" i="5"/>
  <c r="C380" i="5"/>
  <c r="C388" i="5"/>
  <c r="C396" i="5"/>
  <c r="C404" i="5"/>
  <c r="C412" i="5"/>
  <c r="C420" i="5"/>
  <c r="H6" i="5"/>
  <c r="C310" i="5"/>
  <c r="C318" i="5"/>
  <c r="C326" i="5"/>
  <c r="C334" i="5"/>
  <c r="C342" i="5"/>
  <c r="C350" i="5"/>
  <c r="C358" i="5"/>
  <c r="C366" i="5"/>
  <c r="C374" i="5"/>
  <c r="C382" i="5"/>
  <c r="C390" i="5"/>
  <c r="C398" i="5"/>
  <c r="C406" i="5"/>
  <c r="C414" i="5"/>
  <c r="H2" i="5"/>
  <c r="H7" i="5"/>
  <c r="H3" i="5"/>
  <c r="C306" i="5"/>
  <c r="C322" i="5"/>
  <c r="C338" i="5"/>
  <c r="C354" i="5"/>
  <c r="C370" i="5"/>
  <c r="C386" i="5"/>
  <c r="C402" i="5"/>
  <c r="C418" i="5"/>
  <c r="H4" i="5"/>
  <c r="H2" i="4"/>
  <c r="H6" i="4"/>
  <c r="H3" i="4"/>
  <c r="H8" i="4"/>
  <c r="H5" i="4"/>
  <c r="H7" i="4"/>
  <c r="H4" i="4"/>
  <c r="C299" i="3"/>
  <c r="C303" i="3"/>
  <c r="C307" i="3"/>
  <c r="C311" i="3"/>
  <c r="C315" i="3"/>
  <c r="C319" i="3"/>
  <c r="C323" i="3"/>
  <c r="C327" i="3"/>
  <c r="C331" i="3"/>
  <c r="C335" i="3"/>
  <c r="C339" i="3"/>
  <c r="C343" i="3"/>
  <c r="C347" i="3"/>
  <c r="C351" i="3"/>
  <c r="C355" i="3"/>
  <c r="C359" i="3"/>
  <c r="C363" i="3"/>
  <c r="C367" i="3"/>
  <c r="C371" i="3"/>
  <c r="C375" i="3"/>
  <c r="C379" i="3"/>
  <c r="C383" i="3"/>
  <c r="C387" i="3"/>
  <c r="C391" i="3"/>
  <c r="C395" i="3"/>
  <c r="C399" i="3"/>
  <c r="C403" i="3"/>
  <c r="C407" i="3"/>
  <c r="C411" i="3"/>
  <c r="C415" i="3"/>
  <c r="C419" i="3"/>
  <c r="H5" i="3"/>
  <c r="C305" i="3"/>
  <c r="C317" i="3"/>
  <c r="C300" i="3"/>
  <c r="C304" i="3"/>
  <c r="C308" i="3"/>
  <c r="C312" i="3"/>
  <c r="C316" i="3"/>
  <c r="C320" i="3"/>
  <c r="C324" i="3"/>
  <c r="C328" i="3"/>
  <c r="C332" i="3"/>
  <c r="C336" i="3"/>
  <c r="C340" i="3"/>
  <c r="C344" i="3"/>
  <c r="C348" i="3"/>
  <c r="C352" i="3"/>
  <c r="C356" i="3"/>
  <c r="C360" i="3"/>
  <c r="C364" i="3"/>
  <c r="C368" i="3"/>
  <c r="C372" i="3"/>
  <c r="C376" i="3"/>
  <c r="C380" i="3"/>
  <c r="C384" i="3"/>
  <c r="C388" i="3"/>
  <c r="C392" i="3"/>
  <c r="C396" i="3"/>
  <c r="C400" i="3"/>
  <c r="C404" i="3"/>
  <c r="C408" i="3"/>
  <c r="C412" i="3"/>
  <c r="C416" i="3"/>
  <c r="C420" i="3"/>
  <c r="H2" i="3"/>
  <c r="H6" i="3"/>
  <c r="C301" i="3"/>
  <c r="C309" i="3"/>
  <c r="C313" i="3"/>
  <c r="C302" i="3"/>
  <c r="C306" i="3"/>
  <c r="C310" i="3"/>
  <c r="C314" i="3"/>
  <c r="C318" i="3"/>
  <c r="C322" i="3"/>
  <c r="C326" i="3"/>
  <c r="C330" i="3"/>
  <c r="C334" i="3"/>
  <c r="C338" i="3"/>
  <c r="C342" i="3"/>
  <c r="C346" i="3"/>
  <c r="C350" i="3"/>
  <c r="C354" i="3"/>
  <c r="C358" i="3"/>
  <c r="C362" i="3"/>
  <c r="C366" i="3"/>
  <c r="C370" i="3"/>
  <c r="C374" i="3"/>
  <c r="C378" i="3"/>
  <c r="C382" i="3"/>
  <c r="C386" i="3"/>
  <c r="C390" i="3"/>
  <c r="C394" i="3"/>
  <c r="C398" i="3"/>
  <c r="C402" i="3"/>
  <c r="C406" i="3"/>
  <c r="C410" i="3"/>
  <c r="C414" i="3"/>
  <c r="C418" i="3"/>
  <c r="C325" i="3"/>
  <c r="C341" i="3"/>
  <c r="C357" i="3"/>
  <c r="C373" i="3"/>
  <c r="C389" i="3"/>
  <c r="C405" i="3"/>
  <c r="C421" i="3"/>
  <c r="H4" i="3"/>
  <c r="C329" i="3"/>
  <c r="C345" i="3"/>
  <c r="C361" i="3"/>
  <c r="C377" i="3"/>
  <c r="C393" i="3"/>
  <c r="C409" i="3"/>
  <c r="H7" i="3"/>
  <c r="C333" i="3"/>
  <c r="C349" i="3"/>
  <c r="C365" i="3"/>
  <c r="C381" i="3"/>
  <c r="C397" i="3"/>
  <c r="C413" i="3"/>
  <c r="H8" i="3"/>
  <c r="C321" i="3"/>
  <c r="C337" i="3"/>
  <c r="C353" i="3"/>
  <c r="C369" i="3"/>
  <c r="C385" i="3"/>
  <c r="C401" i="3"/>
  <c r="C417" i="3"/>
  <c r="H3" i="3"/>
  <c r="C299" i="2"/>
  <c r="C303" i="2"/>
  <c r="C307" i="2"/>
  <c r="C311" i="2"/>
  <c r="C315" i="2"/>
  <c r="C319" i="2"/>
  <c r="C323" i="2"/>
  <c r="C327" i="2"/>
  <c r="C331" i="2"/>
  <c r="C335" i="2"/>
  <c r="C339" i="2"/>
  <c r="C343" i="2"/>
  <c r="C347" i="2"/>
  <c r="C351" i="2"/>
  <c r="C355" i="2"/>
  <c r="C359" i="2"/>
  <c r="C363" i="2"/>
  <c r="C367" i="2"/>
  <c r="C371" i="2"/>
  <c r="C375" i="2"/>
  <c r="C379" i="2"/>
  <c r="C383" i="2"/>
  <c r="C387" i="2"/>
  <c r="C391" i="2"/>
  <c r="C395" i="2"/>
  <c r="C399" i="2"/>
  <c r="C403" i="2"/>
  <c r="C407" i="2"/>
  <c r="C411" i="2"/>
  <c r="C415" i="2"/>
  <c r="C419" i="2"/>
  <c r="H5" i="2"/>
  <c r="C300" i="2"/>
  <c r="C312" i="2"/>
  <c r="C301" i="2"/>
  <c r="C305" i="2"/>
  <c r="C309" i="2"/>
  <c r="C313" i="2"/>
  <c r="C317" i="2"/>
  <c r="C321" i="2"/>
  <c r="C325" i="2"/>
  <c r="C329" i="2"/>
  <c r="C333" i="2"/>
  <c r="C337" i="2"/>
  <c r="C341" i="2"/>
  <c r="C345" i="2"/>
  <c r="C349" i="2"/>
  <c r="C353" i="2"/>
  <c r="C357" i="2"/>
  <c r="C361" i="2"/>
  <c r="C365" i="2"/>
  <c r="C369" i="2"/>
  <c r="C373" i="2"/>
  <c r="C377" i="2"/>
  <c r="C381" i="2"/>
  <c r="C385" i="2"/>
  <c r="C389" i="2"/>
  <c r="C393" i="2"/>
  <c r="C397" i="2"/>
  <c r="C401" i="2"/>
  <c r="C405" i="2"/>
  <c r="C409" i="2"/>
  <c r="C413" i="2"/>
  <c r="C417" i="2"/>
  <c r="C421" i="2"/>
  <c r="H3" i="2"/>
  <c r="H7" i="2"/>
  <c r="C308" i="2"/>
  <c r="C316" i="2"/>
  <c r="C302" i="2"/>
  <c r="C306" i="2"/>
  <c r="C310" i="2"/>
  <c r="C314" i="2"/>
  <c r="C318" i="2"/>
  <c r="C322" i="2"/>
  <c r="C326" i="2"/>
  <c r="C330" i="2"/>
  <c r="C334" i="2"/>
  <c r="C338" i="2"/>
  <c r="C342" i="2"/>
  <c r="C346" i="2"/>
  <c r="C350" i="2"/>
  <c r="C354" i="2"/>
  <c r="C358" i="2"/>
  <c r="C362" i="2"/>
  <c r="C366" i="2"/>
  <c r="C370" i="2"/>
  <c r="C374" i="2"/>
  <c r="C378" i="2"/>
  <c r="C382" i="2"/>
  <c r="C386" i="2"/>
  <c r="C390" i="2"/>
  <c r="C394" i="2"/>
  <c r="C398" i="2"/>
  <c r="C402" i="2"/>
  <c r="C406" i="2"/>
  <c r="C410" i="2"/>
  <c r="C414" i="2"/>
  <c r="C418" i="2"/>
  <c r="H4" i="2"/>
  <c r="H8" i="2"/>
  <c r="C304" i="2"/>
  <c r="C320" i="2"/>
  <c r="C336" i="2"/>
  <c r="C352" i="2"/>
  <c r="C368" i="2"/>
  <c r="C384" i="2"/>
  <c r="C400" i="2"/>
  <c r="C416" i="2"/>
  <c r="H6" i="2"/>
  <c r="C332" i="2"/>
  <c r="C348" i="2"/>
  <c r="C364" i="2"/>
  <c r="C380" i="2"/>
  <c r="C396" i="2"/>
  <c r="C412" i="2"/>
  <c r="H2" i="2"/>
  <c r="C324" i="2"/>
  <c r="C340" i="2"/>
  <c r="C356" i="2"/>
  <c r="C372" i="2"/>
  <c r="C388" i="2"/>
  <c r="C404" i="2"/>
  <c r="C420" i="2"/>
  <c r="C328" i="2"/>
  <c r="C344" i="2"/>
  <c r="C360" i="2"/>
  <c r="C376" i="2"/>
  <c r="C392" i="2"/>
  <c r="C408" i="2"/>
  <c r="C299" i="4"/>
  <c r="C301" i="4"/>
  <c r="C303" i="4"/>
  <c r="C305" i="4"/>
  <c r="C307" i="4"/>
  <c r="C309" i="4"/>
  <c r="C311" i="4"/>
  <c r="C313" i="4"/>
  <c r="C315" i="4"/>
  <c r="C317" i="4"/>
  <c r="C319" i="4"/>
  <c r="C321" i="4"/>
  <c r="C323" i="4"/>
  <c r="C325" i="4"/>
  <c r="C327" i="4"/>
  <c r="C329" i="4"/>
  <c r="C331" i="4"/>
  <c r="C333" i="4"/>
  <c r="C335" i="4"/>
  <c r="C337" i="4"/>
  <c r="C339" i="4"/>
  <c r="C341" i="4"/>
  <c r="C343" i="4"/>
  <c r="C345" i="4"/>
  <c r="C347" i="4"/>
  <c r="C349" i="4"/>
  <c r="C351" i="4"/>
  <c r="C353" i="4"/>
  <c r="C355" i="4"/>
  <c r="C357" i="4"/>
  <c r="C359" i="4"/>
  <c r="C361" i="4"/>
  <c r="C363" i="4"/>
  <c r="C365" i="4"/>
  <c r="C367" i="4"/>
  <c r="C369" i="4"/>
  <c r="C371" i="4"/>
  <c r="C373" i="4"/>
  <c r="C375" i="4"/>
  <c r="C377" i="4"/>
  <c r="C379" i="4"/>
  <c r="C381" i="4"/>
  <c r="C383" i="4"/>
  <c r="C385" i="4"/>
  <c r="C387" i="4"/>
  <c r="C389" i="4"/>
  <c r="C391" i="4"/>
  <c r="C393" i="4"/>
  <c r="C395" i="4"/>
  <c r="C397" i="4"/>
  <c r="C399" i="4"/>
  <c r="C401" i="4"/>
  <c r="C403" i="4"/>
  <c r="C405" i="4"/>
  <c r="C407" i="4"/>
  <c r="C409" i="4"/>
  <c r="C411" i="4"/>
  <c r="C413" i="4"/>
  <c r="C415" i="4"/>
  <c r="C417" i="4"/>
  <c r="C419" i="4"/>
  <c r="C421" i="4"/>
  <c r="C300" i="4"/>
  <c r="C302" i="4"/>
  <c r="C304" i="4"/>
  <c r="C306" i="4"/>
  <c r="C308" i="4"/>
  <c r="C310" i="4"/>
  <c r="C312" i="4"/>
  <c r="C314" i="4"/>
  <c r="C316" i="4"/>
  <c r="C318" i="4"/>
  <c r="C320" i="4"/>
  <c r="C322" i="4"/>
  <c r="C324" i="4"/>
  <c r="C326" i="4"/>
  <c r="C328" i="4"/>
  <c r="C330" i="4"/>
  <c r="C332" i="4"/>
  <c r="C334" i="4"/>
  <c r="C336" i="4"/>
  <c r="C338" i="4"/>
  <c r="C340" i="4"/>
  <c r="C342" i="4"/>
  <c r="C344" i="4"/>
  <c r="C346" i="4"/>
  <c r="C348" i="4"/>
  <c r="C350" i="4"/>
  <c r="C352" i="4"/>
  <c r="C354" i="4"/>
  <c r="C356" i="4"/>
  <c r="C358" i="4"/>
  <c r="C360" i="4"/>
  <c r="C362" i="4"/>
  <c r="C364" i="4"/>
  <c r="C366" i="4"/>
  <c r="C368" i="4"/>
  <c r="C370" i="4"/>
  <c r="C372" i="4"/>
  <c r="C374" i="4"/>
  <c r="C376" i="4"/>
  <c r="C378" i="4"/>
  <c r="C380" i="4"/>
  <c r="C382" i="4"/>
  <c r="C384" i="4"/>
  <c r="C386" i="4"/>
  <c r="C388" i="4"/>
  <c r="C390" i="4"/>
  <c r="C392" i="4"/>
  <c r="C394" i="4"/>
  <c r="C396" i="4"/>
  <c r="C398" i="4"/>
  <c r="C400" i="4"/>
  <c r="C402" i="4"/>
  <c r="C404" i="4"/>
  <c r="C406" i="4"/>
  <c r="C408" i="4"/>
  <c r="C410" i="4"/>
  <c r="C412" i="4"/>
  <c r="C414" i="4"/>
  <c r="C416" i="4"/>
  <c r="C418" i="4"/>
  <c r="C420" i="4"/>
  <c r="D406" i="10" l="1"/>
  <c r="D374" i="10"/>
  <c r="D350" i="10"/>
  <c r="D420" i="10"/>
  <c r="D396" i="10"/>
  <c r="D364" i="10"/>
  <c r="D316" i="10"/>
  <c r="D410" i="10"/>
  <c r="D394" i="10"/>
  <c r="D378" i="10"/>
  <c r="D362" i="10"/>
  <c r="D346" i="10"/>
  <c r="D330" i="10"/>
  <c r="D314" i="10"/>
  <c r="D414" i="10"/>
  <c r="D382" i="10"/>
  <c r="D342" i="10"/>
  <c r="D326" i="10"/>
  <c r="D412" i="10"/>
  <c r="D372" i="10"/>
  <c r="D340" i="10"/>
  <c r="D324" i="10"/>
  <c r="D416" i="10"/>
  <c r="D400" i="10"/>
  <c r="D384" i="10"/>
  <c r="D368" i="10"/>
  <c r="D352" i="10"/>
  <c r="D336" i="10"/>
  <c r="D320" i="10"/>
  <c r="D302" i="10"/>
  <c r="E417" i="10"/>
  <c r="E409" i="10"/>
  <c r="E401" i="10"/>
  <c r="E393" i="10"/>
  <c r="E385" i="10"/>
  <c r="E377" i="10"/>
  <c r="E369" i="10"/>
  <c r="E361" i="10"/>
  <c r="E353" i="10"/>
  <c r="E345" i="10"/>
  <c r="E337" i="10"/>
  <c r="E329" i="10"/>
  <c r="E321" i="10"/>
  <c r="E313" i="10"/>
  <c r="E305" i="10"/>
  <c r="D304" i="10"/>
  <c r="D419" i="10"/>
  <c r="D411" i="10"/>
  <c r="E403" i="10"/>
  <c r="D395" i="10"/>
  <c r="D387" i="10"/>
  <c r="D379" i="10"/>
  <c r="E371" i="10"/>
  <c r="E363" i="10"/>
  <c r="E355" i="10"/>
  <c r="E347" i="10"/>
  <c r="E339" i="10"/>
  <c r="E331" i="10"/>
  <c r="E323" i="10"/>
  <c r="E315" i="10"/>
  <c r="E307" i="10"/>
  <c r="E299" i="10"/>
  <c r="E406" i="10"/>
  <c r="E326" i="10"/>
  <c r="E372" i="10"/>
  <c r="E416" i="10"/>
  <c r="E384" i="10"/>
  <c r="E352" i="10"/>
  <c r="E336" i="10"/>
  <c r="E302" i="10"/>
  <c r="D409" i="10"/>
  <c r="D393" i="10"/>
  <c r="D377" i="10"/>
  <c r="D361" i="10"/>
  <c r="D345" i="10"/>
  <c r="D329" i="10"/>
  <c r="D313" i="10"/>
  <c r="E304" i="10"/>
  <c r="E411" i="10"/>
  <c r="E395" i="10"/>
  <c r="E379" i="10"/>
  <c r="D363" i="10"/>
  <c r="D347" i="10"/>
  <c r="D331" i="10"/>
  <c r="D323" i="10"/>
  <c r="D307" i="10"/>
  <c r="D390" i="10"/>
  <c r="D366" i="10"/>
  <c r="D318" i="10"/>
  <c r="D404" i="10"/>
  <c r="D380" i="10"/>
  <c r="D348" i="10"/>
  <c r="D418" i="10"/>
  <c r="D402" i="10"/>
  <c r="D386" i="10"/>
  <c r="D370" i="10"/>
  <c r="D354" i="10"/>
  <c r="D338" i="10"/>
  <c r="D322" i="10"/>
  <c r="D306" i="10"/>
  <c r="D398" i="10"/>
  <c r="D358" i="10"/>
  <c r="D334" i="10"/>
  <c r="D310" i="10"/>
  <c r="D388" i="10"/>
  <c r="D356" i="10"/>
  <c r="D332" i="10"/>
  <c r="D308" i="10"/>
  <c r="D408" i="10"/>
  <c r="D392" i="10"/>
  <c r="D376" i="10"/>
  <c r="D360" i="10"/>
  <c r="D344" i="10"/>
  <c r="D328" i="10"/>
  <c r="E421" i="10"/>
  <c r="E413" i="10"/>
  <c r="E405" i="10"/>
  <c r="E397" i="10"/>
  <c r="E389" i="10"/>
  <c r="E381" i="10"/>
  <c r="E373" i="10"/>
  <c r="E365" i="10"/>
  <c r="E357" i="10"/>
  <c r="E349" i="10"/>
  <c r="E341" i="10"/>
  <c r="E333" i="10"/>
  <c r="E325" i="10"/>
  <c r="E317" i="10"/>
  <c r="E309" i="10"/>
  <c r="E301" i="10"/>
  <c r="D300" i="10"/>
  <c r="E415" i="10"/>
  <c r="D407" i="10"/>
  <c r="E391" i="10"/>
  <c r="E375" i="10"/>
  <c r="E359" i="10"/>
  <c r="E335" i="10"/>
  <c r="E319" i="10"/>
  <c r="E303" i="10"/>
  <c r="E390" i="10"/>
  <c r="E366" i="10"/>
  <c r="E318" i="10"/>
  <c r="E404" i="10"/>
  <c r="E380" i="10"/>
  <c r="E348" i="10"/>
  <c r="E418" i="10"/>
  <c r="E402" i="10"/>
  <c r="E386" i="10"/>
  <c r="E370" i="10"/>
  <c r="E354" i="10"/>
  <c r="E338" i="10"/>
  <c r="E322" i="10"/>
  <c r="E306" i="10"/>
  <c r="E398" i="10"/>
  <c r="E358" i="10"/>
  <c r="E334" i="10"/>
  <c r="E310" i="10"/>
  <c r="E388" i="10"/>
  <c r="E356" i="10"/>
  <c r="E332" i="10"/>
  <c r="E308" i="10"/>
  <c r="E408" i="10"/>
  <c r="E392" i="10"/>
  <c r="E376" i="10"/>
  <c r="E360" i="10"/>
  <c r="E344" i="10"/>
  <c r="E328" i="10"/>
  <c r="E312" i="10"/>
  <c r="D421" i="10"/>
  <c r="D413" i="10"/>
  <c r="D405" i="10"/>
  <c r="D397" i="10"/>
  <c r="D389" i="10"/>
  <c r="D381" i="10"/>
  <c r="D373" i="10"/>
  <c r="D365" i="10"/>
  <c r="D357" i="10"/>
  <c r="D349" i="10"/>
  <c r="D341" i="10"/>
  <c r="D333" i="10"/>
  <c r="D325" i="10"/>
  <c r="D317" i="10"/>
  <c r="D309" i="10"/>
  <c r="D301" i="10"/>
  <c r="E300" i="10"/>
  <c r="D415" i="10"/>
  <c r="E407" i="10"/>
  <c r="D399" i="10"/>
  <c r="D391" i="10"/>
  <c r="D383" i="10"/>
  <c r="D375" i="10"/>
  <c r="D367" i="10"/>
  <c r="D359" i="10"/>
  <c r="D351" i="10"/>
  <c r="D343" i="10"/>
  <c r="D335" i="10"/>
  <c r="D327" i="10"/>
  <c r="D319" i="10"/>
  <c r="D311" i="10"/>
  <c r="D303" i="10"/>
  <c r="E374" i="10"/>
  <c r="E350" i="10"/>
  <c r="E420" i="10"/>
  <c r="E396" i="10"/>
  <c r="E364" i="10"/>
  <c r="E316" i="10"/>
  <c r="E410" i="10"/>
  <c r="E394" i="10"/>
  <c r="E378" i="10"/>
  <c r="E362" i="10"/>
  <c r="E346" i="10"/>
  <c r="E330" i="10"/>
  <c r="E314" i="10"/>
  <c r="E414" i="10"/>
  <c r="E382" i="10"/>
  <c r="E342" i="10"/>
  <c r="E412" i="10"/>
  <c r="E340" i="10"/>
  <c r="E324" i="10"/>
  <c r="E400" i="10"/>
  <c r="E368" i="10"/>
  <c r="E320" i="10"/>
  <c r="D417" i="10"/>
  <c r="D401" i="10"/>
  <c r="D385" i="10"/>
  <c r="D369" i="10"/>
  <c r="D353" i="10"/>
  <c r="D337" i="10"/>
  <c r="D321" i="10"/>
  <c r="D305" i="10"/>
  <c r="E419" i="10"/>
  <c r="D403" i="10"/>
  <c r="E387" i="10"/>
  <c r="D371" i="10"/>
  <c r="D355" i="10"/>
  <c r="D339" i="10"/>
  <c r="D315" i="10"/>
  <c r="D299" i="10"/>
  <c r="D312" i="10"/>
  <c r="E399" i="10"/>
  <c r="E383" i="10"/>
  <c r="E367" i="10"/>
  <c r="E351" i="10"/>
  <c r="E343" i="10"/>
  <c r="E327" i="10"/>
  <c r="E311" i="10"/>
  <c r="E417" i="9"/>
  <c r="E385" i="9"/>
  <c r="E361" i="9"/>
  <c r="E329" i="9"/>
  <c r="E406" i="9"/>
  <c r="E374" i="9"/>
  <c r="E342" i="9"/>
  <c r="E326" i="9"/>
  <c r="E418" i="9"/>
  <c r="E402" i="9"/>
  <c r="E386" i="9"/>
  <c r="E370" i="9"/>
  <c r="E354" i="9"/>
  <c r="E338" i="9"/>
  <c r="E322" i="9"/>
  <c r="E409" i="9"/>
  <c r="E377" i="9"/>
  <c r="E337" i="9"/>
  <c r="E414" i="9"/>
  <c r="E382" i="9"/>
  <c r="E350" i="9"/>
  <c r="E421" i="9"/>
  <c r="E405" i="9"/>
  <c r="E389" i="9"/>
  <c r="E373" i="9"/>
  <c r="E357" i="9"/>
  <c r="E341" i="9"/>
  <c r="E325" i="9"/>
  <c r="E302" i="9"/>
  <c r="E309" i="9"/>
  <c r="D420" i="9"/>
  <c r="D412" i="9"/>
  <c r="D404" i="9"/>
  <c r="D396" i="9"/>
  <c r="D388" i="9"/>
  <c r="D380" i="9"/>
  <c r="D372" i="9"/>
  <c r="D364" i="9"/>
  <c r="D356" i="9"/>
  <c r="D348" i="9"/>
  <c r="D340" i="9"/>
  <c r="D332" i="9"/>
  <c r="D324" i="9"/>
  <c r="D316" i="9"/>
  <c r="D308" i="9"/>
  <c r="D300" i="9"/>
  <c r="E419" i="9"/>
  <c r="D411" i="9"/>
  <c r="E403" i="9"/>
  <c r="D395" i="9"/>
  <c r="E387" i="9"/>
  <c r="D379" i="9"/>
  <c r="E371" i="9"/>
  <c r="D363" i="9"/>
  <c r="D355" i="9"/>
  <c r="D347" i="9"/>
  <c r="E339" i="9"/>
  <c r="D331" i="9"/>
  <c r="E323" i="9"/>
  <c r="D315" i="9"/>
  <c r="D307" i="9"/>
  <c r="D299" i="9"/>
  <c r="D417" i="9"/>
  <c r="D385" i="9"/>
  <c r="D361" i="9"/>
  <c r="D329" i="9"/>
  <c r="D406" i="9"/>
  <c r="D374" i="9"/>
  <c r="D342" i="9"/>
  <c r="D326" i="9"/>
  <c r="D418" i="9"/>
  <c r="D402" i="9"/>
  <c r="D386" i="9"/>
  <c r="D370" i="9"/>
  <c r="D354" i="9"/>
  <c r="D338" i="9"/>
  <c r="D322" i="9"/>
  <c r="D409" i="9"/>
  <c r="D377" i="9"/>
  <c r="D337" i="9"/>
  <c r="D414" i="9"/>
  <c r="D382" i="9"/>
  <c r="D350" i="9"/>
  <c r="D421" i="9"/>
  <c r="D405" i="9"/>
  <c r="D389" i="9"/>
  <c r="D373" i="9"/>
  <c r="D357" i="9"/>
  <c r="D341" i="9"/>
  <c r="D325" i="9"/>
  <c r="D302" i="9"/>
  <c r="D309" i="9"/>
  <c r="E420" i="9"/>
  <c r="E412" i="9"/>
  <c r="E404" i="9"/>
  <c r="E396" i="9"/>
  <c r="E388" i="9"/>
  <c r="E380" i="9"/>
  <c r="E372" i="9"/>
  <c r="E364" i="9"/>
  <c r="E356" i="9"/>
  <c r="E348" i="9"/>
  <c r="E340" i="9"/>
  <c r="E332" i="9"/>
  <c r="E324" i="9"/>
  <c r="E316" i="9"/>
  <c r="E308" i="9"/>
  <c r="E300" i="9"/>
  <c r="D419" i="9"/>
  <c r="E411" i="9"/>
  <c r="D403" i="9"/>
  <c r="E395" i="9"/>
  <c r="D387" i="9"/>
  <c r="E379" i="9"/>
  <c r="D371" i="9"/>
  <c r="E363" i="9"/>
  <c r="E355" i="9"/>
  <c r="E347" i="9"/>
  <c r="D339" i="9"/>
  <c r="E331" i="9"/>
  <c r="D323" i="9"/>
  <c r="E315" i="9"/>
  <c r="E307" i="9"/>
  <c r="E299" i="9"/>
  <c r="E401" i="9"/>
  <c r="E369" i="9"/>
  <c r="E345" i="9"/>
  <c r="E310" i="9"/>
  <c r="E390" i="9"/>
  <c r="E358" i="9"/>
  <c r="E334" i="9"/>
  <c r="E306" i="9"/>
  <c r="E410" i="9"/>
  <c r="E394" i="9"/>
  <c r="E378" i="9"/>
  <c r="E362" i="9"/>
  <c r="E346" i="9"/>
  <c r="E330" i="9"/>
  <c r="E314" i="9"/>
  <c r="E393" i="9"/>
  <c r="E353" i="9"/>
  <c r="E321" i="9"/>
  <c r="E398" i="9"/>
  <c r="E366" i="9"/>
  <c r="E318" i="9"/>
  <c r="E413" i="9"/>
  <c r="E397" i="9"/>
  <c r="E381" i="9"/>
  <c r="E365" i="9"/>
  <c r="E349" i="9"/>
  <c r="E333" i="9"/>
  <c r="E317" i="9"/>
  <c r="E313" i="9"/>
  <c r="E301" i="9"/>
  <c r="D416" i="9"/>
  <c r="D408" i="9"/>
  <c r="D400" i="9"/>
  <c r="D392" i="9"/>
  <c r="D384" i="9"/>
  <c r="D376" i="9"/>
  <c r="D368" i="9"/>
  <c r="D360" i="9"/>
  <c r="D352" i="9"/>
  <c r="D344" i="9"/>
  <c r="D336" i="9"/>
  <c r="D320" i="9"/>
  <c r="D312" i="9"/>
  <c r="D304" i="9"/>
  <c r="E305" i="9"/>
  <c r="E415" i="9"/>
  <c r="E407" i="9"/>
  <c r="E399" i="9"/>
  <c r="E391" i="9"/>
  <c r="E383" i="9"/>
  <c r="E375" i="9"/>
  <c r="E367" i="9"/>
  <c r="E359" i="9"/>
  <c r="E351" i="9"/>
  <c r="E343" i="9"/>
  <c r="E335" i="9"/>
  <c r="E327" i="9"/>
  <c r="E319" i="9"/>
  <c r="E311" i="9"/>
  <c r="E303" i="9"/>
  <c r="D401" i="9"/>
  <c r="D369" i="9"/>
  <c r="D345" i="9"/>
  <c r="D310" i="9"/>
  <c r="D390" i="9"/>
  <c r="D358" i="9"/>
  <c r="D334" i="9"/>
  <c r="D306" i="9"/>
  <c r="D410" i="9"/>
  <c r="D394" i="9"/>
  <c r="D378" i="9"/>
  <c r="D362" i="9"/>
  <c r="D346" i="9"/>
  <c r="D330" i="9"/>
  <c r="D314" i="9"/>
  <c r="D393" i="9"/>
  <c r="D353" i="9"/>
  <c r="D321" i="9"/>
  <c r="D398" i="9"/>
  <c r="D366" i="9"/>
  <c r="D318" i="9"/>
  <c r="D413" i="9"/>
  <c r="D397" i="9"/>
  <c r="D381" i="9"/>
  <c r="D365" i="9"/>
  <c r="D349" i="9"/>
  <c r="D333" i="9"/>
  <c r="D317" i="9"/>
  <c r="D313" i="9"/>
  <c r="D301" i="9"/>
  <c r="E416" i="9"/>
  <c r="E408" i="9"/>
  <c r="E400" i="9"/>
  <c r="E392" i="9"/>
  <c r="E384" i="9"/>
  <c r="E376" i="9"/>
  <c r="E368" i="9"/>
  <c r="E360" i="9"/>
  <c r="E352" i="9"/>
  <c r="E344" i="9"/>
  <c r="E336" i="9"/>
  <c r="E328" i="9"/>
  <c r="E320" i="9"/>
  <c r="E312" i="9"/>
  <c r="E304" i="9"/>
  <c r="D305" i="9"/>
  <c r="D415" i="9"/>
  <c r="D407" i="9"/>
  <c r="D399" i="9"/>
  <c r="D391" i="9"/>
  <c r="D383" i="9"/>
  <c r="D375" i="9"/>
  <c r="D367" i="9"/>
  <c r="D359" i="9"/>
  <c r="D351" i="9"/>
  <c r="D343" i="9"/>
  <c r="D335" i="9"/>
  <c r="D327" i="9"/>
  <c r="D319" i="9"/>
  <c r="D311" i="9"/>
  <c r="D303" i="9"/>
  <c r="D328" i="9"/>
  <c r="E418" i="8"/>
  <c r="E402" i="8"/>
  <c r="E386" i="8"/>
  <c r="E370" i="8"/>
  <c r="E354" i="8"/>
  <c r="E338" i="8"/>
  <c r="E322" i="8"/>
  <c r="E302" i="8"/>
  <c r="D409" i="8"/>
  <c r="D393" i="8"/>
  <c r="D377" i="8"/>
  <c r="D361" i="8"/>
  <c r="D345" i="8"/>
  <c r="D329" i="8"/>
  <c r="D313" i="8"/>
  <c r="E406" i="8"/>
  <c r="E390" i="8"/>
  <c r="E374" i="8"/>
  <c r="E358" i="8"/>
  <c r="E342" i="8"/>
  <c r="E326" i="8"/>
  <c r="E310" i="8"/>
  <c r="D413" i="8"/>
  <c r="D397" i="8"/>
  <c r="D381" i="8"/>
  <c r="D365" i="8"/>
  <c r="D349" i="8"/>
  <c r="D333" i="8"/>
  <c r="D317" i="8"/>
  <c r="D309" i="8"/>
  <c r="D301" i="8"/>
  <c r="D416" i="8"/>
  <c r="D408" i="8"/>
  <c r="D400" i="8"/>
  <c r="D392" i="8"/>
  <c r="D384" i="8"/>
  <c r="D376" i="8"/>
  <c r="D368" i="8"/>
  <c r="D360" i="8"/>
  <c r="D352" i="8"/>
  <c r="D344" i="8"/>
  <c r="D336" i="8"/>
  <c r="D328" i="8"/>
  <c r="D320" i="8"/>
  <c r="D312" i="8"/>
  <c r="D304" i="8"/>
  <c r="D419" i="8"/>
  <c r="D411" i="8"/>
  <c r="D403" i="8"/>
  <c r="D395" i="8"/>
  <c r="E387" i="8"/>
  <c r="D379" i="8"/>
  <c r="E371" i="8"/>
  <c r="D363" i="8"/>
  <c r="E355" i="8"/>
  <c r="D347" i="8"/>
  <c r="E339" i="8"/>
  <c r="D331" i="8"/>
  <c r="E323" i="8"/>
  <c r="D315" i="8"/>
  <c r="E307" i="8"/>
  <c r="D299" i="8"/>
  <c r="E394" i="8"/>
  <c r="D321" i="8"/>
  <c r="E382" i="8"/>
  <c r="E350" i="8"/>
  <c r="E318" i="8"/>
  <c r="D405" i="8"/>
  <c r="D373" i="8"/>
  <c r="D341" i="8"/>
  <c r="D325" i="8"/>
  <c r="D420" i="8"/>
  <c r="D404" i="8"/>
  <c r="D388" i="8"/>
  <c r="D372" i="8"/>
  <c r="D356" i="8"/>
  <c r="D348" i="8"/>
  <c r="D332" i="8"/>
  <c r="D316" i="8"/>
  <c r="D300" i="8"/>
  <c r="D415" i="8"/>
  <c r="E391" i="8"/>
  <c r="D375" i="8"/>
  <c r="D359" i="8"/>
  <c r="D343" i="8"/>
  <c r="D327" i="8"/>
  <c r="D311" i="8"/>
  <c r="D394" i="8"/>
  <c r="E321" i="8"/>
  <c r="D398" i="8"/>
  <c r="D366" i="8"/>
  <c r="D334" i="8"/>
  <c r="E421" i="8"/>
  <c r="E389" i="8"/>
  <c r="E357" i="8"/>
  <c r="D306" i="8"/>
  <c r="E420" i="8"/>
  <c r="E404" i="8"/>
  <c r="D396" i="8"/>
  <c r="E380" i="8"/>
  <c r="E372" i="8"/>
  <c r="E356" i="8"/>
  <c r="E340" i="8"/>
  <c r="E324" i="8"/>
  <c r="E308" i="8"/>
  <c r="E415" i="8"/>
  <c r="E399" i="8"/>
  <c r="D383" i="8"/>
  <c r="D367" i="8"/>
  <c r="D351" i="8"/>
  <c r="E343" i="8"/>
  <c r="E327" i="8"/>
  <c r="E311" i="8"/>
  <c r="D418" i="8"/>
  <c r="D402" i="8"/>
  <c r="D386" i="8"/>
  <c r="D370" i="8"/>
  <c r="D354" i="8"/>
  <c r="D338" i="8"/>
  <c r="D322" i="8"/>
  <c r="D302" i="8"/>
  <c r="E409" i="8"/>
  <c r="E393" i="8"/>
  <c r="E377" i="8"/>
  <c r="E361" i="8"/>
  <c r="E345" i="8"/>
  <c r="E329" i="8"/>
  <c r="E313" i="8"/>
  <c r="D406" i="8"/>
  <c r="D390" i="8"/>
  <c r="D374" i="8"/>
  <c r="D358" i="8"/>
  <c r="D342" i="8"/>
  <c r="D326" i="8"/>
  <c r="D310" i="8"/>
  <c r="E413" i="8"/>
  <c r="E397" i="8"/>
  <c r="E381" i="8"/>
  <c r="E365" i="8"/>
  <c r="E349" i="8"/>
  <c r="E333" i="8"/>
  <c r="E317" i="8"/>
  <c r="E309" i="8"/>
  <c r="E301" i="8"/>
  <c r="E416" i="8"/>
  <c r="E408" i="8"/>
  <c r="E400" i="8"/>
  <c r="E392" i="8"/>
  <c r="E384" i="8"/>
  <c r="E376" i="8"/>
  <c r="E368" i="8"/>
  <c r="E360" i="8"/>
  <c r="E352" i="8"/>
  <c r="E344" i="8"/>
  <c r="E336" i="8"/>
  <c r="E328" i="8"/>
  <c r="E320" i="8"/>
  <c r="E312" i="8"/>
  <c r="E304" i="8"/>
  <c r="E419" i="8"/>
  <c r="E411" i="8"/>
  <c r="E403" i="8"/>
  <c r="E395" i="8"/>
  <c r="D387" i="8"/>
  <c r="E379" i="8"/>
  <c r="D371" i="8"/>
  <c r="E363" i="8"/>
  <c r="D355" i="8"/>
  <c r="E347" i="8"/>
  <c r="D339" i="8"/>
  <c r="E331" i="8"/>
  <c r="D323" i="8"/>
  <c r="E315" i="8"/>
  <c r="D307" i="8"/>
  <c r="E299" i="8"/>
  <c r="E410" i="8"/>
  <c r="E378" i="8"/>
  <c r="E362" i="8"/>
  <c r="E346" i="8"/>
  <c r="E330" i="8"/>
  <c r="E314" i="8"/>
  <c r="D417" i="8"/>
  <c r="D401" i="8"/>
  <c r="D385" i="8"/>
  <c r="D369" i="8"/>
  <c r="D353" i="8"/>
  <c r="D337" i="8"/>
  <c r="E414" i="8"/>
  <c r="E398" i="8"/>
  <c r="E366" i="8"/>
  <c r="E334" i="8"/>
  <c r="D421" i="8"/>
  <c r="D389" i="8"/>
  <c r="D357" i="8"/>
  <c r="E306" i="8"/>
  <c r="D305" i="8"/>
  <c r="E412" i="8"/>
  <c r="E396" i="8"/>
  <c r="D380" i="8"/>
  <c r="D364" i="8"/>
  <c r="D340" i="8"/>
  <c r="D324" i="8"/>
  <c r="D308" i="8"/>
  <c r="E407" i="8"/>
  <c r="D399" i="8"/>
  <c r="E383" i="8"/>
  <c r="E367" i="8"/>
  <c r="E351" i="8"/>
  <c r="E335" i="8"/>
  <c r="E319" i="8"/>
  <c r="E303" i="8"/>
  <c r="D410" i="8"/>
  <c r="D378" i="8"/>
  <c r="D362" i="8"/>
  <c r="D346" i="8"/>
  <c r="D330" i="8"/>
  <c r="D314" i="8"/>
  <c r="E417" i="8"/>
  <c r="E401" i="8"/>
  <c r="E385" i="8"/>
  <c r="E369" i="8"/>
  <c r="E353" i="8"/>
  <c r="E337" i="8"/>
  <c r="D414" i="8"/>
  <c r="D382" i="8"/>
  <c r="D350" i="8"/>
  <c r="D318" i="8"/>
  <c r="E405" i="8"/>
  <c r="E373" i="8"/>
  <c r="E341" i="8"/>
  <c r="E325" i="8"/>
  <c r="E305" i="8"/>
  <c r="D412" i="8"/>
  <c r="E388" i="8"/>
  <c r="E364" i="8"/>
  <c r="E348" i="8"/>
  <c r="E332" i="8"/>
  <c r="E316" i="8"/>
  <c r="E300" i="8"/>
  <c r="D407" i="8"/>
  <c r="D391" i="8"/>
  <c r="E375" i="8"/>
  <c r="E359" i="8"/>
  <c r="D335" i="8"/>
  <c r="D319" i="8"/>
  <c r="D303" i="8"/>
  <c r="E402" i="7"/>
  <c r="E322" i="7"/>
  <c r="E406" i="7"/>
  <c r="E374" i="7"/>
  <c r="E342" i="7"/>
  <c r="E418" i="7"/>
  <c r="E354" i="7"/>
  <c r="E414" i="7"/>
  <c r="E382" i="7"/>
  <c r="E334" i="7"/>
  <c r="E410" i="7"/>
  <c r="E378" i="7"/>
  <c r="E346" i="7"/>
  <c r="E314" i="7"/>
  <c r="E306" i="7"/>
  <c r="E421" i="7"/>
  <c r="E413" i="7"/>
  <c r="E405" i="7"/>
  <c r="E397" i="7"/>
  <c r="E381" i="7"/>
  <c r="E373" i="7"/>
  <c r="E365" i="7"/>
  <c r="E357" i="7"/>
  <c r="E349" i="7"/>
  <c r="E341" i="7"/>
  <c r="E333" i="7"/>
  <c r="E325" i="7"/>
  <c r="E317" i="7"/>
  <c r="E309" i="7"/>
  <c r="E301" i="7"/>
  <c r="D416" i="7"/>
  <c r="D400" i="7"/>
  <c r="D384" i="7"/>
  <c r="D368" i="7"/>
  <c r="D352" i="7"/>
  <c r="D336" i="7"/>
  <c r="D312" i="7"/>
  <c r="E419" i="7"/>
  <c r="E403" i="7"/>
  <c r="E387" i="7"/>
  <c r="E371" i="7"/>
  <c r="E355" i="7"/>
  <c r="E339" i="7"/>
  <c r="E323" i="7"/>
  <c r="E307" i="7"/>
  <c r="D402" i="7"/>
  <c r="D322" i="7"/>
  <c r="D406" i="7"/>
  <c r="D374" i="7"/>
  <c r="D342" i="7"/>
  <c r="D418" i="7"/>
  <c r="D354" i="7"/>
  <c r="D414" i="7"/>
  <c r="D382" i="7"/>
  <c r="D334" i="7"/>
  <c r="D410" i="7"/>
  <c r="D378" i="7"/>
  <c r="D346" i="7"/>
  <c r="D314" i="7"/>
  <c r="D306" i="7"/>
  <c r="D421" i="7"/>
  <c r="D413" i="7"/>
  <c r="D405" i="7"/>
  <c r="D397" i="7"/>
  <c r="D389" i="7"/>
  <c r="D381" i="7"/>
  <c r="D373" i="7"/>
  <c r="D365" i="7"/>
  <c r="D357" i="7"/>
  <c r="D349" i="7"/>
  <c r="D341" i="7"/>
  <c r="D333" i="7"/>
  <c r="D325" i="7"/>
  <c r="D317" i="7"/>
  <c r="D309" i="7"/>
  <c r="D301" i="7"/>
  <c r="E416" i="7"/>
  <c r="E408" i="7"/>
  <c r="E400" i="7"/>
  <c r="E392" i="7"/>
  <c r="E384" i="7"/>
  <c r="E376" i="7"/>
  <c r="E368" i="7"/>
  <c r="E360" i="7"/>
  <c r="E352" i="7"/>
  <c r="E344" i="7"/>
  <c r="E336" i="7"/>
  <c r="E328" i="7"/>
  <c r="E320" i="7"/>
  <c r="E312" i="7"/>
  <c r="E304" i="7"/>
  <c r="D419" i="7"/>
  <c r="D411" i="7"/>
  <c r="D403" i="7"/>
  <c r="D395" i="7"/>
  <c r="D387" i="7"/>
  <c r="D379" i="7"/>
  <c r="D371" i="7"/>
  <c r="D363" i="7"/>
  <c r="D355" i="7"/>
  <c r="D347" i="7"/>
  <c r="D339" i="7"/>
  <c r="D331" i="7"/>
  <c r="D323" i="7"/>
  <c r="D315" i="7"/>
  <c r="D307" i="7"/>
  <c r="D299" i="7"/>
  <c r="E370" i="7"/>
  <c r="E350" i="7"/>
  <c r="E390" i="7"/>
  <c r="E358" i="7"/>
  <c r="E326" i="7"/>
  <c r="E386" i="7"/>
  <c r="E338" i="7"/>
  <c r="E398" i="7"/>
  <c r="E366" i="7"/>
  <c r="E318" i="7"/>
  <c r="E394" i="7"/>
  <c r="E362" i="7"/>
  <c r="E330" i="7"/>
  <c r="E310" i="7"/>
  <c r="E302" i="7"/>
  <c r="E417" i="7"/>
  <c r="E409" i="7"/>
  <c r="E401" i="7"/>
  <c r="E393" i="7"/>
  <c r="E385" i="7"/>
  <c r="E377" i="7"/>
  <c r="E369" i="7"/>
  <c r="E361" i="7"/>
  <c r="E353" i="7"/>
  <c r="E345" i="7"/>
  <c r="E337" i="7"/>
  <c r="E329" i="7"/>
  <c r="E321" i="7"/>
  <c r="E313" i="7"/>
  <c r="E305" i="7"/>
  <c r="D420" i="7"/>
  <c r="D412" i="7"/>
  <c r="D404" i="7"/>
  <c r="D396" i="7"/>
  <c r="D388" i="7"/>
  <c r="D380" i="7"/>
  <c r="D372" i="7"/>
  <c r="D364" i="7"/>
  <c r="D356" i="7"/>
  <c r="D348" i="7"/>
  <c r="D340" i="7"/>
  <c r="D332" i="7"/>
  <c r="D324" i="7"/>
  <c r="D316" i="7"/>
  <c r="D308" i="7"/>
  <c r="D300" i="7"/>
  <c r="E415" i="7"/>
  <c r="E407" i="7"/>
  <c r="E399" i="7"/>
  <c r="E391" i="7"/>
  <c r="E383" i="7"/>
  <c r="E375" i="7"/>
  <c r="E367" i="7"/>
  <c r="E359" i="7"/>
  <c r="E351" i="7"/>
  <c r="E343" i="7"/>
  <c r="E335" i="7"/>
  <c r="E327" i="7"/>
  <c r="E319" i="7"/>
  <c r="E311" i="7"/>
  <c r="E303" i="7"/>
  <c r="D370" i="7"/>
  <c r="D350" i="7"/>
  <c r="D390" i="7"/>
  <c r="D358" i="7"/>
  <c r="D326" i="7"/>
  <c r="D386" i="7"/>
  <c r="D338" i="7"/>
  <c r="D398" i="7"/>
  <c r="D366" i="7"/>
  <c r="D318" i="7"/>
  <c r="D394" i="7"/>
  <c r="D362" i="7"/>
  <c r="D330" i="7"/>
  <c r="D310" i="7"/>
  <c r="D302" i="7"/>
  <c r="D417" i="7"/>
  <c r="D409" i="7"/>
  <c r="D401" i="7"/>
  <c r="D393" i="7"/>
  <c r="D385" i="7"/>
  <c r="D377" i="7"/>
  <c r="D369" i="7"/>
  <c r="D361" i="7"/>
  <c r="D353" i="7"/>
  <c r="D345" i="7"/>
  <c r="D337" i="7"/>
  <c r="D329" i="7"/>
  <c r="D321" i="7"/>
  <c r="D313" i="7"/>
  <c r="D305" i="7"/>
  <c r="E420" i="7"/>
  <c r="E412" i="7"/>
  <c r="E404" i="7"/>
  <c r="E396" i="7"/>
  <c r="E388" i="7"/>
  <c r="E380" i="7"/>
  <c r="E372" i="7"/>
  <c r="E364" i="7"/>
  <c r="E356" i="7"/>
  <c r="E348" i="7"/>
  <c r="E340" i="7"/>
  <c r="E332" i="7"/>
  <c r="E324" i="7"/>
  <c r="E316" i="7"/>
  <c r="E308" i="7"/>
  <c r="E300" i="7"/>
  <c r="D415" i="7"/>
  <c r="D407" i="7"/>
  <c r="D399" i="7"/>
  <c r="D391" i="7"/>
  <c r="D383" i="7"/>
  <c r="D375" i="7"/>
  <c r="D367" i="7"/>
  <c r="D359" i="7"/>
  <c r="D351" i="7"/>
  <c r="D343" i="7"/>
  <c r="D335" i="7"/>
  <c r="D327" i="7"/>
  <c r="D319" i="7"/>
  <c r="D311" i="7"/>
  <c r="D303" i="7"/>
  <c r="E389" i="7"/>
  <c r="D408" i="7"/>
  <c r="D392" i="7"/>
  <c r="D376" i="7"/>
  <c r="D360" i="7"/>
  <c r="D344" i="7"/>
  <c r="D328" i="7"/>
  <c r="D320" i="7"/>
  <c r="D304" i="7"/>
  <c r="E411" i="7"/>
  <c r="E395" i="7"/>
  <c r="E379" i="7"/>
  <c r="E363" i="7"/>
  <c r="E347" i="7"/>
  <c r="E331" i="7"/>
  <c r="E315" i="7"/>
  <c r="E299" i="7"/>
  <c r="D420" i="6"/>
  <c r="D380" i="6"/>
  <c r="D348" i="6"/>
  <c r="E305" i="6"/>
  <c r="D408" i="6"/>
  <c r="D392" i="6"/>
  <c r="D376" i="6"/>
  <c r="D360" i="6"/>
  <c r="D344" i="6"/>
  <c r="D328" i="6"/>
  <c r="D312" i="6"/>
  <c r="D340" i="6"/>
  <c r="E413" i="6"/>
  <c r="E397" i="6"/>
  <c r="E381" i="6"/>
  <c r="E365" i="6"/>
  <c r="E349" i="6"/>
  <c r="E333" i="6"/>
  <c r="E317" i="6"/>
  <c r="D404" i="6"/>
  <c r="D372" i="6"/>
  <c r="D332" i="6"/>
  <c r="E417" i="6"/>
  <c r="E401" i="6"/>
  <c r="E385" i="6"/>
  <c r="E369" i="6"/>
  <c r="E353" i="6"/>
  <c r="E337" i="6"/>
  <c r="E321" i="6"/>
  <c r="E301" i="6"/>
  <c r="D300" i="6"/>
  <c r="D414" i="6"/>
  <c r="D406" i="6"/>
  <c r="D398" i="6"/>
  <c r="D390" i="6"/>
  <c r="D382" i="6"/>
  <c r="D374" i="6"/>
  <c r="D366" i="6"/>
  <c r="D358" i="6"/>
  <c r="D350" i="6"/>
  <c r="D342" i="6"/>
  <c r="D334" i="6"/>
  <c r="D326" i="6"/>
  <c r="D318" i="6"/>
  <c r="D310" i="6"/>
  <c r="D302" i="6"/>
  <c r="D419" i="6"/>
  <c r="D411" i="6"/>
  <c r="D403" i="6"/>
  <c r="D395" i="6"/>
  <c r="D387" i="6"/>
  <c r="D379" i="6"/>
  <c r="D371" i="6"/>
  <c r="D363" i="6"/>
  <c r="D355" i="6"/>
  <c r="D347" i="6"/>
  <c r="D339" i="6"/>
  <c r="D331" i="6"/>
  <c r="D323" i="6"/>
  <c r="D315" i="6"/>
  <c r="D307" i="6"/>
  <c r="D299" i="6"/>
  <c r="E380" i="6"/>
  <c r="D349" i="6"/>
  <c r="E404" i="6"/>
  <c r="D417" i="6"/>
  <c r="D369" i="6"/>
  <c r="D321" i="6"/>
  <c r="E300" i="6"/>
  <c r="E398" i="6"/>
  <c r="E374" i="6"/>
  <c r="E350" i="6"/>
  <c r="E326" i="6"/>
  <c r="E302" i="6"/>
  <c r="E403" i="6"/>
  <c r="E379" i="6"/>
  <c r="E355" i="6"/>
  <c r="E331" i="6"/>
  <c r="E307" i="6"/>
  <c r="D396" i="6"/>
  <c r="D364" i="6"/>
  <c r="D324" i="6"/>
  <c r="D416" i="6"/>
  <c r="D400" i="6"/>
  <c r="D384" i="6"/>
  <c r="D368" i="6"/>
  <c r="D352" i="6"/>
  <c r="D336" i="6"/>
  <c r="D320" i="6"/>
  <c r="D412" i="6"/>
  <c r="E421" i="6"/>
  <c r="E405" i="6"/>
  <c r="E389" i="6"/>
  <c r="E373" i="6"/>
  <c r="E357" i="6"/>
  <c r="E341" i="6"/>
  <c r="E325" i="6"/>
  <c r="E309" i="6"/>
  <c r="D388" i="6"/>
  <c r="D356" i="6"/>
  <c r="D316" i="6"/>
  <c r="E409" i="6"/>
  <c r="E393" i="6"/>
  <c r="E377" i="6"/>
  <c r="E361" i="6"/>
  <c r="E345" i="6"/>
  <c r="E329" i="6"/>
  <c r="E313" i="6"/>
  <c r="D308" i="6"/>
  <c r="D418" i="6"/>
  <c r="D410" i="6"/>
  <c r="D402" i="6"/>
  <c r="D394" i="6"/>
  <c r="D386" i="6"/>
  <c r="D378" i="6"/>
  <c r="D370" i="6"/>
  <c r="D362" i="6"/>
  <c r="D354" i="6"/>
  <c r="D346" i="6"/>
  <c r="D338" i="6"/>
  <c r="D330" i="6"/>
  <c r="D322" i="6"/>
  <c r="D314" i="6"/>
  <c r="D306" i="6"/>
  <c r="D304" i="6"/>
  <c r="D415" i="6"/>
  <c r="D407" i="6"/>
  <c r="D399" i="6"/>
  <c r="D391" i="6"/>
  <c r="D383" i="6"/>
  <c r="D375" i="6"/>
  <c r="D367" i="6"/>
  <c r="D359" i="6"/>
  <c r="D351" i="6"/>
  <c r="D343" i="6"/>
  <c r="D335" i="6"/>
  <c r="D327" i="6"/>
  <c r="D319" i="6"/>
  <c r="D311" i="6"/>
  <c r="D303" i="6"/>
  <c r="E348" i="6"/>
  <c r="D365" i="6"/>
  <c r="D317" i="6"/>
  <c r="E332" i="6"/>
  <c r="D353" i="6"/>
  <c r="D301" i="6"/>
  <c r="E406" i="6"/>
  <c r="E382" i="6"/>
  <c r="E358" i="6"/>
  <c r="E334" i="6"/>
  <c r="E310" i="6"/>
  <c r="E411" i="6"/>
  <c r="E387" i="6"/>
  <c r="E363" i="6"/>
  <c r="E339" i="6"/>
  <c r="E315" i="6"/>
  <c r="E396" i="6"/>
  <c r="E364" i="6"/>
  <c r="E324" i="6"/>
  <c r="E416" i="6"/>
  <c r="E400" i="6"/>
  <c r="E384" i="6"/>
  <c r="E368" i="6"/>
  <c r="E352" i="6"/>
  <c r="E336" i="6"/>
  <c r="E320" i="6"/>
  <c r="E412" i="6"/>
  <c r="D421" i="6"/>
  <c r="D405" i="6"/>
  <c r="D389" i="6"/>
  <c r="D373" i="6"/>
  <c r="D357" i="6"/>
  <c r="D341" i="6"/>
  <c r="D325" i="6"/>
  <c r="D309" i="6"/>
  <c r="E388" i="6"/>
  <c r="E356" i="6"/>
  <c r="E316" i="6"/>
  <c r="D409" i="6"/>
  <c r="D393" i="6"/>
  <c r="D377" i="6"/>
  <c r="D361" i="6"/>
  <c r="D345" i="6"/>
  <c r="D329" i="6"/>
  <c r="D313" i="6"/>
  <c r="E308" i="6"/>
  <c r="E418" i="6"/>
  <c r="E410" i="6"/>
  <c r="E402" i="6"/>
  <c r="E394" i="6"/>
  <c r="E386" i="6"/>
  <c r="E378" i="6"/>
  <c r="E370" i="6"/>
  <c r="E362" i="6"/>
  <c r="E354" i="6"/>
  <c r="E346" i="6"/>
  <c r="E338" i="6"/>
  <c r="E330" i="6"/>
  <c r="E322" i="6"/>
  <c r="E314" i="6"/>
  <c r="E306" i="6"/>
  <c r="E304" i="6"/>
  <c r="E415" i="6"/>
  <c r="E407" i="6"/>
  <c r="E399" i="6"/>
  <c r="E391" i="6"/>
  <c r="E383" i="6"/>
  <c r="E375" i="6"/>
  <c r="E367" i="6"/>
  <c r="E359" i="6"/>
  <c r="E351" i="6"/>
  <c r="E343" i="6"/>
  <c r="E335" i="6"/>
  <c r="E327" i="6"/>
  <c r="E319" i="6"/>
  <c r="E311" i="6"/>
  <c r="E303" i="6"/>
  <c r="E420" i="6"/>
  <c r="D305" i="6"/>
  <c r="E408" i="6"/>
  <c r="E392" i="6"/>
  <c r="E376" i="6"/>
  <c r="E360" i="6"/>
  <c r="E344" i="6"/>
  <c r="E328" i="6"/>
  <c r="E312" i="6"/>
  <c r="E340" i="6"/>
  <c r="D413" i="6"/>
  <c r="D397" i="6"/>
  <c r="D381" i="6"/>
  <c r="D333" i="6"/>
  <c r="E372" i="6"/>
  <c r="D401" i="6"/>
  <c r="D385" i="6"/>
  <c r="D337" i="6"/>
  <c r="E414" i="6"/>
  <c r="E390" i="6"/>
  <c r="E366" i="6"/>
  <c r="E342" i="6"/>
  <c r="E318" i="6"/>
  <c r="E419" i="6"/>
  <c r="E395" i="6"/>
  <c r="E371" i="6"/>
  <c r="E347" i="6"/>
  <c r="E323" i="6"/>
  <c r="E299" i="6"/>
  <c r="D418" i="5"/>
  <c r="D386" i="5"/>
  <c r="D354" i="5"/>
  <c r="D322" i="5"/>
  <c r="D414" i="5"/>
  <c r="D398" i="5"/>
  <c r="D382" i="5"/>
  <c r="D366" i="5"/>
  <c r="D350" i="5"/>
  <c r="D334" i="5"/>
  <c r="D318" i="5"/>
  <c r="D420" i="5"/>
  <c r="D404" i="5"/>
  <c r="D388" i="5"/>
  <c r="D372" i="5"/>
  <c r="D356" i="5"/>
  <c r="D340" i="5"/>
  <c r="D324" i="5"/>
  <c r="D308" i="5"/>
  <c r="D394" i="5"/>
  <c r="D362" i="5"/>
  <c r="D330" i="5"/>
  <c r="D416" i="5"/>
  <c r="D400" i="5"/>
  <c r="D384" i="5"/>
  <c r="D368" i="5"/>
  <c r="D352" i="5"/>
  <c r="D336" i="5"/>
  <c r="D320" i="5"/>
  <c r="D302" i="5"/>
  <c r="E417" i="5"/>
  <c r="E409" i="5"/>
  <c r="E401" i="5"/>
  <c r="E393" i="5"/>
  <c r="E385" i="5"/>
  <c r="E377" i="5"/>
  <c r="E369" i="5"/>
  <c r="E361" i="5"/>
  <c r="E353" i="5"/>
  <c r="E345" i="5"/>
  <c r="E337" i="5"/>
  <c r="E329" i="5"/>
  <c r="E321" i="5"/>
  <c r="E313" i="5"/>
  <c r="E305" i="5"/>
  <c r="D304" i="5"/>
  <c r="E419" i="5"/>
  <c r="D411" i="5"/>
  <c r="E403" i="5"/>
  <c r="E395" i="5"/>
  <c r="E387" i="5"/>
  <c r="E379" i="5"/>
  <c r="E371" i="5"/>
  <c r="E363" i="5"/>
  <c r="E355" i="5"/>
  <c r="E347" i="5"/>
  <c r="E339" i="5"/>
  <c r="E331" i="5"/>
  <c r="E323" i="5"/>
  <c r="E315" i="5"/>
  <c r="E307" i="5"/>
  <c r="E299" i="5"/>
  <c r="E418" i="5"/>
  <c r="E354" i="5"/>
  <c r="E322" i="5"/>
  <c r="E414" i="5"/>
  <c r="E398" i="5"/>
  <c r="E382" i="5"/>
  <c r="E366" i="5"/>
  <c r="E350" i="5"/>
  <c r="E318" i="5"/>
  <c r="E404" i="5"/>
  <c r="E372" i="5"/>
  <c r="E340" i="5"/>
  <c r="E308" i="5"/>
  <c r="E362" i="5"/>
  <c r="E416" i="5"/>
  <c r="E384" i="5"/>
  <c r="E352" i="5"/>
  <c r="E320" i="5"/>
  <c r="D417" i="5"/>
  <c r="D401" i="5"/>
  <c r="D385" i="5"/>
  <c r="D369" i="5"/>
  <c r="D353" i="5"/>
  <c r="D337" i="5"/>
  <c r="D321" i="5"/>
  <c r="D305" i="5"/>
  <c r="D419" i="5"/>
  <c r="D403" i="5"/>
  <c r="D387" i="5"/>
  <c r="D371" i="5"/>
  <c r="D355" i="5"/>
  <c r="D339" i="5"/>
  <c r="D331" i="5"/>
  <c r="D315" i="5"/>
  <c r="D299" i="5"/>
  <c r="D402" i="5"/>
  <c r="D370" i="5"/>
  <c r="D338" i="5"/>
  <c r="D306" i="5"/>
  <c r="D406" i="5"/>
  <c r="D390" i="5"/>
  <c r="D374" i="5"/>
  <c r="D358" i="5"/>
  <c r="D342" i="5"/>
  <c r="D326" i="5"/>
  <c r="D310" i="5"/>
  <c r="D412" i="5"/>
  <c r="D396" i="5"/>
  <c r="D380" i="5"/>
  <c r="D364" i="5"/>
  <c r="D348" i="5"/>
  <c r="D332" i="5"/>
  <c r="D316" i="5"/>
  <c r="D410" i="5"/>
  <c r="D378" i="5"/>
  <c r="D346" i="5"/>
  <c r="D314" i="5"/>
  <c r="D408" i="5"/>
  <c r="D392" i="5"/>
  <c r="D376" i="5"/>
  <c r="D360" i="5"/>
  <c r="D344" i="5"/>
  <c r="D328" i="5"/>
  <c r="D312" i="5"/>
  <c r="E421" i="5"/>
  <c r="E413" i="5"/>
  <c r="E405" i="5"/>
  <c r="E397" i="5"/>
  <c r="E389" i="5"/>
  <c r="E381" i="5"/>
  <c r="E373" i="5"/>
  <c r="E365" i="5"/>
  <c r="E357" i="5"/>
  <c r="E349" i="5"/>
  <c r="E341" i="5"/>
  <c r="E333" i="5"/>
  <c r="E325" i="5"/>
  <c r="E317" i="5"/>
  <c r="E309" i="5"/>
  <c r="E301" i="5"/>
  <c r="D300" i="5"/>
  <c r="D415" i="5"/>
  <c r="E407" i="5"/>
  <c r="E399" i="5"/>
  <c r="E391" i="5"/>
  <c r="E383" i="5"/>
  <c r="E375" i="5"/>
  <c r="E367" i="5"/>
  <c r="E359" i="5"/>
  <c r="E351" i="5"/>
  <c r="E343" i="5"/>
  <c r="E335" i="5"/>
  <c r="E327" i="5"/>
  <c r="E319" i="5"/>
  <c r="E311" i="5"/>
  <c r="E303" i="5"/>
  <c r="E402" i="5"/>
  <c r="E370" i="5"/>
  <c r="E338" i="5"/>
  <c r="E306" i="5"/>
  <c r="E406" i="5"/>
  <c r="E390" i="5"/>
  <c r="E374" i="5"/>
  <c r="E358" i="5"/>
  <c r="E342" i="5"/>
  <c r="E326" i="5"/>
  <c r="E310" i="5"/>
  <c r="E412" i="5"/>
  <c r="E396" i="5"/>
  <c r="E380" i="5"/>
  <c r="E364" i="5"/>
  <c r="E348" i="5"/>
  <c r="E332" i="5"/>
  <c r="E316" i="5"/>
  <c r="E410" i="5"/>
  <c r="E378" i="5"/>
  <c r="E346" i="5"/>
  <c r="E314" i="5"/>
  <c r="E408" i="5"/>
  <c r="E392" i="5"/>
  <c r="E376" i="5"/>
  <c r="E360" i="5"/>
  <c r="E344" i="5"/>
  <c r="E328" i="5"/>
  <c r="E312" i="5"/>
  <c r="D421" i="5"/>
  <c r="D413" i="5"/>
  <c r="D405" i="5"/>
  <c r="D397" i="5"/>
  <c r="D389" i="5"/>
  <c r="D381" i="5"/>
  <c r="D373" i="5"/>
  <c r="D365" i="5"/>
  <c r="D357" i="5"/>
  <c r="D349" i="5"/>
  <c r="D341" i="5"/>
  <c r="D333" i="5"/>
  <c r="D325" i="5"/>
  <c r="D317" i="5"/>
  <c r="D309" i="5"/>
  <c r="D301" i="5"/>
  <c r="E300" i="5"/>
  <c r="E415" i="5"/>
  <c r="D407" i="5"/>
  <c r="D399" i="5"/>
  <c r="D391" i="5"/>
  <c r="D383" i="5"/>
  <c r="D375" i="5"/>
  <c r="D367" i="5"/>
  <c r="D359" i="5"/>
  <c r="D351" i="5"/>
  <c r="D343" i="5"/>
  <c r="D335" i="5"/>
  <c r="D327" i="5"/>
  <c r="D319" i="5"/>
  <c r="D311" i="5"/>
  <c r="D303" i="5"/>
  <c r="E386" i="5"/>
  <c r="E334" i="5"/>
  <c r="E420" i="5"/>
  <c r="E388" i="5"/>
  <c r="E356" i="5"/>
  <c r="E324" i="5"/>
  <c r="E394" i="5"/>
  <c r="E330" i="5"/>
  <c r="E400" i="5"/>
  <c r="E368" i="5"/>
  <c r="E336" i="5"/>
  <c r="E302" i="5"/>
  <c r="D409" i="5"/>
  <c r="D393" i="5"/>
  <c r="D377" i="5"/>
  <c r="D361" i="5"/>
  <c r="D345" i="5"/>
  <c r="D329" i="5"/>
  <c r="D313" i="5"/>
  <c r="E304" i="5"/>
  <c r="E411" i="5"/>
  <c r="D395" i="5"/>
  <c r="D379" i="5"/>
  <c r="D363" i="5"/>
  <c r="D347" i="5"/>
  <c r="D323" i="5"/>
  <c r="D307" i="5"/>
  <c r="D421" i="4"/>
  <c r="D389" i="4"/>
  <c r="E357" i="4"/>
  <c r="E325" i="4"/>
  <c r="D385" i="4"/>
  <c r="D413" i="4"/>
  <c r="D381" i="4"/>
  <c r="E349" i="4"/>
  <c r="E317" i="4"/>
  <c r="E369" i="4"/>
  <c r="E321" i="4"/>
  <c r="D393" i="4"/>
  <c r="E361" i="4"/>
  <c r="E329" i="4"/>
  <c r="E418" i="4"/>
  <c r="E410" i="4"/>
  <c r="E402" i="4"/>
  <c r="E394" i="4"/>
  <c r="E386" i="4"/>
  <c r="E378" i="4"/>
  <c r="E370" i="4"/>
  <c r="E362" i="4"/>
  <c r="E354" i="4"/>
  <c r="E346" i="4"/>
  <c r="E338" i="4"/>
  <c r="E330" i="4"/>
  <c r="E322" i="4"/>
  <c r="E314" i="4"/>
  <c r="E306" i="4"/>
  <c r="E309" i="4"/>
  <c r="E301" i="4"/>
  <c r="D416" i="4"/>
  <c r="D408" i="4"/>
  <c r="D400" i="4"/>
  <c r="D392" i="4"/>
  <c r="D384" i="4"/>
  <c r="D376" i="4"/>
  <c r="D368" i="4"/>
  <c r="D360" i="4"/>
  <c r="D352" i="4"/>
  <c r="D344" i="4"/>
  <c r="D336" i="4"/>
  <c r="D328" i="4"/>
  <c r="D320" i="4"/>
  <c r="D312" i="4"/>
  <c r="D304" i="4"/>
  <c r="D419" i="4"/>
  <c r="D411" i="4"/>
  <c r="D403" i="4"/>
  <c r="D395" i="4"/>
  <c r="D387" i="4"/>
  <c r="D379" i="4"/>
  <c r="D371" i="4"/>
  <c r="D363" i="4"/>
  <c r="D355" i="4"/>
  <c r="D347" i="4"/>
  <c r="D339" i="4"/>
  <c r="D331" i="4"/>
  <c r="D323" i="4"/>
  <c r="D315" i="4"/>
  <c r="D307" i="4"/>
  <c r="D299" i="4"/>
  <c r="E389" i="4"/>
  <c r="D361" i="4"/>
  <c r="D410" i="4"/>
  <c r="D394" i="4"/>
  <c r="D378" i="4"/>
  <c r="D362" i="4"/>
  <c r="D338" i="4"/>
  <c r="D322" i="4"/>
  <c r="D314" i="4"/>
  <c r="D309" i="4"/>
  <c r="E416" i="4"/>
  <c r="E400" i="4"/>
  <c r="E384" i="4"/>
  <c r="E368" i="4"/>
  <c r="E352" i="4"/>
  <c r="E336" i="4"/>
  <c r="E320" i="4"/>
  <c r="E304" i="4"/>
  <c r="E411" i="4"/>
  <c r="E395" i="4"/>
  <c r="E379" i="4"/>
  <c r="E363" i="4"/>
  <c r="E347" i="4"/>
  <c r="E331" i="4"/>
  <c r="E315" i="4"/>
  <c r="E299" i="4"/>
  <c r="D405" i="4"/>
  <c r="E341" i="4"/>
  <c r="D417" i="4"/>
  <c r="E337" i="4"/>
  <c r="D397" i="4"/>
  <c r="E365" i="4"/>
  <c r="E333" i="4"/>
  <c r="D401" i="4"/>
  <c r="E353" i="4"/>
  <c r="D409" i="4"/>
  <c r="D377" i="4"/>
  <c r="E313" i="4"/>
  <c r="E414" i="4"/>
  <c r="E390" i="4"/>
  <c r="E374" i="4"/>
  <c r="E358" i="4"/>
  <c r="E342" i="4"/>
  <c r="E326" i="4"/>
  <c r="E310" i="4"/>
  <c r="E305" i="4"/>
  <c r="D412" i="4"/>
  <c r="D404" i="4"/>
  <c r="D388" i="4"/>
  <c r="D372" i="4"/>
  <c r="D356" i="4"/>
  <c r="D340" i="4"/>
  <c r="D324" i="4"/>
  <c r="D308" i="4"/>
  <c r="E415" i="4"/>
  <c r="E399" i="4"/>
  <c r="D383" i="4"/>
  <c r="D367" i="4"/>
  <c r="D351" i="4"/>
  <c r="D327" i="4"/>
  <c r="D311" i="4"/>
  <c r="E405" i="4"/>
  <c r="D373" i="4"/>
  <c r="D341" i="4"/>
  <c r="E417" i="4"/>
  <c r="D337" i="4"/>
  <c r="E397" i="4"/>
  <c r="D365" i="4"/>
  <c r="D333" i="4"/>
  <c r="E401" i="4"/>
  <c r="D353" i="4"/>
  <c r="E409" i="4"/>
  <c r="E377" i="4"/>
  <c r="D345" i="4"/>
  <c r="D313" i="4"/>
  <c r="D414" i="4"/>
  <c r="D406" i="4"/>
  <c r="D398" i="4"/>
  <c r="D390" i="4"/>
  <c r="D382" i="4"/>
  <c r="D374" i="4"/>
  <c r="D366" i="4"/>
  <c r="D358" i="4"/>
  <c r="D350" i="4"/>
  <c r="D342" i="4"/>
  <c r="D334" i="4"/>
  <c r="D326" i="4"/>
  <c r="D318" i="4"/>
  <c r="D310" i="4"/>
  <c r="D302" i="4"/>
  <c r="D305" i="4"/>
  <c r="E420" i="4"/>
  <c r="E412" i="4"/>
  <c r="E404" i="4"/>
  <c r="E396" i="4"/>
  <c r="E388" i="4"/>
  <c r="E380" i="4"/>
  <c r="E372" i="4"/>
  <c r="E364" i="4"/>
  <c r="E356" i="4"/>
  <c r="E348" i="4"/>
  <c r="E340" i="4"/>
  <c r="E332" i="4"/>
  <c r="E324" i="4"/>
  <c r="E316" i="4"/>
  <c r="E308" i="4"/>
  <c r="E300" i="4"/>
  <c r="D415" i="4"/>
  <c r="D407" i="4"/>
  <c r="D399" i="4"/>
  <c r="D391" i="4"/>
  <c r="E383" i="4"/>
  <c r="E375" i="4"/>
  <c r="E367" i="4"/>
  <c r="E359" i="4"/>
  <c r="E351" i="4"/>
  <c r="E343" i="4"/>
  <c r="E335" i="4"/>
  <c r="E327" i="4"/>
  <c r="E319" i="4"/>
  <c r="E311" i="4"/>
  <c r="E303" i="4"/>
  <c r="E421" i="4"/>
  <c r="D357" i="4"/>
  <c r="D325" i="4"/>
  <c r="E385" i="4"/>
  <c r="E413" i="4"/>
  <c r="E381" i="4"/>
  <c r="D349" i="4"/>
  <c r="D317" i="4"/>
  <c r="D369" i="4"/>
  <c r="D321" i="4"/>
  <c r="E393" i="4"/>
  <c r="D329" i="4"/>
  <c r="D418" i="4"/>
  <c r="D402" i="4"/>
  <c r="D386" i="4"/>
  <c r="D370" i="4"/>
  <c r="D354" i="4"/>
  <c r="D346" i="4"/>
  <c r="D330" i="4"/>
  <c r="D306" i="4"/>
  <c r="D301" i="4"/>
  <c r="E408" i="4"/>
  <c r="E392" i="4"/>
  <c r="E376" i="4"/>
  <c r="E360" i="4"/>
  <c r="E344" i="4"/>
  <c r="E328" i="4"/>
  <c r="E312" i="4"/>
  <c r="E419" i="4"/>
  <c r="E403" i="4"/>
  <c r="E387" i="4"/>
  <c r="E371" i="4"/>
  <c r="E355" i="4"/>
  <c r="E339" i="4"/>
  <c r="E323" i="4"/>
  <c r="E307" i="4"/>
  <c r="E373" i="4"/>
  <c r="E345" i="4"/>
  <c r="E406" i="4"/>
  <c r="E398" i="4"/>
  <c r="E382" i="4"/>
  <c r="E366" i="4"/>
  <c r="E350" i="4"/>
  <c r="E334" i="4"/>
  <c r="E318" i="4"/>
  <c r="E302" i="4"/>
  <c r="D420" i="4"/>
  <c r="D396" i="4"/>
  <c r="D380" i="4"/>
  <c r="D364" i="4"/>
  <c r="D348" i="4"/>
  <c r="D332" i="4"/>
  <c r="D316" i="4"/>
  <c r="D300" i="4"/>
  <c r="E407" i="4"/>
  <c r="E391" i="4"/>
  <c r="D375" i="4"/>
  <c r="D359" i="4"/>
  <c r="D343" i="4"/>
  <c r="D335" i="4"/>
  <c r="D319" i="4"/>
  <c r="D303" i="4"/>
  <c r="E417" i="3"/>
  <c r="E385" i="3"/>
  <c r="E353" i="3"/>
  <c r="E321" i="3"/>
  <c r="E397" i="3"/>
  <c r="E365" i="3"/>
  <c r="E333" i="3"/>
  <c r="E393" i="3"/>
  <c r="E361" i="3"/>
  <c r="E329" i="3"/>
  <c r="E405" i="3"/>
  <c r="E373" i="3"/>
  <c r="E341" i="3"/>
  <c r="E418" i="3"/>
  <c r="E410" i="3"/>
  <c r="E402" i="3"/>
  <c r="E394" i="3"/>
  <c r="E386" i="3"/>
  <c r="E378" i="3"/>
  <c r="E370" i="3"/>
  <c r="E362" i="3"/>
  <c r="E354" i="3"/>
  <c r="E346" i="3"/>
  <c r="E338" i="3"/>
  <c r="E330" i="3"/>
  <c r="E322" i="3"/>
  <c r="E314" i="3"/>
  <c r="E306" i="3"/>
  <c r="E313" i="3"/>
  <c r="E301" i="3"/>
  <c r="D416" i="3"/>
  <c r="D408" i="3"/>
  <c r="D400" i="3"/>
  <c r="D392" i="3"/>
  <c r="D384" i="3"/>
  <c r="D376" i="3"/>
  <c r="D368" i="3"/>
  <c r="D360" i="3"/>
  <c r="D352" i="3"/>
  <c r="D344" i="3"/>
  <c r="D336" i="3"/>
  <c r="D328" i="3"/>
  <c r="D320" i="3"/>
  <c r="D312" i="3"/>
  <c r="D304" i="3"/>
  <c r="E317" i="3"/>
  <c r="D419" i="3"/>
  <c r="D411" i="3"/>
  <c r="D403" i="3"/>
  <c r="D395" i="3"/>
  <c r="D387" i="3"/>
  <c r="D379" i="3"/>
  <c r="D371" i="3"/>
  <c r="D363" i="3"/>
  <c r="D355" i="3"/>
  <c r="D347" i="3"/>
  <c r="D339" i="3"/>
  <c r="D331" i="3"/>
  <c r="D323" i="3"/>
  <c r="D315" i="3"/>
  <c r="D307" i="3"/>
  <c r="D299" i="3"/>
  <c r="E357" i="3"/>
  <c r="D316" i="3"/>
  <c r="D300" i="3"/>
  <c r="D407" i="3"/>
  <c r="D383" i="3"/>
  <c r="D359" i="3"/>
  <c r="D335" i="3"/>
  <c r="D311" i="3"/>
  <c r="D417" i="3"/>
  <c r="D385" i="3"/>
  <c r="D353" i="3"/>
  <c r="D321" i="3"/>
  <c r="D397" i="3"/>
  <c r="D365" i="3"/>
  <c r="D333" i="3"/>
  <c r="D393" i="3"/>
  <c r="D361" i="3"/>
  <c r="D329" i="3"/>
  <c r="D405" i="3"/>
  <c r="D373" i="3"/>
  <c r="D341" i="3"/>
  <c r="D418" i="3"/>
  <c r="D410" i="3"/>
  <c r="D402" i="3"/>
  <c r="D394" i="3"/>
  <c r="D386" i="3"/>
  <c r="D378" i="3"/>
  <c r="D370" i="3"/>
  <c r="D362" i="3"/>
  <c r="D354" i="3"/>
  <c r="D346" i="3"/>
  <c r="D338" i="3"/>
  <c r="D330" i="3"/>
  <c r="D322" i="3"/>
  <c r="D314" i="3"/>
  <c r="D306" i="3"/>
  <c r="D313" i="3"/>
  <c r="D301" i="3"/>
  <c r="E416" i="3"/>
  <c r="E408" i="3"/>
  <c r="E400" i="3"/>
  <c r="E392" i="3"/>
  <c r="E384" i="3"/>
  <c r="E376" i="3"/>
  <c r="E368" i="3"/>
  <c r="E360" i="3"/>
  <c r="E352" i="3"/>
  <c r="E344" i="3"/>
  <c r="E336" i="3"/>
  <c r="E328" i="3"/>
  <c r="E320" i="3"/>
  <c r="E312" i="3"/>
  <c r="E304" i="3"/>
  <c r="D317" i="3"/>
  <c r="E419" i="3"/>
  <c r="E411" i="3"/>
  <c r="E403" i="3"/>
  <c r="E395" i="3"/>
  <c r="E387" i="3"/>
  <c r="E379" i="3"/>
  <c r="E371" i="3"/>
  <c r="E363" i="3"/>
  <c r="E355" i="3"/>
  <c r="E347" i="3"/>
  <c r="E339" i="3"/>
  <c r="E331" i="3"/>
  <c r="E323" i="3"/>
  <c r="E315" i="3"/>
  <c r="E307" i="3"/>
  <c r="E299" i="3"/>
  <c r="E401" i="3"/>
  <c r="E369" i="3"/>
  <c r="E337" i="3"/>
  <c r="E413" i="3"/>
  <c r="E381" i="3"/>
  <c r="E349" i="3"/>
  <c r="E409" i="3"/>
  <c r="E377" i="3"/>
  <c r="E345" i="3"/>
  <c r="E421" i="3"/>
  <c r="E389" i="3"/>
  <c r="E325" i="3"/>
  <c r="E414" i="3"/>
  <c r="E406" i="3"/>
  <c r="E390" i="3"/>
  <c r="E382" i="3"/>
  <c r="E374" i="3"/>
  <c r="E366" i="3"/>
  <c r="E358" i="3"/>
  <c r="E350" i="3"/>
  <c r="E342" i="3"/>
  <c r="E334" i="3"/>
  <c r="E326" i="3"/>
  <c r="E318" i="3"/>
  <c r="E310" i="3"/>
  <c r="E302" i="3"/>
  <c r="E309" i="3"/>
  <c r="D420" i="3"/>
  <c r="D412" i="3"/>
  <c r="D404" i="3"/>
  <c r="D396" i="3"/>
  <c r="D388" i="3"/>
  <c r="D380" i="3"/>
  <c r="D372" i="3"/>
  <c r="D364" i="3"/>
  <c r="D356" i="3"/>
  <c r="D348" i="3"/>
  <c r="D340" i="3"/>
  <c r="D332" i="3"/>
  <c r="D324" i="3"/>
  <c r="D308" i="3"/>
  <c r="D415" i="3"/>
  <c r="D399" i="3"/>
  <c r="D375" i="3"/>
  <c r="D351" i="3"/>
  <c r="D327" i="3"/>
  <c r="D401" i="3"/>
  <c r="D369" i="3"/>
  <c r="D337" i="3"/>
  <c r="D413" i="3"/>
  <c r="D381" i="3"/>
  <c r="D349" i="3"/>
  <c r="D409" i="3"/>
  <c r="D377" i="3"/>
  <c r="D345" i="3"/>
  <c r="D421" i="3"/>
  <c r="D389" i="3"/>
  <c r="D357" i="3"/>
  <c r="D325" i="3"/>
  <c r="D414" i="3"/>
  <c r="D406" i="3"/>
  <c r="D398" i="3"/>
  <c r="D390" i="3"/>
  <c r="D382" i="3"/>
  <c r="D374" i="3"/>
  <c r="D366" i="3"/>
  <c r="D358" i="3"/>
  <c r="D350" i="3"/>
  <c r="D342" i="3"/>
  <c r="D334" i="3"/>
  <c r="D326" i="3"/>
  <c r="D318" i="3"/>
  <c r="D310" i="3"/>
  <c r="D302" i="3"/>
  <c r="D309" i="3"/>
  <c r="E420" i="3"/>
  <c r="E412" i="3"/>
  <c r="E404" i="3"/>
  <c r="E396" i="3"/>
  <c r="E388" i="3"/>
  <c r="E380" i="3"/>
  <c r="E372" i="3"/>
  <c r="E364" i="3"/>
  <c r="E356" i="3"/>
  <c r="E348" i="3"/>
  <c r="E340" i="3"/>
  <c r="E332" i="3"/>
  <c r="E324" i="3"/>
  <c r="E316" i="3"/>
  <c r="E308" i="3"/>
  <c r="E300" i="3"/>
  <c r="D305" i="3"/>
  <c r="E415" i="3"/>
  <c r="E407" i="3"/>
  <c r="E399" i="3"/>
  <c r="E391" i="3"/>
  <c r="E383" i="3"/>
  <c r="E375" i="3"/>
  <c r="E367" i="3"/>
  <c r="E359" i="3"/>
  <c r="E351" i="3"/>
  <c r="E343" i="3"/>
  <c r="E335" i="3"/>
  <c r="E327" i="3"/>
  <c r="E319" i="3"/>
  <c r="E311" i="3"/>
  <c r="E303" i="3"/>
  <c r="E398" i="3"/>
  <c r="E305" i="3"/>
  <c r="D391" i="3"/>
  <c r="D367" i="3"/>
  <c r="D343" i="3"/>
  <c r="D319" i="3"/>
  <c r="D303" i="3"/>
  <c r="D408" i="2"/>
  <c r="D376" i="2"/>
  <c r="D344" i="2"/>
  <c r="D420" i="2"/>
  <c r="D388" i="2"/>
  <c r="D356" i="2"/>
  <c r="D324" i="2"/>
  <c r="D396" i="2"/>
  <c r="D364" i="2"/>
  <c r="D332" i="2"/>
  <c r="D400" i="2"/>
  <c r="D368" i="2"/>
  <c r="D336" i="2"/>
  <c r="D304" i="2"/>
  <c r="D414" i="2"/>
  <c r="D406" i="2"/>
  <c r="D398" i="2"/>
  <c r="D390" i="2"/>
  <c r="D382" i="2"/>
  <c r="D374" i="2"/>
  <c r="D366" i="2"/>
  <c r="D358" i="2"/>
  <c r="D350" i="2"/>
  <c r="D342" i="2"/>
  <c r="D334" i="2"/>
  <c r="D326" i="2"/>
  <c r="D318" i="2"/>
  <c r="D310" i="2"/>
  <c r="D302" i="2"/>
  <c r="D308" i="2"/>
  <c r="E417" i="2"/>
  <c r="E409" i="2"/>
  <c r="E401" i="2"/>
  <c r="E393" i="2"/>
  <c r="E385" i="2"/>
  <c r="E377" i="2"/>
  <c r="E369" i="2"/>
  <c r="E361" i="2"/>
  <c r="E353" i="2"/>
  <c r="E345" i="2"/>
  <c r="E337" i="2"/>
  <c r="E329" i="2"/>
  <c r="E321" i="2"/>
  <c r="E313" i="2"/>
  <c r="E305" i="2"/>
  <c r="D312" i="2"/>
  <c r="E419" i="2"/>
  <c r="E411" i="2"/>
  <c r="E403" i="2"/>
  <c r="E395" i="2"/>
  <c r="E387" i="2"/>
  <c r="E379" i="2"/>
  <c r="E371" i="2"/>
  <c r="E363" i="2"/>
  <c r="E355" i="2"/>
  <c r="E347" i="2"/>
  <c r="E339" i="2"/>
  <c r="E331" i="2"/>
  <c r="E323" i="2"/>
  <c r="E315" i="2"/>
  <c r="E307" i="2"/>
  <c r="E299" i="2"/>
  <c r="E408" i="2"/>
  <c r="E376" i="2"/>
  <c r="E344" i="2"/>
  <c r="E420" i="2"/>
  <c r="E388" i="2"/>
  <c r="E356" i="2"/>
  <c r="E324" i="2"/>
  <c r="E396" i="2"/>
  <c r="E364" i="2"/>
  <c r="E332" i="2"/>
  <c r="E400" i="2"/>
  <c r="E368" i="2"/>
  <c r="E336" i="2"/>
  <c r="E304" i="2"/>
  <c r="E414" i="2"/>
  <c r="E406" i="2"/>
  <c r="E398" i="2"/>
  <c r="E390" i="2"/>
  <c r="E382" i="2"/>
  <c r="E374" i="2"/>
  <c r="E366" i="2"/>
  <c r="E358" i="2"/>
  <c r="E350" i="2"/>
  <c r="E342" i="2"/>
  <c r="E334" i="2"/>
  <c r="E326" i="2"/>
  <c r="E318" i="2"/>
  <c r="E310" i="2"/>
  <c r="E302" i="2"/>
  <c r="E308" i="2"/>
  <c r="D417" i="2"/>
  <c r="D409" i="2"/>
  <c r="D401" i="2"/>
  <c r="D393" i="2"/>
  <c r="D385" i="2"/>
  <c r="D377" i="2"/>
  <c r="D369" i="2"/>
  <c r="D361" i="2"/>
  <c r="D353" i="2"/>
  <c r="D345" i="2"/>
  <c r="D337" i="2"/>
  <c r="D329" i="2"/>
  <c r="D321" i="2"/>
  <c r="D313" i="2"/>
  <c r="D305" i="2"/>
  <c r="E312" i="2"/>
  <c r="D419" i="2"/>
  <c r="D411" i="2"/>
  <c r="D403" i="2"/>
  <c r="D395" i="2"/>
  <c r="D387" i="2"/>
  <c r="D379" i="2"/>
  <c r="D371" i="2"/>
  <c r="D363" i="2"/>
  <c r="D355" i="2"/>
  <c r="D347" i="2"/>
  <c r="D339" i="2"/>
  <c r="D331" i="2"/>
  <c r="D323" i="2"/>
  <c r="D315" i="2"/>
  <c r="D307" i="2"/>
  <c r="D299" i="2"/>
  <c r="D392" i="2"/>
  <c r="D360" i="2"/>
  <c r="D328" i="2"/>
  <c r="D404" i="2"/>
  <c r="D372" i="2"/>
  <c r="D340" i="2"/>
  <c r="D412" i="2"/>
  <c r="D380" i="2"/>
  <c r="D348" i="2"/>
  <c r="D416" i="2"/>
  <c r="D384" i="2"/>
  <c r="D352" i="2"/>
  <c r="D320" i="2"/>
  <c r="D418" i="2"/>
  <c r="D410" i="2"/>
  <c r="D402" i="2"/>
  <c r="D394" i="2"/>
  <c r="D386" i="2"/>
  <c r="D378" i="2"/>
  <c r="D370" i="2"/>
  <c r="D362" i="2"/>
  <c r="D354" i="2"/>
  <c r="D346" i="2"/>
  <c r="D338" i="2"/>
  <c r="D330" i="2"/>
  <c r="D322" i="2"/>
  <c r="D314" i="2"/>
  <c r="D306" i="2"/>
  <c r="D316" i="2"/>
  <c r="E421" i="2"/>
  <c r="E413" i="2"/>
  <c r="E405" i="2"/>
  <c r="E397" i="2"/>
  <c r="E389" i="2"/>
  <c r="E381" i="2"/>
  <c r="E373" i="2"/>
  <c r="E365" i="2"/>
  <c r="E357" i="2"/>
  <c r="E349" i="2"/>
  <c r="E341" i="2"/>
  <c r="E333" i="2"/>
  <c r="E325" i="2"/>
  <c r="E317" i="2"/>
  <c r="E309" i="2"/>
  <c r="E301" i="2"/>
  <c r="D300" i="2"/>
  <c r="E415" i="2"/>
  <c r="E407" i="2"/>
  <c r="E399" i="2"/>
  <c r="E391" i="2"/>
  <c r="E383" i="2"/>
  <c r="E375" i="2"/>
  <c r="E367" i="2"/>
  <c r="E359" i="2"/>
  <c r="E351" i="2"/>
  <c r="E343" i="2"/>
  <c r="E335" i="2"/>
  <c r="E327" i="2"/>
  <c r="E319" i="2"/>
  <c r="E311" i="2"/>
  <c r="E303" i="2"/>
  <c r="E392" i="2"/>
  <c r="E360" i="2"/>
  <c r="E328" i="2"/>
  <c r="E404" i="2"/>
  <c r="E372" i="2"/>
  <c r="E340" i="2"/>
  <c r="E412" i="2"/>
  <c r="E380" i="2"/>
  <c r="E348" i="2"/>
  <c r="E416" i="2"/>
  <c r="E384" i="2"/>
  <c r="E352" i="2"/>
  <c r="E320" i="2"/>
  <c r="E418" i="2"/>
  <c r="E410" i="2"/>
  <c r="E402" i="2"/>
  <c r="E394" i="2"/>
  <c r="E386" i="2"/>
  <c r="E378" i="2"/>
  <c r="E370" i="2"/>
  <c r="E362" i="2"/>
  <c r="E354" i="2"/>
  <c r="E346" i="2"/>
  <c r="E338" i="2"/>
  <c r="E330" i="2"/>
  <c r="E322" i="2"/>
  <c r="E314" i="2"/>
  <c r="E306" i="2"/>
  <c r="E316" i="2"/>
  <c r="D421" i="2"/>
  <c r="D413" i="2"/>
  <c r="D405" i="2"/>
  <c r="D397" i="2"/>
  <c r="D389" i="2"/>
  <c r="D381" i="2"/>
  <c r="D373" i="2"/>
  <c r="D365" i="2"/>
  <c r="D357" i="2"/>
  <c r="D349" i="2"/>
  <c r="D341" i="2"/>
  <c r="D333" i="2"/>
  <c r="D325" i="2"/>
  <c r="D317" i="2"/>
  <c r="D309" i="2"/>
  <c r="D301" i="2"/>
  <c r="E300" i="2"/>
  <c r="D415" i="2"/>
  <c r="D407" i="2"/>
  <c r="D399" i="2"/>
  <c r="D391" i="2"/>
  <c r="D383" i="2"/>
  <c r="D375" i="2"/>
  <c r="D367" i="2"/>
  <c r="D359" i="2"/>
  <c r="D351" i="2"/>
  <c r="D343" i="2"/>
  <c r="D335" i="2"/>
  <c r="D327" i="2"/>
  <c r="D319" i="2"/>
  <c r="D311" i="2"/>
  <c r="D303" i="2"/>
</calcChain>
</file>

<file path=xl/sharedStrings.xml><?xml version="1.0" encoding="utf-8"?>
<sst xmlns="http://schemas.openxmlformats.org/spreadsheetml/2006/main" count="126" uniqueCount="46">
  <si>
    <t>Date</t>
  </si>
  <si>
    <t>Density, g/cm-3</t>
  </si>
  <si>
    <t>Temperature, K</t>
  </si>
  <si>
    <t>O, cm-3</t>
  </si>
  <si>
    <t>N2, cm-3</t>
  </si>
  <si>
    <t>O2, cm-3</t>
  </si>
  <si>
    <t>He, cm-3</t>
  </si>
  <si>
    <t>Ar, cm-3</t>
  </si>
  <si>
    <t>H, cm-3</t>
  </si>
  <si>
    <t>N, cm-3</t>
  </si>
  <si>
    <t>Forecast(Density, g/cm-3)</t>
  </si>
  <si>
    <t>Lower Confidence Bound(Density, g/cm-3)</t>
  </si>
  <si>
    <t>Upper Confidence Bound(Density, g/cm-3)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</si>
  <si>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</si>
  <si>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</si>
  <si>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</si>
  <si>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</si>
  <si>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</si>
  <si>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</si>
  <si>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</si>
  <si>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</si>
  <si>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</si>
  <si>
    <t>Forecast(Temperature, K)</t>
  </si>
  <si>
    <t>Lower Confidence Bound(Temperature, K)</t>
  </si>
  <si>
    <t>Upper Confidence Bound(Temperature, K)</t>
  </si>
  <si>
    <t>Forecast(O, cm-3)</t>
  </si>
  <si>
    <t>Lower Confidence Bound(O, cm-3)</t>
  </si>
  <si>
    <t>Upper Confidence Bound(O, cm-3)</t>
  </si>
  <si>
    <t>Forecast(N2, cm-3)</t>
  </si>
  <si>
    <t>Lower Confidence Bound(N2, cm-3)</t>
  </si>
  <si>
    <t>Upper Confidence Bound(N2, cm-3)</t>
  </si>
  <si>
    <t>Forecast(O2, cm-3)</t>
  </si>
  <si>
    <t>Lower Confidence Bound(O2, cm-3)</t>
  </si>
  <si>
    <t>Upper Confidence Bound(O2, cm-3)</t>
  </si>
  <si>
    <t>Forecast(He, cm-3)</t>
  </si>
  <si>
    <t>Lower Confidence Bound(He, cm-3)</t>
  </si>
  <si>
    <t>Upper Confidence Bound(He, cm-3)</t>
  </si>
  <si>
    <t>Forecast(Ar, cm-3)</t>
  </si>
  <si>
    <t>Lower Confidence Bound(Ar, cm-3)</t>
  </si>
  <si>
    <t>Upper Confidence Bound(Ar, cm-3)</t>
  </si>
  <si>
    <t>Forecast(H, cm-3)</t>
  </si>
  <si>
    <t>Lower Confidence Bound(H, cm-3)</t>
  </si>
  <si>
    <t>Upper Confidence Bound(H, cm-3)</t>
  </si>
  <si>
    <t>Forecast(N, cm-3)</t>
  </si>
  <si>
    <t>Lower Confidence Bound(N, cm-3)</t>
  </si>
  <si>
    <t>Upper Confidence Bound(N, cm-3)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</si>
</sst>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" x14ac:knownFonts="1"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1" fontId="0" fillId="0" borderId="0" xfId="0" applyNumberFormat="1"/>
    <xf numFmtId="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44"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2" formatCode="0.00"/>
    </dxf>
    <dxf>
      <numFmt numFmtId="2" formatCode="0.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density!$B$1</c:f>
              <c:strCache>
                <c:ptCount val="1"/>
                <c:pt idx="0">
                  <c:v>Density, g/cm-3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density!$B$2:$B$421</c:f>
              <c:numCache>
                <c:formatCode>0.00E+00</c:formatCode>
                <c:ptCount val="420"/>
                <c:pt idx="0">
                  <c:v>1.583E-12</c:v>
                </c:pt>
                <c:pt idx="1">
                  <c:v>1.6009999999999999E-12</c:v>
                </c:pt>
                <c:pt idx="2">
                  <c:v>1.6759999999999999E-12</c:v>
                </c:pt>
                <c:pt idx="3">
                  <c:v>1.787E-12</c:v>
                </c:pt>
                <c:pt idx="4">
                  <c:v>1.702E-12</c:v>
                </c:pt>
                <c:pt idx="5">
                  <c:v>1.5250000000000001E-12</c:v>
                </c:pt>
                <c:pt idx="6">
                  <c:v>1.443E-12</c:v>
                </c:pt>
                <c:pt idx="7">
                  <c:v>1.5210000000000001E-12</c:v>
                </c:pt>
                <c:pt idx="8">
                  <c:v>1.662E-12</c:v>
                </c:pt>
                <c:pt idx="9">
                  <c:v>1.815E-12</c:v>
                </c:pt>
                <c:pt idx="10">
                  <c:v>1.817E-12</c:v>
                </c:pt>
                <c:pt idx="11">
                  <c:v>1.7E-12</c:v>
                </c:pt>
                <c:pt idx="12">
                  <c:v>1.589E-12</c:v>
                </c:pt>
                <c:pt idx="13">
                  <c:v>1.587E-12</c:v>
                </c:pt>
                <c:pt idx="14">
                  <c:v>1.735E-12</c:v>
                </c:pt>
                <c:pt idx="15">
                  <c:v>1.8090000000000001E-12</c:v>
                </c:pt>
                <c:pt idx="16">
                  <c:v>1.8229999999999998E-12</c:v>
                </c:pt>
                <c:pt idx="17">
                  <c:v>1.5529999999999999E-12</c:v>
                </c:pt>
                <c:pt idx="18">
                  <c:v>1.432E-12</c:v>
                </c:pt>
                <c:pt idx="19">
                  <c:v>1.4980000000000001E-12</c:v>
                </c:pt>
                <c:pt idx="20">
                  <c:v>1.689E-12</c:v>
                </c:pt>
                <c:pt idx="21">
                  <c:v>2.0430000000000001E-12</c:v>
                </c:pt>
                <c:pt idx="22">
                  <c:v>1.9359999999999998E-12</c:v>
                </c:pt>
                <c:pt idx="23">
                  <c:v>1.777E-12</c:v>
                </c:pt>
                <c:pt idx="24">
                  <c:v>1.641E-12</c:v>
                </c:pt>
                <c:pt idx="25">
                  <c:v>1.668E-12</c:v>
                </c:pt>
                <c:pt idx="26">
                  <c:v>1.833E-12</c:v>
                </c:pt>
                <c:pt idx="27">
                  <c:v>1.8619999999999999E-12</c:v>
                </c:pt>
                <c:pt idx="28">
                  <c:v>1.8529999999999999E-12</c:v>
                </c:pt>
                <c:pt idx="29">
                  <c:v>1.629E-12</c:v>
                </c:pt>
                <c:pt idx="30">
                  <c:v>1.5420000000000001E-12</c:v>
                </c:pt>
                <c:pt idx="31">
                  <c:v>1.6860000000000001E-12</c:v>
                </c:pt>
                <c:pt idx="32">
                  <c:v>1.9399999999999998E-12</c:v>
                </c:pt>
                <c:pt idx="33">
                  <c:v>2.1369999999999999E-12</c:v>
                </c:pt>
                <c:pt idx="34">
                  <c:v>2.025E-12</c:v>
                </c:pt>
                <c:pt idx="35">
                  <c:v>1.963E-12</c:v>
                </c:pt>
                <c:pt idx="36">
                  <c:v>1.7949999999999999E-12</c:v>
                </c:pt>
                <c:pt idx="37">
                  <c:v>1.7239999999999999E-12</c:v>
                </c:pt>
                <c:pt idx="38">
                  <c:v>1.7239999999999999E-12</c:v>
                </c:pt>
                <c:pt idx="39">
                  <c:v>1.9989999999999999E-12</c:v>
                </c:pt>
                <c:pt idx="40">
                  <c:v>2.0029999999999998E-12</c:v>
                </c:pt>
                <c:pt idx="41">
                  <c:v>1.7840000000000001E-12</c:v>
                </c:pt>
                <c:pt idx="42">
                  <c:v>1.6989999999999999E-12</c:v>
                </c:pt>
                <c:pt idx="43">
                  <c:v>1.7550000000000001E-12</c:v>
                </c:pt>
                <c:pt idx="44">
                  <c:v>2.013E-12</c:v>
                </c:pt>
                <c:pt idx="45">
                  <c:v>2.1699999999999998E-12</c:v>
                </c:pt>
                <c:pt idx="46">
                  <c:v>2.2140000000000001E-12</c:v>
                </c:pt>
                <c:pt idx="47">
                  <c:v>2.021E-12</c:v>
                </c:pt>
                <c:pt idx="48">
                  <c:v>1.9440000000000002E-12</c:v>
                </c:pt>
                <c:pt idx="49">
                  <c:v>1.883E-12</c:v>
                </c:pt>
                <c:pt idx="50">
                  <c:v>2.1400000000000002E-12</c:v>
                </c:pt>
                <c:pt idx="51">
                  <c:v>2.2459999999999999E-12</c:v>
                </c:pt>
                <c:pt idx="52">
                  <c:v>2.155E-12</c:v>
                </c:pt>
                <c:pt idx="53">
                  <c:v>1.8869999999999999E-12</c:v>
                </c:pt>
                <c:pt idx="54">
                  <c:v>1.75E-12</c:v>
                </c:pt>
                <c:pt idx="55">
                  <c:v>1.802E-12</c:v>
                </c:pt>
                <c:pt idx="56">
                  <c:v>2.0520000000000001E-12</c:v>
                </c:pt>
                <c:pt idx="57">
                  <c:v>2.2499999999999999E-12</c:v>
                </c:pt>
                <c:pt idx="58">
                  <c:v>2.23E-12</c:v>
                </c:pt>
                <c:pt idx="59">
                  <c:v>2.0279999999999998E-12</c:v>
                </c:pt>
                <c:pt idx="60">
                  <c:v>1.8260000000000001E-12</c:v>
                </c:pt>
                <c:pt idx="61">
                  <c:v>1.8449999999999999E-12</c:v>
                </c:pt>
                <c:pt idx="62">
                  <c:v>1.9680000000000001E-12</c:v>
                </c:pt>
                <c:pt idx="63">
                  <c:v>2.3079999999999999E-12</c:v>
                </c:pt>
                <c:pt idx="64">
                  <c:v>2.021E-12</c:v>
                </c:pt>
                <c:pt idx="65">
                  <c:v>1.8159999999999999E-12</c:v>
                </c:pt>
                <c:pt idx="66">
                  <c:v>1.6489999999999999E-12</c:v>
                </c:pt>
                <c:pt idx="67">
                  <c:v>1.744E-12</c:v>
                </c:pt>
                <c:pt idx="68">
                  <c:v>1.996E-12</c:v>
                </c:pt>
                <c:pt idx="69">
                  <c:v>2.5360000000000001E-12</c:v>
                </c:pt>
                <c:pt idx="70">
                  <c:v>2.4860000000000001E-12</c:v>
                </c:pt>
                <c:pt idx="71">
                  <c:v>2.1989999999999998E-12</c:v>
                </c:pt>
                <c:pt idx="72">
                  <c:v>2.0220000000000001E-12</c:v>
                </c:pt>
                <c:pt idx="73">
                  <c:v>2.046E-12</c:v>
                </c:pt>
                <c:pt idx="74">
                  <c:v>2.122E-12</c:v>
                </c:pt>
                <c:pt idx="75">
                  <c:v>2.2520000000000001E-12</c:v>
                </c:pt>
                <c:pt idx="76">
                  <c:v>2.0409999999999999E-12</c:v>
                </c:pt>
                <c:pt idx="77">
                  <c:v>1.7929999999999999E-12</c:v>
                </c:pt>
                <c:pt idx="78">
                  <c:v>1.7170000000000001E-12</c:v>
                </c:pt>
                <c:pt idx="79">
                  <c:v>1.8529999999999999E-12</c:v>
                </c:pt>
                <c:pt idx="80">
                  <c:v>2.038E-12</c:v>
                </c:pt>
                <c:pt idx="81">
                  <c:v>2.4150000000000001E-12</c:v>
                </c:pt>
                <c:pt idx="82">
                  <c:v>2.1810000000000001E-12</c:v>
                </c:pt>
                <c:pt idx="83">
                  <c:v>2.0609999999999998E-12</c:v>
                </c:pt>
                <c:pt idx="84">
                  <c:v>1.7949999999999999E-12</c:v>
                </c:pt>
                <c:pt idx="85">
                  <c:v>1.812E-12</c:v>
                </c:pt>
                <c:pt idx="86">
                  <c:v>1.9069999999999999E-12</c:v>
                </c:pt>
                <c:pt idx="87">
                  <c:v>2.0449999999999999E-12</c:v>
                </c:pt>
                <c:pt idx="88">
                  <c:v>2.0440000000000002E-12</c:v>
                </c:pt>
                <c:pt idx="89">
                  <c:v>1.7739999999999999E-12</c:v>
                </c:pt>
                <c:pt idx="90">
                  <c:v>1.591E-12</c:v>
                </c:pt>
                <c:pt idx="91">
                  <c:v>1.7110000000000001E-12</c:v>
                </c:pt>
                <c:pt idx="92">
                  <c:v>1.8390000000000001E-12</c:v>
                </c:pt>
                <c:pt idx="93">
                  <c:v>2.0609999999999998E-12</c:v>
                </c:pt>
                <c:pt idx="94">
                  <c:v>2.3039999999999999E-12</c:v>
                </c:pt>
                <c:pt idx="95">
                  <c:v>1.9480000000000002E-12</c:v>
                </c:pt>
                <c:pt idx="96">
                  <c:v>1.6690000000000001E-12</c:v>
                </c:pt>
                <c:pt idx="97">
                  <c:v>1.7150000000000001E-12</c:v>
                </c:pt>
                <c:pt idx="98">
                  <c:v>1.8760000000000001E-12</c:v>
                </c:pt>
                <c:pt idx="99">
                  <c:v>1.8680000000000001E-12</c:v>
                </c:pt>
                <c:pt idx="100">
                  <c:v>1.8239999999999999E-12</c:v>
                </c:pt>
                <c:pt idx="101">
                  <c:v>1.673E-12</c:v>
                </c:pt>
                <c:pt idx="102">
                  <c:v>1.539E-12</c:v>
                </c:pt>
                <c:pt idx="103">
                  <c:v>1.5960000000000001E-12</c:v>
                </c:pt>
                <c:pt idx="104">
                  <c:v>1.7759999999999999E-12</c:v>
                </c:pt>
                <c:pt idx="105">
                  <c:v>1.9220000000000001E-12</c:v>
                </c:pt>
                <c:pt idx="106">
                  <c:v>1.9739999999999999E-12</c:v>
                </c:pt>
                <c:pt idx="107">
                  <c:v>1.8479999999999998E-12</c:v>
                </c:pt>
                <c:pt idx="108">
                  <c:v>1.6069999999999999E-12</c:v>
                </c:pt>
                <c:pt idx="109">
                  <c:v>1.6509999999999999E-12</c:v>
                </c:pt>
                <c:pt idx="110">
                  <c:v>1.779E-12</c:v>
                </c:pt>
                <c:pt idx="111">
                  <c:v>1.8229999999999998E-12</c:v>
                </c:pt>
                <c:pt idx="112">
                  <c:v>1.8760000000000001E-12</c:v>
                </c:pt>
                <c:pt idx="113">
                  <c:v>1.6230000000000001E-12</c:v>
                </c:pt>
                <c:pt idx="114">
                  <c:v>1.5420000000000001E-12</c:v>
                </c:pt>
                <c:pt idx="115">
                  <c:v>1.5859999999999999E-12</c:v>
                </c:pt>
                <c:pt idx="116">
                  <c:v>1.7529999999999999E-12</c:v>
                </c:pt>
                <c:pt idx="117">
                  <c:v>1.9180000000000001E-12</c:v>
                </c:pt>
                <c:pt idx="118">
                  <c:v>1.9100000000000001E-12</c:v>
                </c:pt>
                <c:pt idx="119">
                  <c:v>1.8189999999999998E-12</c:v>
                </c:pt>
                <c:pt idx="120">
                  <c:v>1.533E-12</c:v>
                </c:pt>
                <c:pt idx="121">
                  <c:v>1.591E-12</c:v>
                </c:pt>
                <c:pt idx="122">
                  <c:v>1.721E-12</c:v>
                </c:pt>
                <c:pt idx="123">
                  <c:v>1.7529999999999999E-12</c:v>
                </c:pt>
                <c:pt idx="124">
                  <c:v>1.714E-12</c:v>
                </c:pt>
                <c:pt idx="125">
                  <c:v>1.595E-12</c:v>
                </c:pt>
                <c:pt idx="126">
                  <c:v>1.4439999999999999E-12</c:v>
                </c:pt>
                <c:pt idx="127">
                  <c:v>1.529E-12</c:v>
                </c:pt>
                <c:pt idx="128">
                  <c:v>1.7259999999999999E-12</c:v>
                </c:pt>
                <c:pt idx="129">
                  <c:v>1.946E-12</c:v>
                </c:pt>
                <c:pt idx="130">
                  <c:v>1.8760000000000001E-12</c:v>
                </c:pt>
                <c:pt idx="131">
                  <c:v>1.739E-12</c:v>
                </c:pt>
                <c:pt idx="132">
                  <c:v>1.6360000000000001E-12</c:v>
                </c:pt>
                <c:pt idx="133">
                  <c:v>1.6259999999999999E-12</c:v>
                </c:pt>
                <c:pt idx="134">
                  <c:v>1.7279999999999999E-12</c:v>
                </c:pt>
                <c:pt idx="135">
                  <c:v>1.883E-12</c:v>
                </c:pt>
                <c:pt idx="136">
                  <c:v>1.733E-12</c:v>
                </c:pt>
                <c:pt idx="137">
                  <c:v>1.5589999999999999E-12</c:v>
                </c:pt>
                <c:pt idx="138">
                  <c:v>1.432E-12</c:v>
                </c:pt>
                <c:pt idx="139">
                  <c:v>1.5230000000000001E-12</c:v>
                </c:pt>
                <c:pt idx="140">
                  <c:v>1.677E-12</c:v>
                </c:pt>
                <c:pt idx="141">
                  <c:v>1.8260000000000001E-12</c:v>
                </c:pt>
                <c:pt idx="142">
                  <c:v>1.8279999999999999E-12</c:v>
                </c:pt>
                <c:pt idx="143">
                  <c:v>1.6949999999999999E-12</c:v>
                </c:pt>
                <c:pt idx="144">
                  <c:v>1.581E-12</c:v>
                </c:pt>
                <c:pt idx="145">
                  <c:v>1.6489999999999999E-12</c:v>
                </c:pt>
                <c:pt idx="146">
                  <c:v>1.764E-12</c:v>
                </c:pt>
                <c:pt idx="147">
                  <c:v>1.758E-12</c:v>
                </c:pt>
                <c:pt idx="148">
                  <c:v>1.5420000000000001E-12</c:v>
                </c:pt>
                <c:pt idx="149">
                  <c:v>1.716E-12</c:v>
                </c:pt>
                <c:pt idx="150">
                  <c:v>1.418E-12</c:v>
                </c:pt>
                <c:pt idx="151">
                  <c:v>1.457E-12</c:v>
                </c:pt>
                <c:pt idx="152">
                  <c:v>1.6259999999999999E-12</c:v>
                </c:pt>
                <c:pt idx="153">
                  <c:v>1.8350000000000002E-12</c:v>
                </c:pt>
                <c:pt idx="154">
                  <c:v>1.802E-12</c:v>
                </c:pt>
                <c:pt idx="155">
                  <c:v>1.645E-12</c:v>
                </c:pt>
                <c:pt idx="156">
                  <c:v>1.589E-12</c:v>
                </c:pt>
                <c:pt idx="157">
                  <c:v>1.5629999999999999E-12</c:v>
                </c:pt>
                <c:pt idx="158">
                  <c:v>1.65E-12</c:v>
                </c:pt>
                <c:pt idx="159">
                  <c:v>1.741E-12</c:v>
                </c:pt>
                <c:pt idx="160">
                  <c:v>1.6819999999999999E-12</c:v>
                </c:pt>
                <c:pt idx="161">
                  <c:v>1.5129999999999999E-12</c:v>
                </c:pt>
                <c:pt idx="162">
                  <c:v>1.4149999999999999E-12</c:v>
                </c:pt>
                <c:pt idx="163">
                  <c:v>1.455E-12</c:v>
                </c:pt>
                <c:pt idx="164">
                  <c:v>1.6259999999999999E-12</c:v>
                </c:pt>
                <c:pt idx="165">
                  <c:v>1.792E-12</c:v>
                </c:pt>
                <c:pt idx="166">
                  <c:v>1.8189999999999998E-12</c:v>
                </c:pt>
                <c:pt idx="167">
                  <c:v>1.6690000000000001E-12</c:v>
                </c:pt>
                <c:pt idx="168">
                  <c:v>1.48E-12</c:v>
                </c:pt>
                <c:pt idx="169">
                  <c:v>1.6049999999999999E-12</c:v>
                </c:pt>
                <c:pt idx="170">
                  <c:v>1.6049999999999999E-12</c:v>
                </c:pt>
                <c:pt idx="171">
                  <c:v>1.9409999999999999E-12</c:v>
                </c:pt>
                <c:pt idx="172">
                  <c:v>1.896E-12</c:v>
                </c:pt>
                <c:pt idx="173">
                  <c:v>1.8619999999999999E-12</c:v>
                </c:pt>
                <c:pt idx="174">
                  <c:v>1.746E-12</c:v>
                </c:pt>
                <c:pt idx="175">
                  <c:v>1.6880000000000001E-12</c:v>
                </c:pt>
                <c:pt idx="176">
                  <c:v>1.794E-12</c:v>
                </c:pt>
                <c:pt idx="177">
                  <c:v>1.858E-12</c:v>
                </c:pt>
                <c:pt idx="178">
                  <c:v>1.838E-12</c:v>
                </c:pt>
                <c:pt idx="179">
                  <c:v>1.6920000000000001E-12</c:v>
                </c:pt>
                <c:pt idx="180">
                  <c:v>1.5750000000000001E-12</c:v>
                </c:pt>
                <c:pt idx="181">
                  <c:v>1.671E-12</c:v>
                </c:pt>
                <c:pt idx="182">
                  <c:v>1.514E-12</c:v>
                </c:pt>
                <c:pt idx="183">
                  <c:v>1.8279999999999999E-12</c:v>
                </c:pt>
                <c:pt idx="184">
                  <c:v>1.7719999999999999E-12</c:v>
                </c:pt>
                <c:pt idx="185">
                  <c:v>1.5520000000000001E-12</c:v>
                </c:pt>
                <c:pt idx="186">
                  <c:v>1.4399999999999999E-12</c:v>
                </c:pt>
                <c:pt idx="187">
                  <c:v>1.4669999999999999E-12</c:v>
                </c:pt>
                <c:pt idx="188">
                  <c:v>1.6610000000000001E-12</c:v>
                </c:pt>
                <c:pt idx="189">
                  <c:v>1.9859999999999998E-12</c:v>
                </c:pt>
                <c:pt idx="190">
                  <c:v>2.0400000000000002E-12</c:v>
                </c:pt>
                <c:pt idx="191">
                  <c:v>1.8090000000000001E-12</c:v>
                </c:pt>
                <c:pt idx="192">
                  <c:v>1.739E-12</c:v>
                </c:pt>
                <c:pt idx="193">
                  <c:v>1.612E-12</c:v>
                </c:pt>
                <c:pt idx="194">
                  <c:v>1.758E-12</c:v>
                </c:pt>
                <c:pt idx="195">
                  <c:v>1.802E-12</c:v>
                </c:pt>
                <c:pt idx="196">
                  <c:v>1.7259999999999999E-12</c:v>
                </c:pt>
                <c:pt idx="197">
                  <c:v>1.5859999999999999E-12</c:v>
                </c:pt>
                <c:pt idx="198">
                  <c:v>1.5190000000000001E-12</c:v>
                </c:pt>
                <c:pt idx="199">
                  <c:v>1.5109999999999999E-12</c:v>
                </c:pt>
                <c:pt idx="200">
                  <c:v>1.698E-12</c:v>
                </c:pt>
                <c:pt idx="201">
                  <c:v>1.9989999999999999E-12</c:v>
                </c:pt>
                <c:pt idx="202">
                  <c:v>1.9640000000000001E-12</c:v>
                </c:pt>
                <c:pt idx="203">
                  <c:v>1.729E-12</c:v>
                </c:pt>
                <c:pt idx="204">
                  <c:v>1.562E-12</c:v>
                </c:pt>
                <c:pt idx="205">
                  <c:v>1.5859999999999999E-12</c:v>
                </c:pt>
                <c:pt idx="206">
                  <c:v>1.7949999999999999E-12</c:v>
                </c:pt>
                <c:pt idx="207">
                  <c:v>1.8090000000000001E-12</c:v>
                </c:pt>
                <c:pt idx="208">
                  <c:v>1.8720000000000001E-12</c:v>
                </c:pt>
                <c:pt idx="209">
                  <c:v>1.6989999999999999E-12</c:v>
                </c:pt>
                <c:pt idx="210">
                  <c:v>1.447E-12</c:v>
                </c:pt>
                <c:pt idx="211">
                  <c:v>1.476E-12</c:v>
                </c:pt>
                <c:pt idx="212">
                  <c:v>1.6920000000000001E-12</c:v>
                </c:pt>
                <c:pt idx="213">
                  <c:v>1.875E-12</c:v>
                </c:pt>
                <c:pt idx="214">
                  <c:v>1.9390000000000001E-12</c:v>
                </c:pt>
                <c:pt idx="215">
                  <c:v>1.846E-12</c:v>
                </c:pt>
                <c:pt idx="216">
                  <c:v>1.8409999999999999E-12</c:v>
                </c:pt>
                <c:pt idx="217">
                  <c:v>1.806E-12</c:v>
                </c:pt>
                <c:pt idx="218">
                  <c:v>1.9399999999999998E-12</c:v>
                </c:pt>
                <c:pt idx="219">
                  <c:v>1.9399999999999998E-12</c:v>
                </c:pt>
                <c:pt idx="220">
                  <c:v>1.9149999999999998E-12</c:v>
                </c:pt>
                <c:pt idx="221">
                  <c:v>1.696E-12</c:v>
                </c:pt>
                <c:pt idx="222">
                  <c:v>1.5629999999999999E-12</c:v>
                </c:pt>
                <c:pt idx="223">
                  <c:v>1.6610000000000001E-12</c:v>
                </c:pt>
                <c:pt idx="224">
                  <c:v>1.8649999999999998E-12</c:v>
                </c:pt>
                <c:pt idx="225">
                  <c:v>2.1329999999999999E-12</c:v>
                </c:pt>
                <c:pt idx="226">
                  <c:v>2.1279999999999998E-12</c:v>
                </c:pt>
                <c:pt idx="227">
                  <c:v>2.0140000000000001E-12</c:v>
                </c:pt>
                <c:pt idx="228">
                  <c:v>1.6690000000000001E-12</c:v>
                </c:pt>
                <c:pt idx="229">
                  <c:v>1.8449999999999999E-12</c:v>
                </c:pt>
                <c:pt idx="230">
                  <c:v>1.95E-12</c:v>
                </c:pt>
                <c:pt idx="231">
                  <c:v>1.9640000000000001E-12</c:v>
                </c:pt>
                <c:pt idx="232">
                  <c:v>1.8680000000000001E-12</c:v>
                </c:pt>
                <c:pt idx="233">
                  <c:v>1.693E-12</c:v>
                </c:pt>
                <c:pt idx="234">
                  <c:v>1.529E-12</c:v>
                </c:pt>
                <c:pt idx="235">
                  <c:v>1.587E-12</c:v>
                </c:pt>
                <c:pt idx="236">
                  <c:v>1.7300000000000001E-12</c:v>
                </c:pt>
                <c:pt idx="237">
                  <c:v>1.9970000000000001E-12</c:v>
                </c:pt>
                <c:pt idx="238">
                  <c:v>2.0020000000000002E-12</c:v>
                </c:pt>
                <c:pt idx="239">
                  <c:v>1.8699999999999999E-12</c:v>
                </c:pt>
                <c:pt idx="240">
                  <c:v>1.6489999999999999E-12</c:v>
                </c:pt>
                <c:pt idx="241">
                  <c:v>1.6799999999999999E-12</c:v>
                </c:pt>
                <c:pt idx="242">
                  <c:v>1.7780000000000001E-12</c:v>
                </c:pt>
                <c:pt idx="243">
                  <c:v>1.796E-12</c:v>
                </c:pt>
                <c:pt idx="244">
                  <c:v>1.8229999999999998E-12</c:v>
                </c:pt>
                <c:pt idx="245">
                  <c:v>1.5799999999999999E-12</c:v>
                </c:pt>
                <c:pt idx="246">
                  <c:v>1.476E-12</c:v>
                </c:pt>
                <c:pt idx="247">
                  <c:v>1.493E-12</c:v>
                </c:pt>
                <c:pt idx="248">
                  <c:v>1.815E-12</c:v>
                </c:pt>
                <c:pt idx="249">
                  <c:v>1.9480000000000002E-12</c:v>
                </c:pt>
                <c:pt idx="250">
                  <c:v>1.9079999999999999E-12</c:v>
                </c:pt>
                <c:pt idx="251">
                  <c:v>1.6920000000000001E-12</c:v>
                </c:pt>
                <c:pt idx="252">
                  <c:v>1.633E-12</c:v>
                </c:pt>
                <c:pt idx="253">
                  <c:v>1.6860000000000001E-12</c:v>
                </c:pt>
                <c:pt idx="254">
                  <c:v>1.817E-12</c:v>
                </c:pt>
                <c:pt idx="255">
                  <c:v>1.8529999999999999E-12</c:v>
                </c:pt>
                <c:pt idx="256">
                  <c:v>1.716E-12</c:v>
                </c:pt>
                <c:pt idx="257">
                  <c:v>1.5629999999999999E-12</c:v>
                </c:pt>
                <c:pt idx="258">
                  <c:v>1.4819999999999999E-12</c:v>
                </c:pt>
                <c:pt idx="259">
                  <c:v>1.495E-12</c:v>
                </c:pt>
                <c:pt idx="260">
                  <c:v>1.7509999999999999E-12</c:v>
                </c:pt>
                <c:pt idx="261">
                  <c:v>1.7509999999999999E-12</c:v>
                </c:pt>
                <c:pt idx="262">
                  <c:v>1.8229999999999998E-12</c:v>
                </c:pt>
                <c:pt idx="263">
                  <c:v>1.7199999999999999E-12</c:v>
                </c:pt>
                <c:pt idx="264">
                  <c:v>1.5210000000000001E-12</c:v>
                </c:pt>
                <c:pt idx="265">
                  <c:v>1.568E-12</c:v>
                </c:pt>
                <c:pt idx="266">
                  <c:v>1.6739999999999999E-12</c:v>
                </c:pt>
                <c:pt idx="267">
                  <c:v>1.746E-12</c:v>
                </c:pt>
                <c:pt idx="268">
                  <c:v>1.673E-12</c:v>
                </c:pt>
                <c:pt idx="269">
                  <c:v>1.6279999999999999E-12</c:v>
                </c:pt>
                <c:pt idx="270">
                  <c:v>1.4129999999999999E-12</c:v>
                </c:pt>
                <c:pt idx="271">
                  <c:v>1.474E-12</c:v>
                </c:pt>
                <c:pt idx="272">
                  <c:v>1.6319999999999999E-12</c:v>
                </c:pt>
                <c:pt idx="273">
                  <c:v>1.8369999999999999E-12</c:v>
                </c:pt>
                <c:pt idx="274">
                  <c:v>1.8239999999999999E-12</c:v>
                </c:pt>
                <c:pt idx="275">
                  <c:v>1.7070000000000001E-12</c:v>
                </c:pt>
                <c:pt idx="276">
                  <c:v>1.491E-12</c:v>
                </c:pt>
                <c:pt idx="277">
                  <c:v>1.6339999999999999E-12</c:v>
                </c:pt>
                <c:pt idx="278">
                  <c:v>1.7650000000000001E-12</c:v>
                </c:pt>
                <c:pt idx="279">
                  <c:v>1.7719999999999999E-12</c:v>
                </c:pt>
                <c:pt idx="280">
                  <c:v>1.7429999999999999E-12</c:v>
                </c:pt>
                <c:pt idx="281">
                  <c:v>1.52E-12</c:v>
                </c:pt>
                <c:pt idx="282">
                  <c:v>1.4439999999999999E-12</c:v>
                </c:pt>
                <c:pt idx="283">
                  <c:v>1.4790000000000001E-12</c:v>
                </c:pt>
                <c:pt idx="284">
                  <c:v>1.7719999999999999E-12</c:v>
                </c:pt>
                <c:pt idx="285">
                  <c:v>1.85E-12</c:v>
                </c:pt>
                <c:pt idx="286">
                  <c:v>1.8070000000000001E-12</c:v>
                </c:pt>
                <c:pt idx="287">
                  <c:v>1.6860000000000001E-12</c:v>
                </c:pt>
                <c:pt idx="288">
                  <c:v>1.478E-12</c:v>
                </c:pt>
                <c:pt idx="289">
                  <c:v>1.583E-12</c:v>
                </c:pt>
                <c:pt idx="290">
                  <c:v>1.6840000000000001E-12</c:v>
                </c:pt>
                <c:pt idx="291">
                  <c:v>1.756E-12</c:v>
                </c:pt>
                <c:pt idx="292">
                  <c:v>1.687E-12</c:v>
                </c:pt>
                <c:pt idx="293">
                  <c:v>1.535E-12</c:v>
                </c:pt>
                <c:pt idx="294">
                  <c:v>1.4270000000000001E-12</c:v>
                </c:pt>
                <c:pt idx="295">
                  <c:v>1.46E-12</c:v>
                </c:pt>
                <c:pt idx="296">
                  <c:v>1.7259999999999999E-12</c:v>
                </c:pt>
                <c:pt idx="297" formatCode="General">
                  <c:v>1.724900358472721E-12</c:v>
                </c:pt>
                <c:pt idx="298" formatCode="General">
                  <c:v>1.8732279111474616E-12</c:v>
                </c:pt>
                <c:pt idx="299" formatCode="General">
                  <c:v>1.8749493477921881E-12</c:v>
                </c:pt>
                <c:pt idx="300" formatCode="General">
                  <c:v>1.7417753432350664E-12</c:v>
                </c:pt>
                <c:pt idx="301" formatCode="General">
                  <c:v>1.6280173653230536E-12</c:v>
                </c:pt>
                <c:pt idx="302" formatCode="General">
                  <c:v>1.6964305384220493E-12</c:v>
                </c:pt>
                <c:pt idx="303" formatCode="General">
                  <c:v>1.8118678856237446E-12</c:v>
                </c:pt>
                <c:pt idx="304" formatCode="General">
                  <c:v>1.8054374927722347E-12</c:v>
                </c:pt>
                <c:pt idx="305" formatCode="General">
                  <c:v>1.5889035799181139E-12</c:v>
                </c:pt>
                <c:pt idx="306" formatCode="General">
                  <c:v>1.7622772571420223E-12</c:v>
                </c:pt>
                <c:pt idx="307" formatCode="General">
                  <c:v>1.4642123678139101E-12</c:v>
                </c:pt>
                <c:pt idx="308" formatCode="General">
                  <c:v>1.503277210826791E-12</c:v>
                </c:pt>
                <c:pt idx="309" formatCode="General">
                  <c:v>1.6722435016269196E-12</c:v>
                </c:pt>
                <c:pt idx="310" formatCode="General">
                  <c:v>1.8808500392248299E-12</c:v>
                </c:pt>
                <c:pt idx="311" formatCode="General">
                  <c:v>1.8475132830346023E-12</c:v>
                </c:pt>
                <c:pt idx="312" formatCode="General">
                  <c:v>1.6903103141613332E-12</c:v>
                </c:pt>
                <c:pt idx="313" formatCode="General">
                  <c:v>1.6376820290665452E-12</c:v>
                </c:pt>
                <c:pt idx="314" formatCode="General">
                  <c:v>1.6117328021656821E-12</c:v>
                </c:pt>
                <c:pt idx="315" formatCode="General">
                  <c:v>1.6987087270595818E-12</c:v>
                </c:pt>
                <c:pt idx="316" formatCode="General">
                  <c:v>1.789841112417909E-12</c:v>
                </c:pt>
                <c:pt idx="317" formatCode="General">
                  <c:v>1.7310635934681804E-12</c:v>
                </c:pt>
                <c:pt idx="318" formatCode="General">
                  <c:v>1.5619264630260317E-12</c:v>
                </c:pt>
                <c:pt idx="319" formatCode="General">
                  <c:v>1.4638024440710203E-12</c:v>
                </c:pt>
                <c:pt idx="320" formatCode="General">
                  <c:v>1.5038829223088151E-12</c:v>
                </c:pt>
                <c:pt idx="321" formatCode="General">
                  <c:v>1.6750185770536692E-12</c:v>
                </c:pt>
                <c:pt idx="322" formatCode="General">
                  <c:v>1.8411484875643573E-12</c:v>
                </c:pt>
                <c:pt idx="323" formatCode="General">
                  <c:v>1.8683192909124777E-12</c:v>
                </c:pt>
                <c:pt idx="324" formatCode="General">
                  <c:v>1.7183029499720776E-12</c:v>
                </c:pt>
                <c:pt idx="325" formatCode="General">
                  <c:v>1.5292110532720637E-12</c:v>
                </c:pt>
                <c:pt idx="326" formatCode="General">
                  <c:v>1.6539597225436938E-12</c:v>
                </c:pt>
                <c:pt idx="327" formatCode="General">
                  <c:v>1.6543974139951403E-12</c:v>
                </c:pt>
                <c:pt idx="328" formatCode="General">
                  <c:v>1.9902221564700642E-12</c:v>
                </c:pt>
                <c:pt idx="329" formatCode="General">
                  <c:v>1.9456476858941522E-12</c:v>
                </c:pt>
                <c:pt idx="330" formatCode="General">
                  <c:v>1.9115080233429685E-12</c:v>
                </c:pt>
                <c:pt idx="331" formatCode="General">
                  <c:v>1.7953281710022142E-12</c:v>
                </c:pt>
                <c:pt idx="332" formatCode="General">
                  <c:v>1.737553316392662E-12</c:v>
                </c:pt>
                <c:pt idx="333" formatCode="General">
                  <c:v>1.8436222630689244E-12</c:v>
                </c:pt>
                <c:pt idx="334" formatCode="General">
                  <c:v>1.9078229801757296E-12</c:v>
                </c:pt>
                <c:pt idx="335" formatCode="General">
                  <c:v>1.8880267088271893E-12</c:v>
                </c:pt>
                <c:pt idx="336" formatCode="General">
                  <c:v>1.7415702230141837E-12</c:v>
                </c:pt>
                <c:pt idx="337" formatCode="General">
                  <c:v>1.6246158152027472E-12</c:v>
                </c:pt>
                <c:pt idx="338" formatCode="General">
                  <c:v>1.7205540494523336E-12</c:v>
                </c:pt>
                <c:pt idx="339" formatCode="General">
                  <c:v>1.5641508986866546E-12</c:v>
                </c:pt>
                <c:pt idx="340" formatCode="General">
                  <c:v>1.8777266963739545E-12</c:v>
                </c:pt>
                <c:pt idx="341" formatCode="General">
                  <c:v>1.8221000822138536E-12</c:v>
                </c:pt>
                <c:pt idx="342" formatCode="General">
                  <c:v>1.6022045907350977E-12</c:v>
                </c:pt>
                <c:pt idx="343" formatCode="General">
                  <c:v>1.4898303963500905E-12</c:v>
                </c:pt>
                <c:pt idx="344" formatCode="General">
                  <c:v>1.5169847355637539E-12</c:v>
                </c:pt>
                <c:pt idx="345" formatCode="General">
                  <c:v>1.7111524103613954E-12</c:v>
                </c:pt>
                <c:pt idx="346" formatCode="General">
                  <c:v>2.0361743767901193E-12</c:v>
                </c:pt>
                <c:pt idx="347" formatCode="General">
                  <c:v>2.0904424745590222E-12</c:v>
                </c:pt>
                <c:pt idx="348" formatCode="General">
                  <c:v>1.8593626555353923E-12</c:v>
                </c:pt>
                <c:pt idx="349" formatCode="General">
                  <c:v>1.7892574230302862E-12</c:v>
                </c:pt>
                <c:pt idx="350" formatCode="General">
                  <c:v>1.6622892651088369E-12</c:v>
                </c:pt>
                <c:pt idx="351" formatCode="General">
                  <c:v>1.8082015257188955E-12</c:v>
                </c:pt>
                <c:pt idx="352" formatCode="General">
                  <c:v>1.8525285702297221E-12</c:v>
                </c:pt>
                <c:pt idx="353" formatCode="General">
                  <c:v>1.776938358754073E-12</c:v>
                </c:pt>
                <c:pt idx="354" formatCode="General">
                  <c:v>1.6365654704142641E-12</c:v>
                </c:pt>
                <c:pt idx="355" formatCode="General">
                  <c:v>1.5693099622164734E-12</c:v>
                </c:pt>
                <c:pt idx="356" formatCode="General">
                  <c:v>1.5615755612615523E-12</c:v>
                </c:pt>
                <c:pt idx="357" formatCode="General">
                  <c:v>1.748604204363212E-12</c:v>
                </c:pt>
                <c:pt idx="358" formatCode="General">
                  <c:v>2.0497824688339623E-12</c:v>
                </c:pt>
                <c:pt idx="359" formatCode="General">
                  <c:v>2.0150419242103331E-12</c:v>
                </c:pt>
                <c:pt idx="360" formatCode="General">
                  <c:v>1.7800471857595208E-12</c:v>
                </c:pt>
                <c:pt idx="361" formatCode="General">
                  <c:v>1.6126802075111187E-12</c:v>
                </c:pt>
                <c:pt idx="362" formatCode="General">
                  <c:v>1.6367475758852885E-12</c:v>
                </c:pt>
                <c:pt idx="363" formatCode="General">
                  <c:v>1.8457115121771607E-12</c:v>
                </c:pt>
                <c:pt idx="364" formatCode="General">
                  <c:v>1.8603971868734232E-12</c:v>
                </c:pt>
                <c:pt idx="365" formatCode="General">
                  <c:v>1.9230536837749049E-12</c:v>
                </c:pt>
                <c:pt idx="366" formatCode="General">
                  <c:v>1.7501398437065279E-12</c:v>
                </c:pt>
                <c:pt idx="367" formatCode="General">
                  <c:v>1.4980702341537295E-12</c:v>
                </c:pt>
                <c:pt idx="368" formatCode="General">
                  <c:v>1.5270056626412127E-12</c:v>
                </c:pt>
                <c:pt idx="369" formatCode="General">
                  <c:v>1.7431478971553692E-12</c:v>
                </c:pt>
                <c:pt idx="370" formatCode="General">
                  <c:v>1.926471372583809E-12</c:v>
                </c:pt>
                <c:pt idx="371" formatCode="General">
                  <c:v>1.9904930561215235E-12</c:v>
                </c:pt>
                <c:pt idx="372" formatCode="General">
                  <c:v>1.8973979065446033E-12</c:v>
                </c:pt>
                <c:pt idx="373" formatCode="General">
                  <c:v>1.8921638019158986E-12</c:v>
                </c:pt>
                <c:pt idx="374" formatCode="General">
                  <c:v>1.8573684357368113E-12</c:v>
                </c:pt>
                <c:pt idx="375" formatCode="General">
                  <c:v>1.991517107275883E-12</c:v>
                </c:pt>
                <c:pt idx="376" formatCode="General">
                  <c:v>1.9918000649189937E-12</c:v>
                </c:pt>
                <c:pt idx="377" formatCode="General">
                  <c:v>1.9669691204904419E-12</c:v>
                </c:pt>
                <c:pt idx="378" formatCode="General">
                  <c:v>1.7474019884894202E-12</c:v>
                </c:pt>
                <c:pt idx="379" formatCode="General">
                  <c:v>1.6145666890555198E-12</c:v>
                </c:pt>
                <c:pt idx="380" formatCode="General">
                  <c:v>1.7124854253078438E-12</c:v>
                </c:pt>
                <c:pt idx="381" formatCode="General">
                  <c:v>1.9168153371504787E-12</c:v>
                </c:pt>
                <c:pt idx="382" formatCode="General">
                  <c:v>2.1849418380711606E-12</c:v>
                </c:pt>
                <c:pt idx="383" formatCode="General">
                  <c:v>2.1804949529695386E-12</c:v>
                </c:pt>
                <c:pt idx="384" formatCode="General">
                  <c:v>2.0657554152362642E-12</c:v>
                </c:pt>
                <c:pt idx="385" formatCode="General">
                  <c:v>1.7208779384162755E-12</c:v>
                </c:pt>
                <c:pt idx="386" formatCode="General">
                  <c:v>1.8965601303962277E-12</c:v>
                </c:pt>
                <c:pt idx="387" formatCode="General">
                  <c:v>2.0021044982521071E-12</c:v>
                </c:pt>
                <c:pt idx="388" formatCode="General">
                  <c:v>2.0162739677577342E-12</c:v>
                </c:pt>
                <c:pt idx="389" formatCode="General">
                  <c:v>1.9204015631686918E-12</c:v>
                </c:pt>
                <c:pt idx="390" formatCode="General">
                  <c:v>1.7450626069496998E-12</c:v>
                </c:pt>
                <c:pt idx="391" formatCode="General">
                  <c:v>1.6589781957602585E-12</c:v>
                </c:pt>
                <c:pt idx="392" formatCode="General">
                  <c:v>1.6505399166392511E-12</c:v>
                </c:pt>
                <c:pt idx="393" formatCode="General">
                  <c:v>1.7902853512687319E-12</c:v>
                </c:pt>
                <c:pt idx="394" formatCode="General">
                  <c:v>2.0165806313143464E-12</c:v>
                </c:pt>
                <c:pt idx="395" formatCode="General">
                  <c:v>2.2076183042827519E-12</c:v>
                </c:pt>
                <c:pt idx="396" formatCode="General">
                  <c:v>2.0245291999508038E-12</c:v>
                </c:pt>
                <c:pt idx="397" formatCode="General">
                  <c:v>1.8540671653009054E-12</c:v>
                </c:pt>
                <c:pt idx="398" formatCode="General">
                  <c:v>1.7368023877426876E-12</c:v>
                </c:pt>
                <c:pt idx="399" formatCode="General">
                  <c:v>1.7946857425302029E-12</c:v>
                </c:pt>
                <c:pt idx="400" formatCode="General">
                  <c:v>1.8516103834608955E-12</c:v>
                </c:pt>
                <c:pt idx="401" formatCode="General">
                  <c:v>1.9343348241448126E-12</c:v>
                </c:pt>
                <c:pt idx="402" formatCode="General">
                  <c:v>1.8123169154446904E-12</c:v>
                </c:pt>
                <c:pt idx="403" formatCode="General">
                  <c:v>1.6251843695922175E-12</c:v>
                </c:pt>
                <c:pt idx="404" formatCode="General">
                  <c:v>1.542425953484251E-12</c:v>
                </c:pt>
                <c:pt idx="405" formatCode="General">
                  <c:v>1.763672533064068E-12</c:v>
                </c:pt>
                <c:pt idx="406" formatCode="General">
                  <c:v>1.8947176393468581E-12</c:v>
                </c:pt>
                <c:pt idx="407" formatCode="General">
                  <c:v>1.9860745908544767E-12</c:v>
                </c:pt>
                <c:pt idx="408" formatCode="General">
                  <c:v>1.9998545356286408E-12</c:v>
                </c:pt>
                <c:pt idx="409" formatCode="General">
                  <c:v>1.7928793369939686E-12</c:v>
                </c:pt>
                <c:pt idx="410" formatCode="General">
                  <c:v>1.680503728689948E-12</c:v>
                </c:pt>
                <c:pt idx="411" formatCode="General">
                  <c:v>1.7696928246320477E-12</c:v>
                </c:pt>
                <c:pt idx="412" formatCode="General">
                  <c:v>1.8686803456996749E-12</c:v>
                </c:pt>
                <c:pt idx="413" formatCode="General">
                  <c:v>1.7960727317886028E-12</c:v>
                </c:pt>
                <c:pt idx="414" formatCode="General">
                  <c:v>1.6974011783830919E-12</c:v>
                </c:pt>
                <c:pt idx="415" formatCode="General">
                  <c:v>1.5812966255612667E-12</c:v>
                </c:pt>
                <c:pt idx="416" formatCode="General">
                  <c:v>1.5210609825971965E-12</c:v>
                </c:pt>
                <c:pt idx="417" formatCode="General">
                  <c:v>1.6775342625013561E-12</c:v>
                </c:pt>
                <c:pt idx="418" formatCode="General">
                  <c:v>1.7677431006418224E-12</c:v>
                </c:pt>
                <c:pt idx="419" formatCode="General">
                  <c:v>1.8768182894086307E-12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F6-4602-8073-2C188A3863AA}"/>
            </c:ext>
          </c:extLst>
        </c:ser>
        <c:ser>
          <c:idx val="1"/>
          <c:order val="1"/>
          <c:tx>
            <c:strRef>
              <c:f>density!$C$1</c:f>
              <c:strCache>
                <c:ptCount val="1"/>
                <c:pt idx="0">
                  <c:v>Forecast(Density, g/cm-3)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density!$A$2:$A$421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density!$C$2:$C$421</c:f>
              <c:numCache>
                <c:formatCode>General</c:formatCode>
                <c:ptCount val="420"/>
                <c:pt idx="296" formatCode="0.00E+00">
                  <c:v>1.7259999999999999E-12</c:v>
                </c:pt>
                <c:pt idx="297" formatCode="0.00E+00">
                  <c:v>1.724900358472721E-12</c:v>
                </c:pt>
                <c:pt idx="298" formatCode="0.00E+00">
                  <c:v>1.8732279111474616E-12</c:v>
                </c:pt>
                <c:pt idx="299" formatCode="0.00E+00">
                  <c:v>1.8749493477921881E-12</c:v>
                </c:pt>
                <c:pt idx="300" formatCode="0.00E+00">
                  <c:v>1.7417753432350664E-12</c:v>
                </c:pt>
                <c:pt idx="301" formatCode="0.00E+00">
                  <c:v>1.6280173653230536E-12</c:v>
                </c:pt>
                <c:pt idx="302" formatCode="0.00E+00">
                  <c:v>1.6964305384220493E-12</c:v>
                </c:pt>
                <c:pt idx="303" formatCode="0.00E+00">
                  <c:v>1.8118678856237446E-12</c:v>
                </c:pt>
                <c:pt idx="304" formatCode="0.00E+00">
                  <c:v>1.8054374927722347E-12</c:v>
                </c:pt>
                <c:pt idx="305" formatCode="0.00E+00">
                  <c:v>1.5889035799181139E-12</c:v>
                </c:pt>
                <c:pt idx="306" formatCode="0.00E+00">
                  <c:v>1.7622772571420223E-12</c:v>
                </c:pt>
                <c:pt idx="307" formatCode="0.00E+00">
                  <c:v>1.4642123678139101E-12</c:v>
                </c:pt>
                <c:pt idx="308" formatCode="0.00E+00">
                  <c:v>1.503277210826791E-12</c:v>
                </c:pt>
                <c:pt idx="309" formatCode="0.00E+00">
                  <c:v>1.6722435016269196E-12</c:v>
                </c:pt>
                <c:pt idx="310" formatCode="0.00E+00">
                  <c:v>1.8808500392248299E-12</c:v>
                </c:pt>
                <c:pt idx="311" formatCode="0.00E+00">
                  <c:v>1.8475132830346023E-12</c:v>
                </c:pt>
                <c:pt idx="312" formatCode="0.00E+00">
                  <c:v>1.6903103141613332E-12</c:v>
                </c:pt>
                <c:pt idx="313" formatCode="0.00E+00">
                  <c:v>1.6376820290665452E-12</c:v>
                </c:pt>
                <c:pt idx="314" formatCode="0.00E+00">
                  <c:v>1.6117328021656821E-12</c:v>
                </c:pt>
                <c:pt idx="315" formatCode="0.00E+00">
                  <c:v>1.6987087270595818E-12</c:v>
                </c:pt>
                <c:pt idx="316" formatCode="0.00E+00">
                  <c:v>1.789841112417909E-12</c:v>
                </c:pt>
                <c:pt idx="317" formatCode="0.00E+00">
                  <c:v>1.7310635934681804E-12</c:v>
                </c:pt>
                <c:pt idx="318" formatCode="0.00E+00">
                  <c:v>1.5619264630260317E-12</c:v>
                </c:pt>
                <c:pt idx="319" formatCode="0.00E+00">
                  <c:v>1.4638024440710203E-12</c:v>
                </c:pt>
                <c:pt idx="320" formatCode="0.00E+00">
                  <c:v>1.5038829223088151E-12</c:v>
                </c:pt>
                <c:pt idx="321" formatCode="0.00E+00">
                  <c:v>1.6750185770536692E-12</c:v>
                </c:pt>
                <c:pt idx="322" formatCode="0.00E+00">
                  <c:v>1.8411484875643573E-12</c:v>
                </c:pt>
                <c:pt idx="323" formatCode="0.00E+00">
                  <c:v>1.8683192909124777E-12</c:v>
                </c:pt>
                <c:pt idx="324" formatCode="0.00E+00">
                  <c:v>1.7183029499720776E-12</c:v>
                </c:pt>
                <c:pt idx="325" formatCode="0.00E+00">
                  <c:v>1.5292110532720637E-12</c:v>
                </c:pt>
                <c:pt idx="326" formatCode="0.00E+00">
                  <c:v>1.6539597225436938E-12</c:v>
                </c:pt>
                <c:pt idx="327" formatCode="0.00E+00">
                  <c:v>1.6543974139951403E-12</c:v>
                </c:pt>
                <c:pt idx="328" formatCode="0.00E+00">
                  <c:v>1.9902221564700642E-12</c:v>
                </c:pt>
                <c:pt idx="329" formatCode="0.00E+00">
                  <c:v>1.9456476858941522E-12</c:v>
                </c:pt>
                <c:pt idx="330" formatCode="0.00E+00">
                  <c:v>1.9115080233429685E-12</c:v>
                </c:pt>
                <c:pt idx="331" formatCode="0.00E+00">
                  <c:v>1.7953281710022142E-12</c:v>
                </c:pt>
                <c:pt idx="332" formatCode="0.00E+00">
                  <c:v>1.737553316392662E-12</c:v>
                </c:pt>
                <c:pt idx="333" formatCode="0.00E+00">
                  <c:v>1.8436222630689244E-12</c:v>
                </c:pt>
                <c:pt idx="334" formatCode="0.00E+00">
                  <c:v>1.9078229801757296E-12</c:v>
                </c:pt>
                <c:pt idx="335" formatCode="0.00E+00">
                  <c:v>1.8880267088271893E-12</c:v>
                </c:pt>
                <c:pt idx="336" formatCode="0.00E+00">
                  <c:v>1.7415702230141837E-12</c:v>
                </c:pt>
                <c:pt idx="337" formatCode="0.00E+00">
                  <c:v>1.6246158152027472E-12</c:v>
                </c:pt>
                <c:pt idx="338" formatCode="0.00E+00">
                  <c:v>1.7205540494523336E-12</c:v>
                </c:pt>
                <c:pt idx="339" formatCode="0.00E+00">
                  <c:v>1.5641508986866546E-12</c:v>
                </c:pt>
                <c:pt idx="340" formatCode="0.00E+00">
                  <c:v>1.8777266963739545E-12</c:v>
                </c:pt>
                <c:pt idx="341" formatCode="0.00E+00">
                  <c:v>1.8221000822138536E-12</c:v>
                </c:pt>
                <c:pt idx="342" formatCode="0.00E+00">
                  <c:v>1.6022045907350977E-12</c:v>
                </c:pt>
                <c:pt idx="343" formatCode="0.00E+00">
                  <c:v>1.4898303963500905E-12</c:v>
                </c:pt>
                <c:pt idx="344" formatCode="0.00E+00">
                  <c:v>1.5169847355637539E-12</c:v>
                </c:pt>
                <c:pt idx="345" formatCode="0.00E+00">
                  <c:v>1.7111524103613954E-12</c:v>
                </c:pt>
                <c:pt idx="346" formatCode="0.00E+00">
                  <c:v>2.0361743767901193E-12</c:v>
                </c:pt>
                <c:pt idx="347" formatCode="0.00E+00">
                  <c:v>2.0904424745590222E-12</c:v>
                </c:pt>
                <c:pt idx="348" formatCode="0.00E+00">
                  <c:v>1.8593626555353923E-12</c:v>
                </c:pt>
                <c:pt idx="349" formatCode="0.00E+00">
                  <c:v>1.7892574230302862E-12</c:v>
                </c:pt>
                <c:pt idx="350" formatCode="0.00E+00">
                  <c:v>1.6622892651088369E-12</c:v>
                </c:pt>
                <c:pt idx="351" formatCode="0.00E+00">
                  <c:v>1.8082015257188955E-12</c:v>
                </c:pt>
                <c:pt idx="352" formatCode="0.00E+00">
                  <c:v>1.8525285702297221E-12</c:v>
                </c:pt>
                <c:pt idx="353" formatCode="0.00E+00">
                  <c:v>1.776938358754073E-12</c:v>
                </c:pt>
                <c:pt idx="354" formatCode="0.00E+00">
                  <c:v>1.6365654704142641E-12</c:v>
                </c:pt>
                <c:pt idx="355" formatCode="0.00E+00">
                  <c:v>1.5693099622164734E-12</c:v>
                </c:pt>
                <c:pt idx="356" formatCode="0.00E+00">
                  <c:v>1.5615755612615523E-12</c:v>
                </c:pt>
                <c:pt idx="357" formatCode="0.00E+00">
                  <c:v>1.748604204363212E-12</c:v>
                </c:pt>
                <c:pt idx="358" formatCode="0.00E+00">
                  <c:v>2.0497824688339623E-12</c:v>
                </c:pt>
                <c:pt idx="359" formatCode="0.00E+00">
                  <c:v>2.0150419242103331E-12</c:v>
                </c:pt>
                <c:pt idx="360" formatCode="0.00E+00">
                  <c:v>1.7800471857595208E-12</c:v>
                </c:pt>
                <c:pt idx="361" formatCode="0.00E+00">
                  <c:v>1.6126802075111187E-12</c:v>
                </c:pt>
                <c:pt idx="362" formatCode="0.00E+00">
                  <c:v>1.6367475758852885E-12</c:v>
                </c:pt>
                <c:pt idx="363" formatCode="0.00E+00">
                  <c:v>1.8457115121771607E-12</c:v>
                </c:pt>
                <c:pt idx="364" formatCode="0.00E+00">
                  <c:v>1.8603971868734232E-12</c:v>
                </c:pt>
                <c:pt idx="365" formatCode="0.00E+00">
                  <c:v>1.9230536837749049E-12</c:v>
                </c:pt>
                <c:pt idx="366" formatCode="0.00E+00">
                  <c:v>1.7501398437065279E-12</c:v>
                </c:pt>
                <c:pt idx="367" formatCode="0.00E+00">
                  <c:v>1.4980702341537295E-12</c:v>
                </c:pt>
                <c:pt idx="368" formatCode="0.00E+00">
                  <c:v>1.5270056626412127E-12</c:v>
                </c:pt>
                <c:pt idx="369" formatCode="0.00E+00">
                  <c:v>1.7431478971553692E-12</c:v>
                </c:pt>
                <c:pt idx="370" formatCode="0.00E+00">
                  <c:v>1.926471372583809E-12</c:v>
                </c:pt>
                <c:pt idx="371" formatCode="0.00E+00">
                  <c:v>1.9904930561215235E-12</c:v>
                </c:pt>
                <c:pt idx="372" formatCode="0.00E+00">
                  <c:v>1.8973979065446033E-12</c:v>
                </c:pt>
                <c:pt idx="373" formatCode="0.00E+00">
                  <c:v>1.8921638019158986E-12</c:v>
                </c:pt>
                <c:pt idx="374" formatCode="0.00E+00">
                  <c:v>1.8573684357368113E-12</c:v>
                </c:pt>
                <c:pt idx="375" formatCode="0.00E+00">
                  <c:v>1.991517107275883E-12</c:v>
                </c:pt>
                <c:pt idx="376" formatCode="0.00E+00">
                  <c:v>1.9918000649189937E-12</c:v>
                </c:pt>
                <c:pt idx="377" formatCode="0.00E+00">
                  <c:v>1.9669691204904419E-12</c:v>
                </c:pt>
                <c:pt idx="378" formatCode="0.00E+00">
                  <c:v>1.7474019884894202E-12</c:v>
                </c:pt>
                <c:pt idx="379" formatCode="0.00E+00">
                  <c:v>1.6145666890555198E-12</c:v>
                </c:pt>
                <c:pt idx="380" formatCode="0.00E+00">
                  <c:v>1.7124854253078438E-12</c:v>
                </c:pt>
                <c:pt idx="381" formatCode="0.00E+00">
                  <c:v>1.9168153371504787E-12</c:v>
                </c:pt>
                <c:pt idx="382" formatCode="0.00E+00">
                  <c:v>2.1849418380711606E-12</c:v>
                </c:pt>
                <c:pt idx="383" formatCode="0.00E+00">
                  <c:v>2.1804949529695386E-12</c:v>
                </c:pt>
                <c:pt idx="384" formatCode="0.00E+00">
                  <c:v>2.0657554152362642E-12</c:v>
                </c:pt>
                <c:pt idx="385" formatCode="0.00E+00">
                  <c:v>1.7208779384162755E-12</c:v>
                </c:pt>
                <c:pt idx="386" formatCode="0.00E+00">
                  <c:v>1.8965601303962277E-12</c:v>
                </c:pt>
                <c:pt idx="387" formatCode="0.00E+00">
                  <c:v>2.0021044982521071E-12</c:v>
                </c:pt>
                <c:pt idx="388" formatCode="0.00E+00">
                  <c:v>2.0162739677577342E-12</c:v>
                </c:pt>
                <c:pt idx="389" formatCode="0.00E+00">
                  <c:v>1.9204015631686918E-12</c:v>
                </c:pt>
                <c:pt idx="390" formatCode="0.00E+00">
                  <c:v>1.7450626069496998E-12</c:v>
                </c:pt>
                <c:pt idx="391" formatCode="0.00E+00">
                  <c:v>1.6589781957602585E-12</c:v>
                </c:pt>
                <c:pt idx="392" formatCode="0.00E+00">
                  <c:v>1.6505399166392511E-12</c:v>
                </c:pt>
                <c:pt idx="393" formatCode="0.00E+00">
                  <c:v>1.7902853512687319E-12</c:v>
                </c:pt>
                <c:pt idx="394" formatCode="0.00E+00">
                  <c:v>2.0165806313143464E-12</c:v>
                </c:pt>
                <c:pt idx="395" formatCode="0.00E+00">
                  <c:v>2.2076183042827519E-12</c:v>
                </c:pt>
                <c:pt idx="396" formatCode="0.00E+00">
                  <c:v>2.0245291999508038E-12</c:v>
                </c:pt>
                <c:pt idx="397" formatCode="0.00E+00">
                  <c:v>1.8540671653009054E-12</c:v>
                </c:pt>
                <c:pt idx="398" formatCode="0.00E+00">
                  <c:v>1.7368023877426876E-12</c:v>
                </c:pt>
                <c:pt idx="399" formatCode="0.00E+00">
                  <c:v>1.7946857425302029E-12</c:v>
                </c:pt>
                <c:pt idx="400" formatCode="0.00E+00">
                  <c:v>1.8516103834608955E-12</c:v>
                </c:pt>
                <c:pt idx="401" formatCode="0.00E+00">
                  <c:v>1.9343348241448126E-12</c:v>
                </c:pt>
                <c:pt idx="402" formatCode="0.00E+00">
                  <c:v>1.8123169154446904E-12</c:v>
                </c:pt>
                <c:pt idx="403" formatCode="0.00E+00">
                  <c:v>1.6251843695922175E-12</c:v>
                </c:pt>
                <c:pt idx="404" formatCode="0.00E+00">
                  <c:v>1.542425953484251E-12</c:v>
                </c:pt>
                <c:pt idx="405" formatCode="0.00E+00">
                  <c:v>1.763672533064068E-12</c:v>
                </c:pt>
                <c:pt idx="406" formatCode="0.00E+00">
                  <c:v>1.8947176393468581E-12</c:v>
                </c:pt>
                <c:pt idx="407" formatCode="0.00E+00">
                  <c:v>1.9860745908544767E-12</c:v>
                </c:pt>
                <c:pt idx="408" formatCode="0.00E+00">
                  <c:v>1.9998545356286408E-12</c:v>
                </c:pt>
                <c:pt idx="409" formatCode="0.00E+00">
                  <c:v>1.7928793369939686E-12</c:v>
                </c:pt>
                <c:pt idx="410" formatCode="0.00E+00">
                  <c:v>1.680503728689948E-12</c:v>
                </c:pt>
                <c:pt idx="411" formatCode="0.00E+00">
                  <c:v>1.7696928246320477E-12</c:v>
                </c:pt>
                <c:pt idx="412" formatCode="0.00E+00">
                  <c:v>1.8686803456996749E-12</c:v>
                </c:pt>
                <c:pt idx="413" formatCode="0.00E+00">
                  <c:v>1.7960727317886028E-12</c:v>
                </c:pt>
                <c:pt idx="414" formatCode="0.00E+00">
                  <c:v>1.6974011783830919E-12</c:v>
                </c:pt>
                <c:pt idx="415" formatCode="0.00E+00">
                  <c:v>1.5812966255612667E-12</c:v>
                </c:pt>
                <c:pt idx="416" formatCode="0.00E+00">
                  <c:v>1.5210609825971965E-12</c:v>
                </c:pt>
                <c:pt idx="417" formatCode="0.00E+00">
                  <c:v>1.6775342625013561E-12</c:v>
                </c:pt>
                <c:pt idx="418" formatCode="0.00E+00">
                  <c:v>1.7677431006418224E-12</c:v>
                </c:pt>
                <c:pt idx="419" formatCode="0.00E+00">
                  <c:v>1.8768182894086307E-12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F6-4602-8073-2C188A386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184192"/>
        <c:axId val="34716638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density!$D$1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Bound(Density, g/cm-3)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density!$A$2:$A$421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density!$D$2:$D$421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1.7259999999999999E-12</c:v>
                      </c:pt>
                      <c:pt idx="297" formatCode="0.00E+00">
                        <c:v>1.4865079666262125E-12</c:v>
                      </c:pt>
                      <c:pt idx="298" formatCode="0.00E+00">
                        <c:v>1.5362586841451277E-12</c:v>
                      </c:pt>
                      <c:pt idx="299" formatCode="0.00E+00">
                        <c:v>1.4621792029938393E-12</c:v>
                      </c:pt>
                      <c:pt idx="300" formatCode="0.00E+00">
                        <c:v>1.2649904403458681E-12</c:v>
                      </c:pt>
                      <c:pt idx="301" formatCode="0.00E+00">
                        <c:v>1.0947422701169747E-12</c:v>
                      </c:pt>
                      <c:pt idx="302" formatCode="0.00E+00">
                        <c:v>1.1120036766757003E-12</c:v>
                      </c:pt>
                      <c:pt idx="303" formatCode="0.00E+00">
                        <c:v>1.1803290934851875E-12</c:v>
                      </c:pt>
                      <c:pt idx="304" formatCode="0.00E+00">
                        <c:v>1.1299806780428679E-12</c:v>
                      </c:pt>
                      <c:pt idx="305" formatCode="0.00E+00">
                        <c:v>8.721352364778537E-13</c:v>
                      </c:pt>
                      <c:pt idx="306" formatCode="0.00E+00">
                        <c:v>1.0063763321399754E-12</c:v>
                      </c:pt>
                      <c:pt idx="307" formatCode="0.00E+00">
                        <c:v>6.7103516629537553E-13</c:v>
                      </c:pt>
                      <c:pt idx="308" formatCode="0.00E+00">
                        <c:v>6.7442947716913655E-13</c:v>
                      </c:pt>
                      <c:pt idx="309" formatCode="0.00E+00">
                        <c:v>8.0913180559749822E-13</c:v>
                      </c:pt>
                      <c:pt idx="310" formatCode="0.00E+00">
                        <c:v>9.8471953010760238E-13</c:v>
                      </c:pt>
                      <c:pt idx="311" formatCode="0.00E+00">
                        <c:v>9.1947613512777043E-13</c:v>
                      </c:pt>
                      <c:pt idx="312" formatCode="0.00E+00">
                        <c:v>7.3136762084870118E-13</c:v>
                      </c:pt>
                      <c:pt idx="313" formatCode="0.00E+00">
                        <c:v>6.4874096584766948E-13</c:v>
                      </c:pt>
                      <c:pt idx="314" formatCode="0.00E+00">
                        <c:v>5.9362029662157529E-13</c:v>
                      </c:pt>
                      <c:pt idx="315" formatCode="0.00E+00">
                        <c:v>6.5218249948857356E-13</c:v>
                      </c:pt>
                      <c:pt idx="316" formatCode="0.00E+00">
                        <c:v>7.1559870340192502E-13</c:v>
                      </c:pt>
                      <c:pt idx="317" formatCode="0.00E+00">
                        <c:v>6.297498268192106E-13</c:v>
                      </c:pt>
                      <c:pt idx="318" formatCode="0.00E+00">
                        <c:v>4.3413967621652966E-13</c:v>
                      </c:pt>
                      <c:pt idx="319" formatCode="0.00E+00">
                        <c:v>3.1009973597633605E-13</c:v>
                      </c:pt>
                      <c:pt idx="320" formatCode="0.00E+00">
                        <c:v>3.2478460886708656E-13</c:v>
                      </c:pt>
                      <c:pt idx="321" formatCode="0.00E+00">
                        <c:v>4.7101200213294779E-13</c:v>
                      </c:pt>
                      <c:pt idx="322" formatCode="0.00E+00">
                        <c:v>6.1269130418332179E-13</c:v>
                      </c:pt>
                      <c:pt idx="323" formatCode="0.00E+00">
                        <c:v>6.1584230379159039E-13</c:v>
                      </c:pt>
                      <c:pt idx="324" formatCode="0.00E+00">
                        <c:v>4.4221259199775467E-13</c:v>
                      </c:pt>
                      <c:pt idx="325" formatCode="0.00E+00">
                        <c:v>2.2989155430147028E-13</c:v>
                      </c:pt>
                      <c:pt idx="326" formatCode="0.00E+00">
                        <c:v>3.3177501797335473E-13</c:v>
                      </c:pt>
                      <c:pt idx="327" formatCode="0.00E+00">
                        <c:v>3.0969283188032363E-13</c:v>
                      </c:pt>
                      <c:pt idx="328" formatCode="0.00E+00">
                        <c:v>6.2332591514465009E-13</c:v>
                      </c:pt>
                      <c:pt idx="329" formatCode="0.00E+00">
                        <c:v>5.5687222858346708E-13</c:v>
                      </c:pt>
                      <c:pt idx="330" formatCode="0.00E+00">
                        <c:v>5.0115121187314617E-13</c:v>
                      </c:pt>
                      <c:pt idx="331" formatCode="0.00E+00">
                        <c:v>3.6367435715479089E-13</c:v>
                      </c:pt>
                      <c:pt idx="332" formatCode="0.00E+00">
                        <c:v>2.8487430655462727E-13</c:v>
                      </c:pt>
                      <c:pt idx="333" formatCode="0.00E+00">
                        <c:v>3.7017818945037971E-13</c:v>
                      </c:pt>
                      <c:pt idx="334" formatCode="0.00E+00">
                        <c:v>4.1386308990473156E-13</c:v>
                      </c:pt>
                      <c:pt idx="335" formatCode="0.00E+00">
                        <c:v>3.7379008060270978E-13</c:v>
                      </c:pt>
                      <c:pt idx="336" formatCode="0.00E+00">
                        <c:v>2.072864196395271E-13</c:v>
                      </c:pt>
                      <c:pt idx="337" formatCode="0.00E+00">
                        <c:v>7.0505479182849281E-14</c:v>
                      </c:pt>
                      <c:pt idx="338" formatCode="0.00E+00">
                        <c:v>1.4682944787912948E-13</c:v>
                      </c:pt>
                      <c:pt idx="339" formatCode="0.00E+00">
                        <c:v>-2.8983577174767476E-14</c:v>
                      </c:pt>
                      <c:pt idx="340" formatCode="0.00E+00">
                        <c:v>2.6537932067284074E-13</c:v>
                      </c:pt>
                      <c:pt idx="341" formatCode="0.00E+00">
                        <c:v>1.907297868747894E-13</c:v>
                      </c:pt>
                      <c:pt idx="342" formatCode="0.00E+00">
                        <c:v>-4.8005248525747457E-14</c:v>
                      </c:pt>
                      <c:pt idx="343" formatCode="0.00E+00">
                        <c:v>-1.7904185544992417E-13</c:v>
                      </c:pt>
                      <c:pt idx="344" formatCode="0.00E+00">
                        <c:v>-1.7037870835719655E-13</c:v>
                      </c:pt>
                      <c:pt idx="345" formatCode="0.00E+00">
                        <c:v>5.4633928633853691E-15</c:v>
                      </c:pt>
                      <c:pt idx="346" formatCode="0.00E+00">
                        <c:v>3.123200894190593E-13</c:v>
                      </c:pt>
                      <c:pt idx="347" formatCode="0.00E+00">
                        <c:v>3.4857817313786626E-13</c:v>
                      </c:pt>
                      <c:pt idx="348" formatCode="0.00E+00">
                        <c:v>9.9638796656201822E-14</c:v>
                      </c:pt>
                      <c:pt idx="349" formatCode="0.00E+00">
                        <c:v>1.181989597645899E-14</c:v>
                      </c:pt>
                      <c:pt idx="350" formatCode="0.00E+00">
                        <c:v>-1.3272039153341656E-13</c:v>
                      </c:pt>
                      <c:pt idx="351" formatCode="0.00E+00">
                        <c:v>-4.2428700487887027E-15</c:v>
                      </c:pt>
                      <c:pt idx="352" formatCode="0.00E+00">
                        <c:v>2.2782867359150599E-14</c:v>
                      </c:pt>
                      <c:pt idx="353" formatCode="0.00E+00">
                        <c:v>-6.9978999811738962E-14</c:v>
                      </c:pt>
                      <c:pt idx="354" formatCode="0.00E+00">
                        <c:v>-2.2739750615118543E-13</c:v>
                      </c:pt>
                      <c:pt idx="355" formatCode="0.00E+00">
                        <c:v>-3.1157605153880809E-13</c:v>
                      </c:pt>
                      <c:pt idx="356" formatCode="0.00E+00">
                        <c:v>-3.361142182424862E-13</c:v>
                      </c:pt>
                      <c:pt idx="357" formatCode="0.00E+00">
                        <c:v>-1.6577323991212174E-13</c:v>
                      </c:pt>
                      <c:pt idx="358" formatCode="0.00E+00">
                        <c:v>1.1883042122886668E-13</c:v>
                      </c:pt>
                      <c:pt idx="359" formatCode="0.00E+00">
                        <c:v>6.762541870967067E-14</c:v>
                      </c:pt>
                      <c:pt idx="360" formatCode="0.00E+00">
                        <c:v>-1.8372643155239432E-13</c:v>
                      </c:pt>
                      <c:pt idx="361" formatCode="0.00E+00">
                        <c:v>-3.6734586460861796E-13</c:v>
                      </c:pt>
                      <c:pt idx="362" formatCode="0.00E+00">
                        <c:v>-3.5942887879727395E-13</c:v>
                      </c:pt>
                      <c:pt idx="363" formatCode="0.00E+00">
                        <c:v>-1.6651573880061625E-13</c:v>
                      </c:pt>
                      <c:pt idx="364" formatCode="0.00E+00">
                        <c:v>-1.6778366649774291E-13</c:v>
                      </c:pt>
                      <c:pt idx="365" formatCode="0.00E+00">
                        <c:v>-1.2098588166954548E-13</c:v>
                      </c:pt>
                      <c:pt idx="366" formatCode="0.00E+00">
                        <c:v>-3.0966576280159277E-13</c:v>
                      </c:pt>
                      <c:pt idx="367" formatCode="0.00E+00">
                        <c:v>-5.774108816705274E-13</c:v>
                      </c:pt>
                      <c:pt idx="368" formatCode="0.00E+00">
                        <c:v>-5.640624939205599E-13</c:v>
                      </c:pt>
                      <c:pt idx="369" formatCode="0.00E+00">
                        <c:v>-3.6342082234912237E-13</c:v>
                      </c:pt>
                      <c:pt idx="370" formatCode="0.00E+00">
                        <c:v>-1.9551335394685045E-13</c:v>
                      </c:pt>
                      <c:pt idx="371" formatCode="0.00E+00">
                        <c:v>-1.4682497775933318E-13</c:v>
                      </c:pt>
                      <c:pt idx="372" formatCode="0.00E+00">
                        <c:v>-2.5517252868520661E-13</c:v>
                      </c:pt>
                      <c:pt idx="373" formatCode="0.00E+00">
                        <c:v>-2.7557986266038968E-13</c:v>
                      </c:pt>
                      <c:pt idx="374" formatCode="0.00E+00">
                        <c:v>-3.2547096322723916E-13</c:v>
                      </c:pt>
                      <c:pt idx="375" formatCode="0.00E+00">
                        <c:v>-2.0634215376987941E-13</c:v>
                      </c:pt>
                      <c:pt idx="376" formatCode="0.00E+00">
                        <c:v>-2.2100475658180129E-13</c:v>
                      </c:pt>
                      <c:pt idx="377" formatCode="0.00E+00">
                        <c:v>-2.6070848082650427E-13</c:v>
                      </c:pt>
                      <c:pt idx="378" formatCode="0.00E+00">
                        <c:v>-4.9507708545589967E-13</c:v>
                      </c:pt>
                      <c:pt idx="379" formatCode="0.00E+00">
                        <c:v>-6.4264397828134759E-13</c:v>
                      </c:pt>
                      <c:pt idx="380" formatCode="0.00E+00">
                        <c:v>-5.5938834056057327E-13</c:v>
                      </c:pt>
                      <c:pt idx="381" formatCode="0.00E+00">
                        <c:v>-3.6965437501496301E-13</c:v>
                      </c:pt>
                      <c:pt idx="382" formatCode="0.00E+00">
                        <c:v>-1.1605797075706495E-13</c:v>
                      </c:pt>
                      <c:pt idx="383" formatCode="0.00E+00">
                        <c:v>-1.3497036709808295E-13</c:v>
                      </c:pt>
                      <c:pt idx="384" formatCode="0.00E+00">
                        <c:v>-2.6411205801983122E-13</c:v>
                      </c:pt>
                      <c:pt idx="385" formatCode="0.00E+00">
                        <c:v>-6.2332952198309687E-13</c:v>
                      </c:pt>
                      <c:pt idx="386" formatCode="0.00E+00">
                        <c:v>-4.6192630913733564E-13</c:v>
                      </c:pt>
                      <c:pt idx="387" formatCode="0.00E+00">
                        <c:v>-3.7060103780024945E-13</c:v>
                      </c:pt>
                      <c:pt idx="388" formatCode="0.00E+00">
                        <c:v>-3.7059187621073858E-13</c:v>
                      </c:pt>
                      <c:pt idx="389" formatCode="0.00E+00">
                        <c:v>-4.8056686394463746E-13</c:v>
                      </c:pt>
                      <c:pt idx="390" formatCode="0.00E+00">
                        <c:v>-6.6995171332886503E-13</c:v>
                      </c:pt>
                      <c:pt idx="391" formatCode="0.00E+00">
                        <c:v>-7.7002633454256699E-13</c:v>
                      </c:pt>
                      <c:pt idx="392" formatCode="0.00E+00">
                        <c:v>-7.924001204677292E-13</c:v>
                      </c:pt>
                      <c:pt idx="393" formatCode="0.00E+00">
                        <c:v>-6.6653644341199259E-13</c:v>
                      </c:pt>
                      <c:pt idx="394" formatCode="0.00E+00">
                        <c:v>-4.5407010070897937E-13</c:v>
                      </c:pt>
                      <c:pt idx="395" formatCode="0.00E+00">
                        <c:v>-2.7680944975833966E-13</c:v>
                      </c:pt>
                      <c:pt idx="396" formatCode="0.00E+00">
                        <c:v>-4.7362454245315019E-13</c:v>
                      </c:pt>
                      <c:pt idx="397" formatCode="0.00E+00">
                        <c:v>-6.5776239106252673E-13</c:v>
                      </c:pt>
                      <c:pt idx="398" formatCode="0.00E+00">
                        <c:v>-7.8865364579138134E-13</c:v>
                      </c:pt>
                      <c:pt idx="399" formatCode="0.00E+00">
                        <c:v>-7.443482481101146E-13</c:v>
                      </c:pt>
                      <c:pt idx="400" formatCode="0.00E+00">
                        <c:v>-7.009538407698231E-13</c:v>
                      </c:pt>
                      <c:pt idx="401" formatCode="0.00E+00">
                        <c:v>-6.3171268721629187E-13</c:v>
                      </c:pt>
                      <c:pt idx="402" formatCode="0.00E+00">
                        <c:v>-7.6716769480376159E-13</c:v>
                      </c:pt>
                      <c:pt idx="403" formatCode="0.00E+00">
                        <c:v>-9.6769189130468545E-13</c:v>
                      </c:pt>
                      <c:pt idx="404" formatCode="0.00E+00">
                        <c:v>-1.0637972322131428E-12</c:v>
                      </c:pt>
                      <c:pt idx="405" formatCode="0.00E+00">
                        <c:v>-8.5585355693816304E-13</c:v>
                      </c:pt>
                      <c:pt idx="406" formatCode="0.00E+00">
                        <c:v>-7.3806802332902324E-13</c:v>
                      </c:pt>
                      <c:pt idx="407" formatCode="0.00E+00">
                        <c:v>-6.5992798576869285E-13</c:v>
                      </c:pt>
                      <c:pt idx="408" formatCode="0.00E+00">
                        <c:v>-6.5932295366735467E-13</c:v>
                      </c:pt>
                      <c:pt idx="409" formatCode="0.00E+00">
                        <c:v>-8.7943170618567055E-13</c:v>
                      </c:pt>
                      <c:pt idx="410" formatCode="0.00E+00">
                        <c:v>-1.0049001375696897E-12</c:v>
                      </c:pt>
                      <c:pt idx="411" formatCode="0.00E+00">
                        <c:v>-9.2876374783812926E-13</c:v>
                      </c:pt>
                      <c:pt idx="412" formatCode="0.00E+00">
                        <c:v>-8.4278941642520824E-13</c:v>
                      </c:pt>
                      <c:pt idx="413" formatCode="0.00E+00">
                        <c:v>-9.2837129054224766E-13</c:v>
                      </c:pt>
                      <c:pt idx="414" formatCode="0.00E+00">
                        <c:v>-1.039978749003597E-12</c:v>
                      </c:pt>
                      <c:pt idx="415" formatCode="0.00E+00">
                        <c:v>-1.1689814136040813E-12</c:v>
                      </c:pt>
                      <c:pt idx="416" formatCode="0.00E+00">
                        <c:v>-1.2420779248852128E-12</c:v>
                      </c:pt>
                      <c:pt idx="417" formatCode="0.00E+00">
                        <c:v>-1.098428807949165E-12</c:v>
                      </c:pt>
                      <c:pt idx="418" formatCode="0.00E+00">
                        <c:v>-1.0210079541787892E-12</c:v>
                      </c:pt>
                      <c:pt idx="419" formatCode="0.00E+00">
                        <c:v>-9.2468508690182903E-13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5F6-4602-8073-2C188A3863A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density!$E$1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Bound(Density, g/cm-3)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density!$A$2:$A$421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density!$E$2:$E$421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1.7259999999999999E-12</c:v>
                      </c:pt>
                      <c:pt idx="297" formatCode="0.00E+00">
                        <c:v>1.9632927503192297E-12</c:v>
                      </c:pt>
                      <c:pt idx="298" formatCode="0.00E+00">
                        <c:v>2.2101971381497956E-12</c:v>
                      </c:pt>
                      <c:pt idx="299" formatCode="0.00E+00">
                        <c:v>2.2877194925905369E-12</c:v>
                      </c:pt>
                      <c:pt idx="300" formatCode="0.00E+00">
                        <c:v>2.2185602461242646E-12</c:v>
                      </c:pt>
                      <c:pt idx="301" formatCode="0.00E+00">
                        <c:v>2.1612924605291325E-12</c:v>
                      </c:pt>
                      <c:pt idx="302" formatCode="0.00E+00">
                        <c:v>2.280857400168398E-12</c:v>
                      </c:pt>
                      <c:pt idx="303" formatCode="0.00E+00">
                        <c:v>2.4434066777623015E-12</c:v>
                      </c:pt>
                      <c:pt idx="304" formatCode="0.00E+00">
                        <c:v>2.4808943075016016E-12</c:v>
                      </c:pt>
                      <c:pt idx="305" formatCode="0.00E+00">
                        <c:v>2.3056719233583742E-12</c:v>
                      </c:pt>
                      <c:pt idx="306" formatCode="0.00E+00">
                        <c:v>2.5181781821440692E-12</c:v>
                      </c:pt>
                      <c:pt idx="307" formatCode="0.00E+00">
                        <c:v>2.2573895693324445E-12</c:v>
                      </c:pt>
                      <c:pt idx="308" formatCode="0.00E+00">
                        <c:v>2.3321249444844453E-12</c:v>
                      </c:pt>
                      <c:pt idx="309" formatCode="0.00E+00">
                        <c:v>2.5353551976563411E-12</c:v>
                      </c:pt>
                      <c:pt idx="310" formatCode="0.00E+00">
                        <c:v>2.7769805483420575E-12</c:v>
                      </c:pt>
                      <c:pt idx="311" formatCode="0.00E+00">
                        <c:v>2.775550430941434E-12</c:v>
                      </c:pt>
                      <c:pt idx="312" formatCode="0.00E+00">
                        <c:v>2.6492530074739649E-12</c:v>
                      </c:pt>
                      <c:pt idx="313" formatCode="0.00E+00">
                        <c:v>2.6266230922854209E-12</c:v>
                      </c:pt>
                      <c:pt idx="314" formatCode="0.00E+00">
                        <c:v>2.6298453077097889E-12</c:v>
                      </c:pt>
                      <c:pt idx="315" formatCode="0.00E+00">
                        <c:v>2.7452349546305902E-12</c:v>
                      </c:pt>
                      <c:pt idx="316" formatCode="0.00E+00">
                        <c:v>2.8640835214338932E-12</c:v>
                      </c:pt>
                      <c:pt idx="317" formatCode="0.00E+00">
                        <c:v>2.8323773601171501E-12</c:v>
                      </c:pt>
                      <c:pt idx="318" formatCode="0.00E+00">
                        <c:v>2.6897132498355337E-12</c:v>
                      </c:pt>
                      <c:pt idx="319" formatCode="0.00E+00">
                        <c:v>2.6175051521657045E-12</c:v>
                      </c:pt>
                      <c:pt idx="320" formatCode="0.00E+00">
                        <c:v>2.6829812357505436E-12</c:v>
                      </c:pt>
                      <c:pt idx="321" formatCode="0.00E+00">
                        <c:v>2.8790251519743906E-12</c:v>
                      </c:pt>
                      <c:pt idx="322" formatCode="0.00E+00">
                        <c:v>3.0696056709453931E-12</c:v>
                      </c:pt>
                      <c:pt idx="323" formatCode="0.00E+00">
                        <c:v>3.1207962780333651E-12</c:v>
                      </c:pt>
                      <c:pt idx="324" formatCode="0.00E+00">
                        <c:v>2.9943933079464006E-12</c:v>
                      </c:pt>
                      <c:pt idx="325" formatCode="0.00E+00">
                        <c:v>2.8285305522426569E-12</c:v>
                      </c:pt>
                      <c:pt idx="326" formatCode="0.00E+00">
                        <c:v>2.9761444271140329E-12</c:v>
                      </c:pt>
                      <c:pt idx="327" formatCode="0.00E+00">
                        <c:v>2.9991019961099569E-12</c:v>
                      </c:pt>
                      <c:pt idx="328" formatCode="0.00E+00">
                        <c:v>3.3571183977954781E-12</c:v>
                      </c:pt>
                      <c:pt idx="329" formatCode="0.00E+00">
                        <c:v>3.3344231432048373E-12</c:v>
                      </c:pt>
                      <c:pt idx="330" formatCode="0.00E+00">
                        <c:v>3.3218648348127908E-12</c:v>
                      </c:pt>
                      <c:pt idx="331" formatCode="0.00E+00">
                        <c:v>3.2269819848496378E-12</c:v>
                      </c:pt>
                      <c:pt idx="332" formatCode="0.00E+00">
                        <c:v>3.1902323262306969E-12</c:v>
                      </c:pt>
                      <c:pt idx="333" formatCode="0.00E+00">
                        <c:v>3.3170663366874692E-12</c:v>
                      </c:pt>
                      <c:pt idx="334" formatCode="0.00E+00">
                        <c:v>3.4017828704467279E-12</c:v>
                      </c:pt>
                      <c:pt idx="335" formatCode="0.00E+00">
                        <c:v>3.4022633370516689E-12</c:v>
                      </c:pt>
                      <c:pt idx="336" formatCode="0.00E+00">
                        <c:v>3.2758540263888402E-12</c:v>
                      </c:pt>
                      <c:pt idx="337" formatCode="0.00E+00">
                        <c:v>3.1787261512226452E-12</c:v>
                      </c:pt>
                      <c:pt idx="338" formatCode="0.00E+00">
                        <c:v>3.294278651025538E-12</c:v>
                      </c:pt>
                      <c:pt idx="339" formatCode="0.00E+00">
                        <c:v>3.1572853745480766E-12</c:v>
                      </c:pt>
                      <c:pt idx="340" formatCode="0.00E+00">
                        <c:v>3.4900740720750682E-12</c:v>
                      </c:pt>
                      <c:pt idx="341" formatCode="0.00E+00">
                        <c:v>3.4534703775529177E-12</c:v>
                      </c:pt>
                      <c:pt idx="342" formatCode="0.00E+00">
                        <c:v>3.2524144299959427E-12</c:v>
                      </c:pt>
                      <c:pt idx="343" formatCode="0.00E+00">
                        <c:v>3.1587026481501052E-12</c:v>
                      </c:pt>
                      <c:pt idx="344" formatCode="0.00E+00">
                        <c:v>3.2043481794847046E-12</c:v>
                      </c:pt>
                      <c:pt idx="345" formatCode="0.00E+00">
                        <c:v>3.4168414278594053E-12</c:v>
                      </c:pt>
                      <c:pt idx="346" formatCode="0.00E+00">
                        <c:v>3.7600286641611791E-12</c:v>
                      </c:pt>
                      <c:pt idx="347" formatCode="0.00E+00">
                        <c:v>3.8323067759801783E-12</c:v>
                      </c:pt>
                      <c:pt idx="348" formatCode="0.00E+00">
                        <c:v>3.6190865144145827E-12</c:v>
                      </c:pt>
                      <c:pt idx="349" formatCode="0.00E+00">
                        <c:v>3.5666949500841136E-12</c:v>
                      </c:pt>
                      <c:pt idx="350" formatCode="0.00E+00">
                        <c:v>3.4572989217510906E-12</c:v>
                      </c:pt>
                      <c:pt idx="351" formatCode="0.00E+00">
                        <c:v>3.6206459214865794E-12</c:v>
                      </c:pt>
                      <c:pt idx="352" formatCode="0.00E+00">
                        <c:v>3.6822742731002932E-12</c:v>
                      </c:pt>
                      <c:pt idx="353" formatCode="0.00E+00">
                        <c:v>3.6238557173198847E-12</c:v>
                      </c:pt>
                      <c:pt idx="354" formatCode="0.00E+00">
                        <c:v>3.5005284469797137E-12</c:v>
                      </c:pt>
                      <c:pt idx="355" formatCode="0.00E+00">
                        <c:v>3.4501959759717547E-12</c:v>
                      </c:pt>
                      <c:pt idx="356" formatCode="0.00E+00">
                        <c:v>3.4592653407655909E-12</c:v>
                      </c:pt>
                      <c:pt idx="357" formatCode="0.00E+00">
                        <c:v>3.6629816486385455E-12</c:v>
                      </c:pt>
                      <c:pt idx="358" formatCode="0.00E+00">
                        <c:v>3.9807345164390574E-12</c:v>
                      </c:pt>
                      <c:pt idx="359" formatCode="0.00E+00">
                        <c:v>3.9624584297109955E-12</c:v>
                      </c:pt>
                      <c:pt idx="360" formatCode="0.00E+00">
                        <c:v>3.7438208030714357E-12</c:v>
                      </c:pt>
                      <c:pt idx="361" formatCode="0.00E+00">
                        <c:v>3.5927062796308554E-12</c:v>
                      </c:pt>
                      <c:pt idx="362" formatCode="0.00E+00">
                        <c:v>3.632924030567851E-12</c:v>
                      </c:pt>
                      <c:pt idx="363" formatCode="0.00E+00">
                        <c:v>3.8579387631549377E-12</c:v>
                      </c:pt>
                      <c:pt idx="364" formatCode="0.00E+00">
                        <c:v>3.8885780402445894E-12</c:v>
                      </c:pt>
                      <c:pt idx="365" formatCode="0.00E+00">
                        <c:v>3.9670932492193556E-12</c:v>
                      </c:pt>
                      <c:pt idx="366" formatCode="0.00E+00">
                        <c:v>3.8099454502146487E-12</c:v>
                      </c:pt>
                      <c:pt idx="367" formatCode="0.00E+00">
                        <c:v>3.5735513499779862E-12</c:v>
                      </c:pt>
                      <c:pt idx="368" formatCode="0.00E+00">
                        <c:v>3.6180738192029853E-12</c:v>
                      </c:pt>
                      <c:pt idx="369" formatCode="0.00E+00">
                        <c:v>3.8497166166598605E-12</c:v>
                      </c:pt>
                      <c:pt idx="370" formatCode="0.00E+00">
                        <c:v>4.0484560991144681E-12</c:v>
                      </c:pt>
                      <c:pt idx="371" formatCode="0.00E+00">
                        <c:v>4.1278110900023803E-12</c:v>
                      </c:pt>
                      <c:pt idx="372" formatCode="0.00E+00">
                        <c:v>4.0499683417744136E-12</c:v>
                      </c:pt>
                      <c:pt idx="373" formatCode="0.00E+00">
                        <c:v>4.0599074664921865E-12</c:v>
                      </c:pt>
                      <c:pt idx="374" formatCode="0.00E+00">
                        <c:v>4.0402078347008618E-12</c:v>
                      </c:pt>
                      <c:pt idx="375" formatCode="0.00E+00">
                        <c:v>4.1893763683216458E-12</c:v>
                      </c:pt>
                      <c:pt idx="376" formatCode="0.00E+00">
                        <c:v>4.2046048864197886E-12</c:v>
                      </c:pt>
                      <c:pt idx="377" formatCode="0.00E+00">
                        <c:v>4.1946467218073884E-12</c:v>
                      </c:pt>
                      <c:pt idx="378" formatCode="0.00E+00">
                        <c:v>3.9898810624347401E-12</c:v>
                      </c:pt>
                      <c:pt idx="379" formatCode="0.00E+00">
                        <c:v>3.8717773563923875E-12</c:v>
                      </c:pt>
                      <c:pt idx="380" formatCode="0.00E+00">
                        <c:v>3.9843591911762606E-12</c:v>
                      </c:pt>
                      <c:pt idx="381" formatCode="0.00E+00">
                        <c:v>4.2032850493159203E-12</c:v>
                      </c:pt>
                      <c:pt idx="382" formatCode="0.00E+00">
                        <c:v>4.4859416468993865E-12</c:v>
                      </c:pt>
                      <c:pt idx="383" formatCode="0.00E+00">
                        <c:v>4.4959602730371601E-12</c:v>
                      </c:pt>
                      <c:pt idx="384" formatCode="0.00E+00">
                        <c:v>4.3956228884923593E-12</c:v>
                      </c:pt>
                      <c:pt idx="385" formatCode="0.00E+00">
                        <c:v>4.065085398815648E-12</c:v>
                      </c:pt>
                      <c:pt idx="386" formatCode="0.00E+00">
                        <c:v>4.255046569929791E-12</c:v>
                      </c:pt>
                      <c:pt idx="387" formatCode="0.00E+00">
                        <c:v>4.374810034304464E-12</c:v>
                      </c:pt>
                      <c:pt idx="388" formatCode="0.00E+00">
                        <c:v>4.4031398117262065E-12</c:v>
                      </c:pt>
                      <c:pt idx="389" formatCode="0.00E+00">
                        <c:v>4.3213699902820206E-12</c:v>
                      </c:pt>
                      <c:pt idx="390" formatCode="0.00E+00">
                        <c:v>4.1600769272282647E-12</c:v>
                      </c:pt>
                      <c:pt idx="391" formatCode="0.00E+00">
                        <c:v>4.0879827260630839E-12</c:v>
                      </c:pt>
                      <c:pt idx="392" formatCode="0.00E+00">
                        <c:v>4.0934799537462311E-12</c:v>
                      </c:pt>
                      <c:pt idx="393" formatCode="0.00E+00">
                        <c:v>4.2471071459494561E-12</c:v>
                      </c:pt>
                      <c:pt idx="394" formatCode="0.00E+00">
                        <c:v>4.4872313633376719E-12</c:v>
                      </c:pt>
                      <c:pt idx="395" formatCode="0.00E+00">
                        <c:v>4.6920460583238431E-12</c:v>
                      </c:pt>
                      <c:pt idx="396" formatCode="0.00E+00">
                        <c:v>4.5226829423547577E-12</c:v>
                      </c:pt>
                      <c:pt idx="397" formatCode="0.00E+00">
                        <c:v>4.3658967216643376E-12</c:v>
                      </c:pt>
                      <c:pt idx="398" formatCode="0.00E+00">
                        <c:v>4.2622584212767566E-12</c:v>
                      </c:pt>
                      <c:pt idx="399" formatCode="0.00E+00">
                        <c:v>4.3337197331705206E-12</c:v>
                      </c:pt>
                      <c:pt idx="400" formatCode="0.00E+00">
                        <c:v>4.4041746076916141E-12</c:v>
                      </c:pt>
                      <c:pt idx="401" formatCode="0.00E+00">
                        <c:v>4.5003823355059167E-12</c:v>
                      </c:pt>
                      <c:pt idx="402" formatCode="0.00E+00">
                        <c:v>4.3918015256931426E-12</c:v>
                      </c:pt>
                      <c:pt idx="403" formatCode="0.00E+00">
                        <c:v>4.2180606304891207E-12</c:v>
                      </c:pt>
                      <c:pt idx="404" formatCode="0.00E+00">
                        <c:v>4.1486491391816445E-12</c:v>
                      </c:pt>
                      <c:pt idx="405" formatCode="0.00E+00">
                        <c:v>4.3831986230662991E-12</c:v>
                      </c:pt>
                      <c:pt idx="406" formatCode="0.00E+00">
                        <c:v>4.5275033020227395E-12</c:v>
                      </c:pt>
                      <c:pt idx="407" formatCode="0.00E+00">
                        <c:v>4.6320771674776459E-12</c:v>
                      </c:pt>
                      <c:pt idx="408" formatCode="0.00E+00">
                        <c:v>4.6590320249246362E-12</c:v>
                      </c:pt>
                      <c:pt idx="409" formatCode="0.00E+00">
                        <c:v>4.4651903801736077E-12</c:v>
                      </c:pt>
                      <c:pt idx="410" formatCode="0.00E+00">
                        <c:v>4.3659075949495855E-12</c:v>
                      </c:pt>
                      <c:pt idx="411" formatCode="0.00E+00">
                        <c:v>4.4681493971022245E-12</c:v>
                      </c:pt>
                      <c:pt idx="412" formatCode="0.00E+00">
                        <c:v>4.580150107824558E-12</c:v>
                      </c:pt>
                      <c:pt idx="413" formatCode="0.00E+00">
                        <c:v>4.5205167541194535E-12</c:v>
                      </c:pt>
                      <c:pt idx="414" formatCode="0.00E+00">
                        <c:v>4.4347811057697803E-12</c:v>
                      </c:pt>
                      <c:pt idx="415" formatCode="0.00E+00">
                        <c:v>4.3315746647266145E-12</c:v>
                      </c:pt>
                      <c:pt idx="416" formatCode="0.00E+00">
                        <c:v>4.2841998900796058E-12</c:v>
                      </c:pt>
                      <c:pt idx="417" formatCode="0.00E+00">
                        <c:v>4.4534973329518771E-12</c:v>
                      </c:pt>
                      <c:pt idx="418" formatCode="0.00E+00">
                        <c:v>4.5564941554624339E-12</c:v>
                      </c:pt>
                      <c:pt idx="419" formatCode="0.00E+00">
                        <c:v>4.67832166571909E-12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5F6-4602-8073-2C188A3863AA}"/>
                  </c:ext>
                </c:extLst>
              </c15:ser>
            </c15:filteredLineSeries>
          </c:ext>
        </c:extLst>
      </c:lineChart>
      <c:catAx>
        <c:axId val="40918419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166384"/>
        <c:crosses val="autoZero"/>
        <c:auto val="1"/>
        <c:lblAlgn val="ctr"/>
        <c:lblOffset val="100"/>
        <c:noMultiLvlLbl val="0"/>
      </c:catAx>
      <c:valAx>
        <c:axId val="34716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8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temperature!$B$1</c:f>
              <c:strCache>
                <c:ptCount val="1"/>
                <c:pt idx="0">
                  <c:v>Temperature, 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temperature!$B$2:$B$421</c:f>
              <c:numCache>
                <c:formatCode>General</c:formatCode>
                <c:ptCount val="420"/>
                <c:pt idx="0">
                  <c:v>564.4</c:v>
                </c:pt>
                <c:pt idx="1">
                  <c:v>564.20000000000005</c:v>
                </c:pt>
                <c:pt idx="2">
                  <c:v>552.20000000000005</c:v>
                </c:pt>
                <c:pt idx="3">
                  <c:v>555.70000000000005</c:v>
                </c:pt>
                <c:pt idx="4">
                  <c:v>554.6</c:v>
                </c:pt>
                <c:pt idx="5">
                  <c:v>556</c:v>
                </c:pt>
                <c:pt idx="6">
                  <c:v>562.20000000000005</c:v>
                </c:pt>
                <c:pt idx="7">
                  <c:v>570.20000000000005</c:v>
                </c:pt>
                <c:pt idx="8">
                  <c:v>555.20000000000005</c:v>
                </c:pt>
                <c:pt idx="9">
                  <c:v>549</c:v>
                </c:pt>
                <c:pt idx="10">
                  <c:v>553.4</c:v>
                </c:pt>
                <c:pt idx="11">
                  <c:v>569.70000000000005</c:v>
                </c:pt>
                <c:pt idx="12">
                  <c:v>566.5</c:v>
                </c:pt>
                <c:pt idx="13">
                  <c:v>560.4</c:v>
                </c:pt>
                <c:pt idx="14">
                  <c:v>566.29999999999995</c:v>
                </c:pt>
                <c:pt idx="15">
                  <c:v>563.1</c:v>
                </c:pt>
                <c:pt idx="16">
                  <c:v>577.20000000000005</c:v>
                </c:pt>
                <c:pt idx="17">
                  <c:v>563.9</c:v>
                </c:pt>
                <c:pt idx="18">
                  <c:v>560.29999999999995</c:v>
                </c:pt>
                <c:pt idx="19">
                  <c:v>565.4</c:v>
                </c:pt>
                <c:pt idx="20">
                  <c:v>578.29999999999995</c:v>
                </c:pt>
                <c:pt idx="21">
                  <c:v>601.5</c:v>
                </c:pt>
                <c:pt idx="22">
                  <c:v>590.29999999999995</c:v>
                </c:pt>
                <c:pt idx="23">
                  <c:v>600.4</c:v>
                </c:pt>
                <c:pt idx="24">
                  <c:v>599.4</c:v>
                </c:pt>
                <c:pt idx="25">
                  <c:v>595.1</c:v>
                </c:pt>
                <c:pt idx="26">
                  <c:v>606.29999999999995</c:v>
                </c:pt>
                <c:pt idx="27">
                  <c:v>602.20000000000005</c:v>
                </c:pt>
                <c:pt idx="28">
                  <c:v>612.5</c:v>
                </c:pt>
                <c:pt idx="29">
                  <c:v>606.4</c:v>
                </c:pt>
                <c:pt idx="30">
                  <c:v>626.70000000000005</c:v>
                </c:pt>
                <c:pt idx="31">
                  <c:v>645.1</c:v>
                </c:pt>
                <c:pt idx="32">
                  <c:v>662.5</c:v>
                </c:pt>
                <c:pt idx="33">
                  <c:v>645.6</c:v>
                </c:pt>
                <c:pt idx="34">
                  <c:v>630.4</c:v>
                </c:pt>
                <c:pt idx="35">
                  <c:v>663.1</c:v>
                </c:pt>
                <c:pt idx="36">
                  <c:v>668.3</c:v>
                </c:pt>
                <c:pt idx="37">
                  <c:v>633.79999999999995</c:v>
                </c:pt>
                <c:pt idx="38">
                  <c:v>633.79999999999995</c:v>
                </c:pt>
                <c:pt idx="39">
                  <c:v>628.70000000000005</c:v>
                </c:pt>
                <c:pt idx="40">
                  <c:v>652.5</c:v>
                </c:pt>
                <c:pt idx="41">
                  <c:v>676.4</c:v>
                </c:pt>
                <c:pt idx="42">
                  <c:v>701.1</c:v>
                </c:pt>
                <c:pt idx="43">
                  <c:v>697.8</c:v>
                </c:pt>
                <c:pt idx="44">
                  <c:v>688.7</c:v>
                </c:pt>
                <c:pt idx="45">
                  <c:v>662.1</c:v>
                </c:pt>
                <c:pt idx="46">
                  <c:v>682.2</c:v>
                </c:pt>
                <c:pt idx="47">
                  <c:v>687.6</c:v>
                </c:pt>
                <c:pt idx="48">
                  <c:v>688.9</c:v>
                </c:pt>
                <c:pt idx="49">
                  <c:v>680.2</c:v>
                </c:pt>
                <c:pt idx="50">
                  <c:v>716.8</c:v>
                </c:pt>
                <c:pt idx="51">
                  <c:v>717</c:v>
                </c:pt>
                <c:pt idx="52">
                  <c:v>707.9</c:v>
                </c:pt>
                <c:pt idx="53">
                  <c:v>702.6</c:v>
                </c:pt>
                <c:pt idx="54">
                  <c:v>708.4</c:v>
                </c:pt>
                <c:pt idx="55">
                  <c:v>695.9</c:v>
                </c:pt>
                <c:pt idx="56">
                  <c:v>696.4</c:v>
                </c:pt>
                <c:pt idx="57">
                  <c:v>694.5</c:v>
                </c:pt>
                <c:pt idx="58">
                  <c:v>695.9</c:v>
                </c:pt>
                <c:pt idx="59">
                  <c:v>696.5</c:v>
                </c:pt>
                <c:pt idx="60">
                  <c:v>684.3</c:v>
                </c:pt>
                <c:pt idx="61">
                  <c:v>675.1</c:v>
                </c:pt>
                <c:pt idx="62">
                  <c:v>664.7</c:v>
                </c:pt>
                <c:pt idx="63">
                  <c:v>710.8</c:v>
                </c:pt>
                <c:pt idx="64">
                  <c:v>687.8</c:v>
                </c:pt>
                <c:pt idx="65">
                  <c:v>673.8</c:v>
                </c:pt>
                <c:pt idx="66">
                  <c:v>669.8</c:v>
                </c:pt>
                <c:pt idx="67">
                  <c:v>668.9</c:v>
                </c:pt>
                <c:pt idx="68">
                  <c:v>700.7</c:v>
                </c:pt>
                <c:pt idx="69">
                  <c:v>753.6</c:v>
                </c:pt>
                <c:pt idx="70">
                  <c:v>746.7</c:v>
                </c:pt>
                <c:pt idx="71">
                  <c:v>744.3</c:v>
                </c:pt>
                <c:pt idx="72">
                  <c:v>749.9</c:v>
                </c:pt>
                <c:pt idx="73">
                  <c:v>746.3</c:v>
                </c:pt>
                <c:pt idx="74">
                  <c:v>720.7</c:v>
                </c:pt>
                <c:pt idx="75">
                  <c:v>712.6</c:v>
                </c:pt>
                <c:pt idx="76">
                  <c:v>684.1</c:v>
                </c:pt>
                <c:pt idx="77">
                  <c:v>685.8</c:v>
                </c:pt>
                <c:pt idx="78">
                  <c:v>689.9</c:v>
                </c:pt>
                <c:pt idx="79">
                  <c:v>719.8</c:v>
                </c:pt>
                <c:pt idx="80">
                  <c:v>703</c:v>
                </c:pt>
                <c:pt idx="81">
                  <c:v>701.6</c:v>
                </c:pt>
                <c:pt idx="82">
                  <c:v>679.3</c:v>
                </c:pt>
                <c:pt idx="83">
                  <c:v>683.9</c:v>
                </c:pt>
                <c:pt idx="84">
                  <c:v>652.79999999999995</c:v>
                </c:pt>
                <c:pt idx="85">
                  <c:v>650.4</c:v>
                </c:pt>
                <c:pt idx="86">
                  <c:v>639.6</c:v>
                </c:pt>
                <c:pt idx="87">
                  <c:v>647.4</c:v>
                </c:pt>
                <c:pt idx="88">
                  <c:v>658.1</c:v>
                </c:pt>
                <c:pt idx="89">
                  <c:v>646.4</c:v>
                </c:pt>
                <c:pt idx="90">
                  <c:v>645.5</c:v>
                </c:pt>
                <c:pt idx="91">
                  <c:v>642.1</c:v>
                </c:pt>
                <c:pt idx="92">
                  <c:v>624.9</c:v>
                </c:pt>
                <c:pt idx="93">
                  <c:v>637.70000000000005</c:v>
                </c:pt>
                <c:pt idx="94">
                  <c:v>679.4</c:v>
                </c:pt>
                <c:pt idx="95">
                  <c:v>658.9</c:v>
                </c:pt>
                <c:pt idx="96">
                  <c:v>662.6</c:v>
                </c:pt>
                <c:pt idx="97">
                  <c:v>613.1</c:v>
                </c:pt>
                <c:pt idx="98">
                  <c:v>619.6</c:v>
                </c:pt>
                <c:pt idx="99">
                  <c:v>604.79999999999995</c:v>
                </c:pt>
                <c:pt idx="100">
                  <c:v>600.29999999999995</c:v>
                </c:pt>
                <c:pt idx="101">
                  <c:v>611.6</c:v>
                </c:pt>
                <c:pt idx="102">
                  <c:v>607.4</c:v>
                </c:pt>
                <c:pt idx="103">
                  <c:v>609.1</c:v>
                </c:pt>
                <c:pt idx="104">
                  <c:v>600.4</c:v>
                </c:pt>
                <c:pt idx="105">
                  <c:v>592.5</c:v>
                </c:pt>
                <c:pt idx="106">
                  <c:v>615.4</c:v>
                </c:pt>
                <c:pt idx="107">
                  <c:v>618.4</c:v>
                </c:pt>
                <c:pt idx="108">
                  <c:v>637</c:v>
                </c:pt>
                <c:pt idx="109">
                  <c:v>591.29999999999995</c:v>
                </c:pt>
                <c:pt idx="110">
                  <c:v>585</c:v>
                </c:pt>
                <c:pt idx="111">
                  <c:v>575.79999999999995</c:v>
                </c:pt>
                <c:pt idx="112">
                  <c:v>607.70000000000005</c:v>
                </c:pt>
                <c:pt idx="113">
                  <c:v>601.4</c:v>
                </c:pt>
                <c:pt idx="114">
                  <c:v>609.6</c:v>
                </c:pt>
                <c:pt idx="115">
                  <c:v>607.70000000000005</c:v>
                </c:pt>
                <c:pt idx="116">
                  <c:v>586.1</c:v>
                </c:pt>
                <c:pt idx="117">
                  <c:v>575.1</c:v>
                </c:pt>
                <c:pt idx="118">
                  <c:v>576.79999999999995</c:v>
                </c:pt>
                <c:pt idx="119">
                  <c:v>596.6</c:v>
                </c:pt>
                <c:pt idx="120">
                  <c:v>606.70000000000005</c:v>
                </c:pt>
                <c:pt idx="121">
                  <c:v>566.6</c:v>
                </c:pt>
                <c:pt idx="122">
                  <c:v>568.70000000000005</c:v>
                </c:pt>
                <c:pt idx="123">
                  <c:v>563</c:v>
                </c:pt>
                <c:pt idx="124">
                  <c:v>575.29999999999995</c:v>
                </c:pt>
                <c:pt idx="125">
                  <c:v>579.5</c:v>
                </c:pt>
                <c:pt idx="126">
                  <c:v>573.4</c:v>
                </c:pt>
                <c:pt idx="127">
                  <c:v>573.1</c:v>
                </c:pt>
                <c:pt idx="128">
                  <c:v>575.20000000000005</c:v>
                </c:pt>
                <c:pt idx="129">
                  <c:v>578.4</c:v>
                </c:pt>
                <c:pt idx="130">
                  <c:v>571.20000000000005</c:v>
                </c:pt>
                <c:pt idx="131">
                  <c:v>578.5</c:v>
                </c:pt>
                <c:pt idx="132">
                  <c:v>584.29999999999995</c:v>
                </c:pt>
                <c:pt idx="133">
                  <c:v>577.6</c:v>
                </c:pt>
                <c:pt idx="134">
                  <c:v>566.70000000000005</c:v>
                </c:pt>
                <c:pt idx="135">
                  <c:v>573.6</c:v>
                </c:pt>
                <c:pt idx="136">
                  <c:v>569</c:v>
                </c:pt>
                <c:pt idx="137">
                  <c:v>567.4</c:v>
                </c:pt>
                <c:pt idx="138">
                  <c:v>561.9</c:v>
                </c:pt>
                <c:pt idx="139">
                  <c:v>564.6</c:v>
                </c:pt>
                <c:pt idx="140">
                  <c:v>555.6</c:v>
                </c:pt>
                <c:pt idx="141">
                  <c:v>548</c:v>
                </c:pt>
                <c:pt idx="142">
                  <c:v>552.20000000000005</c:v>
                </c:pt>
                <c:pt idx="143">
                  <c:v>559.4</c:v>
                </c:pt>
                <c:pt idx="144">
                  <c:v>565.4</c:v>
                </c:pt>
                <c:pt idx="145">
                  <c:v>571.9</c:v>
                </c:pt>
                <c:pt idx="146">
                  <c:v>567.79999999999995</c:v>
                </c:pt>
                <c:pt idx="147">
                  <c:v>554.9</c:v>
                </c:pt>
                <c:pt idx="148">
                  <c:v>557.1</c:v>
                </c:pt>
                <c:pt idx="149">
                  <c:v>556.29999999999995</c:v>
                </c:pt>
                <c:pt idx="150">
                  <c:v>551.4</c:v>
                </c:pt>
                <c:pt idx="151">
                  <c:v>544.9</c:v>
                </c:pt>
                <c:pt idx="152">
                  <c:v>541.20000000000005</c:v>
                </c:pt>
                <c:pt idx="153">
                  <c:v>549.6</c:v>
                </c:pt>
                <c:pt idx="154">
                  <c:v>547.5</c:v>
                </c:pt>
                <c:pt idx="155">
                  <c:v>546.4</c:v>
                </c:pt>
                <c:pt idx="156">
                  <c:v>561</c:v>
                </c:pt>
                <c:pt idx="157">
                  <c:v>550.70000000000005</c:v>
                </c:pt>
                <c:pt idx="158">
                  <c:v>546.29999999999995</c:v>
                </c:pt>
                <c:pt idx="159">
                  <c:v>548</c:v>
                </c:pt>
                <c:pt idx="160">
                  <c:v>550.70000000000005</c:v>
                </c:pt>
                <c:pt idx="161">
                  <c:v>552.20000000000005</c:v>
                </c:pt>
                <c:pt idx="162">
                  <c:v>552.70000000000005</c:v>
                </c:pt>
                <c:pt idx="163">
                  <c:v>548.4</c:v>
                </c:pt>
                <c:pt idx="164">
                  <c:v>544.79999999999995</c:v>
                </c:pt>
                <c:pt idx="165">
                  <c:v>547</c:v>
                </c:pt>
                <c:pt idx="166">
                  <c:v>555.4</c:v>
                </c:pt>
                <c:pt idx="167">
                  <c:v>556</c:v>
                </c:pt>
                <c:pt idx="168">
                  <c:v>583.70000000000005</c:v>
                </c:pt>
                <c:pt idx="169">
                  <c:v>579.5</c:v>
                </c:pt>
                <c:pt idx="170">
                  <c:v>579.5</c:v>
                </c:pt>
                <c:pt idx="171">
                  <c:v>610.4</c:v>
                </c:pt>
                <c:pt idx="172">
                  <c:v>591.9</c:v>
                </c:pt>
                <c:pt idx="173">
                  <c:v>616.5</c:v>
                </c:pt>
                <c:pt idx="174">
                  <c:v>620.9</c:v>
                </c:pt>
                <c:pt idx="175">
                  <c:v>603.6</c:v>
                </c:pt>
                <c:pt idx="176">
                  <c:v>593.6</c:v>
                </c:pt>
                <c:pt idx="177">
                  <c:v>578.9</c:v>
                </c:pt>
                <c:pt idx="178">
                  <c:v>571.70000000000005</c:v>
                </c:pt>
                <c:pt idx="179">
                  <c:v>562</c:v>
                </c:pt>
                <c:pt idx="180">
                  <c:v>565.5</c:v>
                </c:pt>
                <c:pt idx="181">
                  <c:v>591.29999999999995</c:v>
                </c:pt>
                <c:pt idx="182">
                  <c:v>601.9</c:v>
                </c:pt>
                <c:pt idx="183">
                  <c:v>638.1</c:v>
                </c:pt>
                <c:pt idx="184">
                  <c:v>638.6</c:v>
                </c:pt>
                <c:pt idx="185">
                  <c:v>634.20000000000005</c:v>
                </c:pt>
                <c:pt idx="186">
                  <c:v>626.29999999999995</c:v>
                </c:pt>
                <c:pt idx="187">
                  <c:v>633.29999999999995</c:v>
                </c:pt>
                <c:pt idx="188">
                  <c:v>633</c:v>
                </c:pt>
                <c:pt idx="189">
                  <c:v>673.7</c:v>
                </c:pt>
                <c:pt idx="190">
                  <c:v>687.1</c:v>
                </c:pt>
                <c:pt idx="191">
                  <c:v>681.7</c:v>
                </c:pt>
                <c:pt idx="192">
                  <c:v>644.1</c:v>
                </c:pt>
                <c:pt idx="193">
                  <c:v>649.79999999999995</c:v>
                </c:pt>
                <c:pt idx="194">
                  <c:v>641.5</c:v>
                </c:pt>
                <c:pt idx="195">
                  <c:v>634.29999999999995</c:v>
                </c:pt>
                <c:pt idx="196">
                  <c:v>640</c:v>
                </c:pt>
                <c:pt idx="197">
                  <c:v>659.9</c:v>
                </c:pt>
                <c:pt idx="198">
                  <c:v>675.2</c:v>
                </c:pt>
                <c:pt idx="199">
                  <c:v>661.1</c:v>
                </c:pt>
                <c:pt idx="200">
                  <c:v>647.6</c:v>
                </c:pt>
                <c:pt idx="201">
                  <c:v>666.1</c:v>
                </c:pt>
                <c:pt idx="202">
                  <c:v>653.70000000000005</c:v>
                </c:pt>
                <c:pt idx="203">
                  <c:v>647.1</c:v>
                </c:pt>
                <c:pt idx="204">
                  <c:v>638</c:v>
                </c:pt>
                <c:pt idx="205">
                  <c:v>634.20000000000005</c:v>
                </c:pt>
                <c:pt idx="206">
                  <c:v>650.5</c:v>
                </c:pt>
                <c:pt idx="207">
                  <c:v>639.20000000000005</c:v>
                </c:pt>
                <c:pt idx="208">
                  <c:v>675.9</c:v>
                </c:pt>
                <c:pt idx="209">
                  <c:v>672</c:v>
                </c:pt>
                <c:pt idx="210">
                  <c:v>642.79999999999995</c:v>
                </c:pt>
                <c:pt idx="211">
                  <c:v>637.70000000000005</c:v>
                </c:pt>
                <c:pt idx="212">
                  <c:v>636.5</c:v>
                </c:pt>
                <c:pt idx="213">
                  <c:v>637.79999999999995</c:v>
                </c:pt>
                <c:pt idx="214">
                  <c:v>668.5</c:v>
                </c:pt>
                <c:pt idx="215">
                  <c:v>687.3</c:v>
                </c:pt>
                <c:pt idx="216">
                  <c:v>673.9</c:v>
                </c:pt>
                <c:pt idx="217">
                  <c:v>671.2</c:v>
                </c:pt>
                <c:pt idx="218">
                  <c:v>668</c:v>
                </c:pt>
                <c:pt idx="219">
                  <c:v>668</c:v>
                </c:pt>
                <c:pt idx="220">
                  <c:v>642.20000000000005</c:v>
                </c:pt>
                <c:pt idx="221">
                  <c:v>633.70000000000005</c:v>
                </c:pt>
                <c:pt idx="222">
                  <c:v>644.29999999999995</c:v>
                </c:pt>
                <c:pt idx="223">
                  <c:v>655.9</c:v>
                </c:pt>
                <c:pt idx="224">
                  <c:v>640.6</c:v>
                </c:pt>
                <c:pt idx="225">
                  <c:v>662.3</c:v>
                </c:pt>
                <c:pt idx="226">
                  <c:v>652.9</c:v>
                </c:pt>
                <c:pt idx="227">
                  <c:v>683.9</c:v>
                </c:pt>
                <c:pt idx="228">
                  <c:v>683.4</c:v>
                </c:pt>
                <c:pt idx="229">
                  <c:v>665</c:v>
                </c:pt>
                <c:pt idx="230">
                  <c:v>645.29999999999995</c:v>
                </c:pt>
                <c:pt idx="231">
                  <c:v>632.4</c:v>
                </c:pt>
                <c:pt idx="232">
                  <c:v>621.4</c:v>
                </c:pt>
                <c:pt idx="233">
                  <c:v>624.79999999999995</c:v>
                </c:pt>
                <c:pt idx="234">
                  <c:v>616.70000000000005</c:v>
                </c:pt>
                <c:pt idx="235">
                  <c:v>613.1</c:v>
                </c:pt>
                <c:pt idx="236">
                  <c:v>591.79999999999995</c:v>
                </c:pt>
                <c:pt idx="237">
                  <c:v>616.4</c:v>
                </c:pt>
                <c:pt idx="238">
                  <c:v>616.1</c:v>
                </c:pt>
                <c:pt idx="239">
                  <c:v>617.9</c:v>
                </c:pt>
                <c:pt idx="240">
                  <c:v>649.5</c:v>
                </c:pt>
                <c:pt idx="241">
                  <c:v>605.79999999999995</c:v>
                </c:pt>
                <c:pt idx="242">
                  <c:v>592.6</c:v>
                </c:pt>
                <c:pt idx="243">
                  <c:v>573.6</c:v>
                </c:pt>
                <c:pt idx="244">
                  <c:v>596</c:v>
                </c:pt>
                <c:pt idx="245">
                  <c:v>585.1</c:v>
                </c:pt>
                <c:pt idx="246">
                  <c:v>579.29999999999995</c:v>
                </c:pt>
                <c:pt idx="247">
                  <c:v>567.29999999999995</c:v>
                </c:pt>
                <c:pt idx="248">
                  <c:v>599.4</c:v>
                </c:pt>
                <c:pt idx="249">
                  <c:v>582.6</c:v>
                </c:pt>
                <c:pt idx="250">
                  <c:v>575.79999999999995</c:v>
                </c:pt>
                <c:pt idx="251">
                  <c:v>566.70000000000005</c:v>
                </c:pt>
                <c:pt idx="252">
                  <c:v>576.20000000000005</c:v>
                </c:pt>
                <c:pt idx="253">
                  <c:v>582.79999999999995</c:v>
                </c:pt>
                <c:pt idx="254">
                  <c:v>585.5</c:v>
                </c:pt>
                <c:pt idx="255">
                  <c:v>577.6</c:v>
                </c:pt>
                <c:pt idx="256">
                  <c:v>564.1</c:v>
                </c:pt>
                <c:pt idx="257">
                  <c:v>569.29999999999995</c:v>
                </c:pt>
                <c:pt idx="258">
                  <c:v>573.79999999999995</c:v>
                </c:pt>
                <c:pt idx="259">
                  <c:v>567.5</c:v>
                </c:pt>
                <c:pt idx="260">
                  <c:v>585.4</c:v>
                </c:pt>
                <c:pt idx="261">
                  <c:v>585.4</c:v>
                </c:pt>
                <c:pt idx="262">
                  <c:v>557</c:v>
                </c:pt>
                <c:pt idx="263">
                  <c:v>564.20000000000005</c:v>
                </c:pt>
                <c:pt idx="264">
                  <c:v>588.70000000000005</c:v>
                </c:pt>
                <c:pt idx="265">
                  <c:v>552.4</c:v>
                </c:pt>
                <c:pt idx="266">
                  <c:v>550.4</c:v>
                </c:pt>
                <c:pt idx="267">
                  <c:v>547.5</c:v>
                </c:pt>
                <c:pt idx="268">
                  <c:v>549.6</c:v>
                </c:pt>
                <c:pt idx="269">
                  <c:v>579.29999999999995</c:v>
                </c:pt>
                <c:pt idx="270">
                  <c:v>554</c:v>
                </c:pt>
                <c:pt idx="271">
                  <c:v>554.4</c:v>
                </c:pt>
                <c:pt idx="272">
                  <c:v>545.4</c:v>
                </c:pt>
                <c:pt idx="273">
                  <c:v>552.1</c:v>
                </c:pt>
                <c:pt idx="274">
                  <c:v>551.1</c:v>
                </c:pt>
                <c:pt idx="275">
                  <c:v>558.5</c:v>
                </c:pt>
                <c:pt idx="276">
                  <c:v>577.79999999999995</c:v>
                </c:pt>
                <c:pt idx="277">
                  <c:v>568.29999999999995</c:v>
                </c:pt>
                <c:pt idx="278">
                  <c:v>569</c:v>
                </c:pt>
                <c:pt idx="279">
                  <c:v>553.79999999999995</c:v>
                </c:pt>
                <c:pt idx="280">
                  <c:v>561.5</c:v>
                </c:pt>
                <c:pt idx="281">
                  <c:v>553.5</c:v>
                </c:pt>
                <c:pt idx="282">
                  <c:v>558.6</c:v>
                </c:pt>
                <c:pt idx="283">
                  <c:v>552.79999999999995</c:v>
                </c:pt>
                <c:pt idx="284">
                  <c:v>570</c:v>
                </c:pt>
                <c:pt idx="285">
                  <c:v>553.5</c:v>
                </c:pt>
                <c:pt idx="286">
                  <c:v>549.4</c:v>
                </c:pt>
                <c:pt idx="287">
                  <c:v>555.70000000000005</c:v>
                </c:pt>
                <c:pt idx="288">
                  <c:v>574.4</c:v>
                </c:pt>
                <c:pt idx="289">
                  <c:v>558.29999999999995</c:v>
                </c:pt>
                <c:pt idx="290">
                  <c:v>552.70000000000005</c:v>
                </c:pt>
                <c:pt idx="291">
                  <c:v>549.9</c:v>
                </c:pt>
                <c:pt idx="292">
                  <c:v>552.6</c:v>
                </c:pt>
                <c:pt idx="293">
                  <c:v>558.9</c:v>
                </c:pt>
                <c:pt idx="294">
                  <c:v>556.6</c:v>
                </c:pt>
                <c:pt idx="295">
                  <c:v>551.9</c:v>
                </c:pt>
                <c:pt idx="296">
                  <c:v>564.20000000000005</c:v>
                </c:pt>
                <c:pt idx="297">
                  <c:v>543.01357402315989</c:v>
                </c:pt>
                <c:pt idx="298">
                  <c:v>535.32997600800081</c:v>
                </c:pt>
                <c:pt idx="299">
                  <c:v>539.49127288431498</c:v>
                </c:pt>
                <c:pt idx="300">
                  <c:v>546.6906568694618</c:v>
                </c:pt>
                <c:pt idx="301">
                  <c:v>552.71432273407163</c:v>
                </c:pt>
                <c:pt idx="302">
                  <c:v>559.21481315250901</c:v>
                </c:pt>
                <c:pt idx="303">
                  <c:v>555.09904377687076</c:v>
                </c:pt>
                <c:pt idx="304">
                  <c:v>542.08407201201089</c:v>
                </c:pt>
                <c:pt idx="305">
                  <c:v>544.22920896496055</c:v>
                </c:pt>
                <c:pt idx="306">
                  <c:v>543.37746674660013</c:v>
                </c:pt>
                <c:pt idx="307">
                  <c:v>538.38754032967358</c:v>
                </c:pt>
                <c:pt idx="308">
                  <c:v>531.77193923577124</c:v>
                </c:pt>
                <c:pt idx="309">
                  <c:v>527.97650874647354</c:v>
                </c:pt>
                <c:pt idx="310">
                  <c:v>536.27650487924461</c:v>
                </c:pt>
                <c:pt idx="311">
                  <c:v>534.12723940183434</c:v>
                </c:pt>
                <c:pt idx="312">
                  <c:v>532.96246148762805</c:v>
                </c:pt>
                <c:pt idx="313">
                  <c:v>546.72691993183025</c:v>
                </c:pt>
                <c:pt idx="314">
                  <c:v>536.43125517518467</c:v>
                </c:pt>
                <c:pt idx="315">
                  <c:v>532.04122887811286</c:v>
                </c:pt>
                <c:pt idx="316">
                  <c:v>533.72694453322731</c:v>
                </c:pt>
                <c:pt idx="317">
                  <c:v>536.45484667843732</c:v>
                </c:pt>
                <c:pt idx="318">
                  <c:v>537.95385493397396</c:v>
                </c:pt>
                <c:pt idx="319">
                  <c:v>538.46293479356189</c:v>
                </c:pt>
                <c:pt idx="320">
                  <c:v>534.17638335276661</c:v>
                </c:pt>
                <c:pt idx="321">
                  <c:v>530.57742022764853</c:v>
                </c:pt>
                <c:pt idx="322">
                  <c:v>532.75080373262449</c:v>
                </c:pt>
                <c:pt idx="323">
                  <c:v>541.17151211158853</c:v>
                </c:pt>
                <c:pt idx="324">
                  <c:v>541.80059438894705</c:v>
                </c:pt>
                <c:pt idx="325">
                  <c:v>569.48440860061817</c:v>
                </c:pt>
                <c:pt idx="326">
                  <c:v>565.30649889921494</c:v>
                </c:pt>
                <c:pt idx="327">
                  <c:v>565.30098240053769</c:v>
                </c:pt>
                <c:pt idx="328">
                  <c:v>596.18911565213409</c:v>
                </c:pt>
                <c:pt idx="329">
                  <c:v>577.7450571404255</c:v>
                </c:pt>
                <c:pt idx="330">
                  <c:v>602.31005208818374</c:v>
                </c:pt>
                <c:pt idx="331">
                  <c:v>606.71357642278542</c:v>
                </c:pt>
                <c:pt idx="332">
                  <c:v>589.45679185556105</c:v>
                </c:pt>
                <c:pt idx="333">
                  <c:v>579.45138417824342</c:v>
                </c:pt>
                <c:pt idx="334">
                  <c:v>564.762386067634</c:v>
                </c:pt>
                <c:pt idx="335">
                  <c:v>557.56103336240744</c:v>
                </c:pt>
                <c:pt idx="336">
                  <c:v>547.82842344020355</c:v>
                </c:pt>
                <c:pt idx="337">
                  <c:v>551.35470671026906</c:v>
                </c:pt>
                <c:pt idx="338">
                  <c:v>577.1293767947534</c:v>
                </c:pt>
                <c:pt idx="339">
                  <c:v>587.76454449398875</c:v>
                </c:pt>
                <c:pt idx="340">
                  <c:v>623.9631554650083</c:v>
                </c:pt>
                <c:pt idx="341">
                  <c:v>624.49558945467118</c:v>
                </c:pt>
                <c:pt idx="342">
                  <c:v>620.1136285369048</c:v>
                </c:pt>
                <c:pt idx="343">
                  <c:v>612.19323492793842</c:v>
                </c:pt>
                <c:pt idx="344">
                  <c:v>619.21003875052895</c:v>
                </c:pt>
                <c:pt idx="345">
                  <c:v>618.91525443895227</c:v>
                </c:pt>
                <c:pt idx="346">
                  <c:v>659.57325352072155</c:v>
                </c:pt>
                <c:pt idx="347">
                  <c:v>672.98978434593391</c:v>
                </c:pt>
                <c:pt idx="348">
                  <c:v>667.62849353379397</c:v>
                </c:pt>
                <c:pt idx="349">
                  <c:v>630.11028381616711</c:v>
                </c:pt>
                <c:pt idx="350">
                  <c:v>635.70345249554873</c:v>
                </c:pt>
                <c:pt idx="351">
                  <c:v>627.39713660203995</c:v>
                </c:pt>
                <c:pt idx="352">
                  <c:v>620.25608276821526</c:v>
                </c:pt>
                <c:pt idx="353">
                  <c:v>625.93726201803736</c:v>
                </c:pt>
                <c:pt idx="354">
                  <c:v>645.86302820483638</c:v>
                </c:pt>
                <c:pt idx="355">
                  <c:v>661.16886465284188</c:v>
                </c:pt>
                <c:pt idx="356">
                  <c:v>647.09997711145104</c:v>
                </c:pt>
                <c:pt idx="357">
                  <c:v>633.55968547895066</c:v>
                </c:pt>
                <c:pt idx="358">
                  <c:v>652.03284509160187</c:v>
                </c:pt>
                <c:pt idx="359">
                  <c:v>639.67334478598048</c:v>
                </c:pt>
                <c:pt idx="360">
                  <c:v>633.12410064537607</c:v>
                </c:pt>
                <c:pt idx="361">
                  <c:v>623.99930924923569</c:v>
                </c:pt>
                <c:pt idx="362">
                  <c:v>620.19221782175077</c:v>
                </c:pt>
                <c:pt idx="363">
                  <c:v>636.47080625337503</c:v>
                </c:pt>
                <c:pt idx="364">
                  <c:v>625.265693229916</c:v>
                </c:pt>
                <c:pt idx="365">
                  <c:v>661.85925596225934</c:v>
                </c:pt>
                <c:pt idx="366">
                  <c:v>658.0236288492863</c:v>
                </c:pt>
                <c:pt idx="367">
                  <c:v>628.85699754455436</c:v>
                </c:pt>
                <c:pt idx="368">
                  <c:v>623.7343515462951</c:v>
                </c:pt>
                <c:pt idx="369">
                  <c:v>622.51640669799485</c:v>
                </c:pt>
                <c:pt idx="370">
                  <c:v>623.84285972324767</c:v>
                </c:pt>
                <c:pt idx="371">
                  <c:v>654.51677219389876</c:v>
                </c:pt>
                <c:pt idx="372">
                  <c:v>673.35325549630863</c:v>
                </c:pt>
                <c:pt idx="373">
                  <c:v>659.9906942605827</c:v>
                </c:pt>
                <c:pt idx="374">
                  <c:v>657.25739826340543</c:v>
                </c:pt>
                <c:pt idx="375">
                  <c:v>654.07023203658514</c:v>
                </c:pt>
                <c:pt idx="376">
                  <c:v>654.07168540115595</c:v>
                </c:pt>
                <c:pt idx="377">
                  <c:v>628.36176418635512</c:v>
                </c:pt>
                <c:pt idx="378">
                  <c:v>619.74144400817886</c:v>
                </c:pt>
                <c:pt idx="379">
                  <c:v>630.35946686021566</c:v>
                </c:pt>
                <c:pt idx="380">
                  <c:v>641.99077238769314</c:v>
                </c:pt>
                <c:pt idx="381">
                  <c:v>626.73026150559565</c:v>
                </c:pt>
                <c:pt idx="382">
                  <c:v>648.41859493610627</c:v>
                </c:pt>
                <c:pt idx="383">
                  <c:v>639.0718050600799</c:v>
                </c:pt>
                <c:pt idx="384">
                  <c:v>669.94920782199131</c:v>
                </c:pt>
                <c:pt idx="385">
                  <c:v>669.52603262558068</c:v>
                </c:pt>
                <c:pt idx="386">
                  <c:v>651.15783961394425</c:v>
                </c:pt>
                <c:pt idx="387">
                  <c:v>631.44266003676159</c:v>
                </c:pt>
                <c:pt idx="388">
                  <c:v>618.51679839869075</c:v>
                </c:pt>
                <c:pt idx="389">
                  <c:v>607.55092330405773</c:v>
                </c:pt>
                <c:pt idx="390">
                  <c:v>610.9206381010116</c:v>
                </c:pt>
                <c:pt idx="391">
                  <c:v>624.93836623471987</c:v>
                </c:pt>
                <c:pt idx="392">
                  <c:v>625.25586960894418</c:v>
                </c:pt>
                <c:pt idx="393">
                  <c:v>629.5603702456425</c:v>
                </c:pt>
                <c:pt idx="394">
                  <c:v>633.49268223046761</c:v>
                </c:pt>
                <c:pt idx="395">
                  <c:v>632.67670778642298</c:v>
                </c:pt>
                <c:pt idx="396">
                  <c:v>622.46662499224351</c:v>
                </c:pt>
                <c:pt idx="397">
                  <c:v>640.60579393029877</c:v>
                </c:pt>
                <c:pt idx="398">
                  <c:v>603.22866651556046</c:v>
                </c:pt>
                <c:pt idx="399">
                  <c:v>595.43330706889412</c:v>
                </c:pt>
                <c:pt idx="400">
                  <c:v>580.56527249699263</c:v>
                </c:pt>
                <c:pt idx="401">
                  <c:v>595.72060159723094</c:v>
                </c:pt>
                <c:pt idx="402">
                  <c:v>595.66993318966797</c:v>
                </c:pt>
                <c:pt idx="403">
                  <c:v>586.98745985085179</c:v>
                </c:pt>
                <c:pt idx="404">
                  <c:v>580.60334835353183</c:v>
                </c:pt>
                <c:pt idx="405">
                  <c:v>595.02901065982348</c:v>
                </c:pt>
                <c:pt idx="406">
                  <c:v>578.14431342604939</c:v>
                </c:pt>
                <c:pt idx="407">
                  <c:v>581.23552300670917</c:v>
                </c:pt>
                <c:pt idx="408">
                  <c:v>597.64327953512293</c:v>
                </c:pt>
                <c:pt idx="409">
                  <c:v>592.27927870865972</c:v>
                </c:pt>
                <c:pt idx="410">
                  <c:v>597.54341234547201</c:v>
                </c:pt>
                <c:pt idx="411">
                  <c:v>574.23365214136265</c:v>
                </c:pt>
                <c:pt idx="412">
                  <c:v>573.57980065300262</c:v>
                </c:pt>
                <c:pt idx="413">
                  <c:v>559.42769436860863</c:v>
                </c:pt>
                <c:pt idx="414">
                  <c:v>559.7777332003518</c:v>
                </c:pt>
                <c:pt idx="415">
                  <c:v>567.66734068293079</c:v>
                </c:pt>
                <c:pt idx="416">
                  <c:v>562.44956450356437</c:v>
                </c:pt>
                <c:pt idx="417">
                  <c:v>572.30558670858545</c:v>
                </c:pt>
                <c:pt idx="418">
                  <c:v>568.05137411085138</c:v>
                </c:pt>
                <c:pt idx="419">
                  <c:v>550.0045938025421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06-4233-9729-C08BC5D1D759}"/>
            </c:ext>
          </c:extLst>
        </c:ser>
        <c:ser>
          <c:idx val="1"/>
          <c:order val="1"/>
          <c:tx>
            <c:strRef>
              <c:f>temperature!$C$1</c:f>
              <c:strCache>
                <c:ptCount val="1"/>
                <c:pt idx="0">
                  <c:v>Forecast(Temperature, K)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temperature!$A$2:$A$421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temperature!$C$2:$C$421</c:f>
              <c:numCache>
                <c:formatCode>General</c:formatCode>
                <c:ptCount val="420"/>
                <c:pt idx="296">
                  <c:v>564.20000000000005</c:v>
                </c:pt>
                <c:pt idx="297">
                  <c:v>543.01357402315989</c:v>
                </c:pt>
                <c:pt idx="298">
                  <c:v>535.32997600800081</c:v>
                </c:pt>
                <c:pt idx="299">
                  <c:v>539.49127288431498</c:v>
                </c:pt>
                <c:pt idx="300">
                  <c:v>546.6906568694618</c:v>
                </c:pt>
                <c:pt idx="301">
                  <c:v>552.71432273407163</c:v>
                </c:pt>
                <c:pt idx="302">
                  <c:v>559.21481315250901</c:v>
                </c:pt>
                <c:pt idx="303">
                  <c:v>555.09904377687076</c:v>
                </c:pt>
                <c:pt idx="304">
                  <c:v>542.08407201201089</c:v>
                </c:pt>
                <c:pt idx="305">
                  <c:v>544.22920896496055</c:v>
                </c:pt>
                <c:pt idx="306">
                  <c:v>543.37746674660013</c:v>
                </c:pt>
                <c:pt idx="307">
                  <c:v>538.38754032967358</c:v>
                </c:pt>
                <c:pt idx="308">
                  <c:v>531.77193923577124</c:v>
                </c:pt>
                <c:pt idx="309">
                  <c:v>527.97650874647354</c:v>
                </c:pt>
                <c:pt idx="310">
                  <c:v>536.27650487924461</c:v>
                </c:pt>
                <c:pt idx="311">
                  <c:v>534.12723940183434</c:v>
                </c:pt>
                <c:pt idx="312">
                  <c:v>532.96246148762805</c:v>
                </c:pt>
                <c:pt idx="313">
                  <c:v>546.72691993183025</c:v>
                </c:pt>
                <c:pt idx="314">
                  <c:v>536.43125517518467</c:v>
                </c:pt>
                <c:pt idx="315">
                  <c:v>532.04122887811286</c:v>
                </c:pt>
                <c:pt idx="316">
                  <c:v>533.72694453322731</c:v>
                </c:pt>
                <c:pt idx="317">
                  <c:v>536.45484667843732</c:v>
                </c:pt>
                <c:pt idx="318">
                  <c:v>537.95385493397396</c:v>
                </c:pt>
                <c:pt idx="319">
                  <c:v>538.46293479356189</c:v>
                </c:pt>
                <c:pt idx="320">
                  <c:v>534.17638335276661</c:v>
                </c:pt>
                <c:pt idx="321">
                  <c:v>530.57742022764853</c:v>
                </c:pt>
                <c:pt idx="322">
                  <c:v>532.75080373262449</c:v>
                </c:pt>
                <c:pt idx="323">
                  <c:v>541.17151211158853</c:v>
                </c:pt>
                <c:pt idx="324">
                  <c:v>541.80059438894705</c:v>
                </c:pt>
                <c:pt idx="325">
                  <c:v>569.48440860061817</c:v>
                </c:pt>
                <c:pt idx="326">
                  <c:v>565.30649889921494</c:v>
                </c:pt>
                <c:pt idx="327">
                  <c:v>565.30098240053769</c:v>
                </c:pt>
                <c:pt idx="328">
                  <c:v>596.18911565213409</c:v>
                </c:pt>
                <c:pt idx="329">
                  <c:v>577.7450571404255</c:v>
                </c:pt>
                <c:pt idx="330">
                  <c:v>602.31005208818374</c:v>
                </c:pt>
                <c:pt idx="331">
                  <c:v>606.71357642278542</c:v>
                </c:pt>
                <c:pt idx="332">
                  <c:v>589.45679185556105</c:v>
                </c:pt>
                <c:pt idx="333">
                  <c:v>579.45138417824342</c:v>
                </c:pt>
                <c:pt idx="334">
                  <c:v>564.762386067634</c:v>
                </c:pt>
                <c:pt idx="335">
                  <c:v>557.56103336240744</c:v>
                </c:pt>
                <c:pt idx="336">
                  <c:v>547.82842344020355</c:v>
                </c:pt>
                <c:pt idx="337">
                  <c:v>551.35470671026906</c:v>
                </c:pt>
                <c:pt idx="338">
                  <c:v>577.1293767947534</c:v>
                </c:pt>
                <c:pt idx="339">
                  <c:v>587.76454449398875</c:v>
                </c:pt>
                <c:pt idx="340">
                  <c:v>623.9631554650083</c:v>
                </c:pt>
                <c:pt idx="341">
                  <c:v>624.49558945467118</c:v>
                </c:pt>
                <c:pt idx="342">
                  <c:v>620.1136285369048</c:v>
                </c:pt>
                <c:pt idx="343">
                  <c:v>612.19323492793842</c:v>
                </c:pt>
                <c:pt idx="344">
                  <c:v>619.21003875052895</c:v>
                </c:pt>
                <c:pt idx="345">
                  <c:v>618.91525443895227</c:v>
                </c:pt>
                <c:pt idx="346">
                  <c:v>659.57325352072155</c:v>
                </c:pt>
                <c:pt idx="347">
                  <c:v>672.98978434593391</c:v>
                </c:pt>
                <c:pt idx="348">
                  <c:v>667.62849353379397</c:v>
                </c:pt>
                <c:pt idx="349">
                  <c:v>630.11028381616711</c:v>
                </c:pt>
                <c:pt idx="350">
                  <c:v>635.70345249554873</c:v>
                </c:pt>
                <c:pt idx="351">
                  <c:v>627.39713660203995</c:v>
                </c:pt>
                <c:pt idx="352">
                  <c:v>620.25608276821526</c:v>
                </c:pt>
                <c:pt idx="353">
                  <c:v>625.93726201803736</c:v>
                </c:pt>
                <c:pt idx="354">
                  <c:v>645.86302820483638</c:v>
                </c:pt>
                <c:pt idx="355">
                  <c:v>661.16886465284188</c:v>
                </c:pt>
                <c:pt idx="356">
                  <c:v>647.09997711145104</c:v>
                </c:pt>
                <c:pt idx="357">
                  <c:v>633.55968547895066</c:v>
                </c:pt>
                <c:pt idx="358">
                  <c:v>652.03284509160187</c:v>
                </c:pt>
                <c:pt idx="359">
                  <c:v>639.67334478598048</c:v>
                </c:pt>
                <c:pt idx="360">
                  <c:v>633.12410064537607</c:v>
                </c:pt>
                <c:pt idx="361">
                  <c:v>623.99930924923569</c:v>
                </c:pt>
                <c:pt idx="362">
                  <c:v>620.19221782175077</c:v>
                </c:pt>
                <c:pt idx="363">
                  <c:v>636.47080625337503</c:v>
                </c:pt>
                <c:pt idx="364">
                  <c:v>625.265693229916</c:v>
                </c:pt>
                <c:pt idx="365">
                  <c:v>661.85925596225934</c:v>
                </c:pt>
                <c:pt idx="366">
                  <c:v>658.0236288492863</c:v>
                </c:pt>
                <c:pt idx="367">
                  <c:v>628.85699754455436</c:v>
                </c:pt>
                <c:pt idx="368">
                  <c:v>623.7343515462951</c:v>
                </c:pt>
                <c:pt idx="369">
                  <c:v>622.51640669799485</c:v>
                </c:pt>
                <c:pt idx="370">
                  <c:v>623.84285972324767</c:v>
                </c:pt>
                <c:pt idx="371">
                  <c:v>654.51677219389876</c:v>
                </c:pt>
                <c:pt idx="372">
                  <c:v>673.35325549630863</c:v>
                </c:pt>
                <c:pt idx="373">
                  <c:v>659.9906942605827</c:v>
                </c:pt>
                <c:pt idx="374">
                  <c:v>657.25739826340543</c:v>
                </c:pt>
                <c:pt idx="375">
                  <c:v>654.07023203658514</c:v>
                </c:pt>
                <c:pt idx="376">
                  <c:v>654.07168540115595</c:v>
                </c:pt>
                <c:pt idx="377">
                  <c:v>628.36176418635512</c:v>
                </c:pt>
                <c:pt idx="378">
                  <c:v>619.74144400817886</c:v>
                </c:pt>
                <c:pt idx="379">
                  <c:v>630.35946686021566</c:v>
                </c:pt>
                <c:pt idx="380">
                  <c:v>641.99077238769314</c:v>
                </c:pt>
                <c:pt idx="381">
                  <c:v>626.73026150559565</c:v>
                </c:pt>
                <c:pt idx="382">
                  <c:v>648.41859493610627</c:v>
                </c:pt>
                <c:pt idx="383">
                  <c:v>639.0718050600799</c:v>
                </c:pt>
                <c:pt idx="384">
                  <c:v>669.94920782199131</c:v>
                </c:pt>
                <c:pt idx="385">
                  <c:v>669.52603262558068</c:v>
                </c:pt>
                <c:pt idx="386">
                  <c:v>651.15783961394425</c:v>
                </c:pt>
                <c:pt idx="387">
                  <c:v>631.44266003676159</c:v>
                </c:pt>
                <c:pt idx="388">
                  <c:v>618.51679839869075</c:v>
                </c:pt>
                <c:pt idx="389">
                  <c:v>607.55092330405773</c:v>
                </c:pt>
                <c:pt idx="390">
                  <c:v>610.9206381010116</c:v>
                </c:pt>
                <c:pt idx="391">
                  <c:v>624.93836623471987</c:v>
                </c:pt>
                <c:pt idx="392">
                  <c:v>625.25586960894418</c:v>
                </c:pt>
                <c:pt idx="393">
                  <c:v>629.5603702456425</c:v>
                </c:pt>
                <c:pt idx="394">
                  <c:v>633.49268223046761</c:v>
                </c:pt>
                <c:pt idx="395">
                  <c:v>632.67670778642298</c:v>
                </c:pt>
                <c:pt idx="396">
                  <c:v>622.46662499224351</c:v>
                </c:pt>
                <c:pt idx="397">
                  <c:v>640.60579393029877</c:v>
                </c:pt>
                <c:pt idx="398">
                  <c:v>603.22866651556046</c:v>
                </c:pt>
                <c:pt idx="399">
                  <c:v>595.43330706889412</c:v>
                </c:pt>
                <c:pt idx="400">
                  <c:v>580.56527249699263</c:v>
                </c:pt>
                <c:pt idx="401">
                  <c:v>595.72060159723094</c:v>
                </c:pt>
                <c:pt idx="402">
                  <c:v>595.66993318966797</c:v>
                </c:pt>
                <c:pt idx="403">
                  <c:v>586.98745985085179</c:v>
                </c:pt>
                <c:pt idx="404">
                  <c:v>580.60334835353183</c:v>
                </c:pt>
                <c:pt idx="405">
                  <c:v>595.02901065982348</c:v>
                </c:pt>
                <c:pt idx="406">
                  <c:v>578.14431342604939</c:v>
                </c:pt>
                <c:pt idx="407">
                  <c:v>581.23552300670917</c:v>
                </c:pt>
                <c:pt idx="408">
                  <c:v>597.64327953512293</c:v>
                </c:pt>
                <c:pt idx="409">
                  <c:v>592.27927870865972</c:v>
                </c:pt>
                <c:pt idx="410">
                  <c:v>597.54341234547201</c:v>
                </c:pt>
                <c:pt idx="411">
                  <c:v>574.23365214136265</c:v>
                </c:pt>
                <c:pt idx="412">
                  <c:v>573.57980065300262</c:v>
                </c:pt>
                <c:pt idx="413">
                  <c:v>559.42769436860863</c:v>
                </c:pt>
                <c:pt idx="414">
                  <c:v>559.7777332003518</c:v>
                </c:pt>
                <c:pt idx="415">
                  <c:v>567.66734068293079</c:v>
                </c:pt>
                <c:pt idx="416">
                  <c:v>562.44956450356437</c:v>
                </c:pt>
                <c:pt idx="417">
                  <c:v>572.30558670858545</c:v>
                </c:pt>
                <c:pt idx="418">
                  <c:v>568.05137411085138</c:v>
                </c:pt>
                <c:pt idx="419">
                  <c:v>550.0045938025421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06-4233-9729-C08BC5D1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483456"/>
        <c:axId val="34716555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temperature!$D$1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Bound(Temperature, K)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temperature!$A$2:$A$421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temperature!$D$2:$D$421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">
                        <c:v>564.20000000000005</c:v>
                      </c:pt>
                      <c:pt idx="297" formatCode="0.00">
                        <c:v>510.90384029059732</c:v>
                      </c:pt>
                      <c:pt idx="298" formatCode="0.00">
                        <c:v>489.94265441059457</c:v>
                      </c:pt>
                      <c:pt idx="299" formatCode="0.00">
                        <c:v>483.89411502384115</c:v>
                      </c:pt>
                      <c:pt idx="300" formatCode="0.00">
                        <c:v>482.47117334947183</c:v>
                      </c:pt>
                      <c:pt idx="301" formatCode="0.00">
                        <c:v>480.88601822887091</c:v>
                      </c:pt>
                      <c:pt idx="302" formatCode="0.00">
                        <c:v>480.49673506503814</c:v>
                      </c:pt>
                      <c:pt idx="303" formatCode="0.00">
                        <c:v>470.03532886431685</c:v>
                      </c:pt>
                      <c:pt idx="304" formatCode="0.00">
                        <c:v>451.104916591777</c:v>
                      </c:pt>
                      <c:pt idx="305" formatCode="0.00">
                        <c:v>447.68568894098553</c:v>
                      </c:pt>
                      <c:pt idx="306" formatCode="0.00">
                        <c:v>441.56307056552947</c:v>
                      </c:pt>
                      <c:pt idx="307" formatCode="0.00">
                        <c:v>431.55229887659254</c:v>
                      </c:pt>
                      <c:pt idx="308" formatCode="0.00">
                        <c:v>420.13213468311181</c:v>
                      </c:pt>
                      <c:pt idx="309" formatCode="0.00">
                        <c:v>411.7215958849535</c:v>
                      </c:pt>
                      <c:pt idx="310" formatCode="0.00">
                        <c:v>415.57419632609805</c:v>
                      </c:pt>
                      <c:pt idx="311" formatCode="0.00">
                        <c:v>409.12733700393585</c:v>
                      </c:pt>
                      <c:pt idx="312" formatCode="0.00">
                        <c:v>403.79980529480633</c:v>
                      </c:pt>
                      <c:pt idx="313" formatCode="0.00">
                        <c:v>413.52369993309401</c:v>
                      </c:pt>
                      <c:pt idx="314" formatCode="0.00">
                        <c:v>399.2988525443908</c:v>
                      </c:pt>
                      <c:pt idx="315" formatCode="0.00">
                        <c:v>391.08170306789191</c:v>
                      </c:pt>
                      <c:pt idx="316" formatCode="0.00">
                        <c:v>389.03424922297222</c:v>
                      </c:pt>
                      <c:pt idx="317" formatCode="0.00">
                        <c:v>388.11583497930258</c:v>
                      </c:pt>
                      <c:pt idx="318" formatCode="0.00">
                        <c:v>386.04911858285971</c:v>
                      </c:pt>
                      <c:pt idx="319" formatCode="0.00">
                        <c:v>383.0675109861254</c:v>
                      </c:pt>
                      <c:pt idx="320" formatCode="0.00">
                        <c:v>375.36035488863513</c:v>
                      </c:pt>
                      <c:pt idx="321" formatCode="0.00">
                        <c:v>368.40642880670231</c:v>
                      </c:pt>
                      <c:pt idx="322" formatCode="0.00">
                        <c:v>367.28649191173309</c:v>
                      </c:pt>
                      <c:pt idx="323" formatCode="0.00">
                        <c:v>372.47190617572539</c:v>
                      </c:pt>
                      <c:pt idx="324" formatCode="0.00">
                        <c:v>369.92043791303036</c:v>
                      </c:pt>
                      <c:pt idx="325" formatCode="0.00">
                        <c:v>394.47545457185572</c:v>
                      </c:pt>
                      <c:pt idx="326" formatCode="0.00">
                        <c:v>387.21776678751417</c:v>
                      </c:pt>
                      <c:pt idx="327" formatCode="0.00">
                        <c:v>384.17898540130358</c:v>
                      </c:pt>
                      <c:pt idx="328" formatCode="0.00">
                        <c:v>412.07806240485138</c:v>
                      </c:pt>
                      <c:pt idx="329" formatCode="0.00">
                        <c:v>390.68703149136996</c:v>
                      </c:pt>
                      <c:pt idx="330" formatCode="0.00">
                        <c:v>412.34517387445322</c:v>
                      </c:pt>
                      <c:pt idx="331" formatCode="0.00">
                        <c:v>413.88014577602746</c:v>
                      </c:pt>
                      <c:pt idx="332" formatCode="0.00">
                        <c:v>393.79141913336912</c:v>
                      </c:pt>
                      <c:pt idx="333" formatCode="0.00">
                        <c:v>380.98910731088415</c:v>
                      </c:pt>
                      <c:pt idx="334" formatCode="0.00">
                        <c:v>363.53677684342466</c:v>
                      </c:pt>
                      <c:pt idx="335" formatCode="0.00">
                        <c:v>353.6042939556944</c:v>
                      </c:pt>
                      <c:pt idx="336" formatCode="0.00">
                        <c:v>341.17147430290197</c:v>
                      </c:pt>
                      <c:pt idx="337" formatCode="0.00">
                        <c:v>342.0272667945178</c:v>
                      </c:pt>
                      <c:pt idx="338" formatCode="0.00">
                        <c:v>365.16003694503974</c:v>
                      </c:pt>
                      <c:pt idx="339" formatCode="0.00">
                        <c:v>373.18083473779552</c:v>
                      </c:pt>
                      <c:pt idx="340" formatCode="0.00">
                        <c:v>406.79160683818498</c:v>
                      </c:pt>
                      <c:pt idx="341" formatCode="0.00">
                        <c:v>404.76179091853101</c:v>
                      </c:pt>
                      <c:pt idx="342" formatCode="0.00">
                        <c:v>397.84227947624629</c:v>
                      </c:pt>
                      <c:pt idx="343" formatCode="0.00">
                        <c:v>387.40819366092035</c:v>
                      </c:pt>
                      <c:pt idx="344" formatCode="0.00">
                        <c:v>391.93436743109214</c:v>
                      </c:pt>
                      <c:pt idx="345" formatCode="0.00">
                        <c:v>389.17126068901302</c:v>
                      </c:pt>
                      <c:pt idx="346" formatCode="0.00">
                        <c:v>427.38252909164498</c:v>
                      </c:pt>
                      <c:pt idx="347" formatCode="0.00">
                        <c:v>438.37324107595811</c:v>
                      </c:pt>
                      <c:pt idx="348" formatCode="0.00">
                        <c:v>430.60639683941139</c:v>
                      </c:pt>
                      <c:pt idx="349" formatCode="0.00">
                        <c:v>390.70228393037411</c:v>
                      </c:pt>
                      <c:pt idx="350" formatCode="0.00">
                        <c:v>393.92861364384714</c:v>
                      </c:pt>
                      <c:pt idx="351" formatCode="0.00">
                        <c:v>383.27396428768867</c:v>
                      </c:pt>
                      <c:pt idx="352" formatCode="0.00">
                        <c:v>373.80254932112825</c:v>
                      </c:pt>
                      <c:pt idx="353" formatCode="0.00">
                        <c:v>377.17083054660225</c:v>
                      </c:pt>
                      <c:pt idx="354" formatCode="0.00">
                        <c:v>394.80067507652325</c:v>
                      </c:pt>
                      <c:pt idx="355" formatCode="0.00">
                        <c:v>407.82710061756649</c:v>
                      </c:pt>
                      <c:pt idx="356" formatCode="0.00">
                        <c:v>391.49486717105822</c:v>
                      </c:pt>
                      <c:pt idx="357" formatCode="0.00">
                        <c:v>375.70686759673072</c:v>
                      </c:pt>
                      <c:pt idx="358" formatCode="0.00">
                        <c:v>391.94754782730433</c:v>
                      </c:pt>
                      <c:pt idx="359" formatCode="0.00">
                        <c:v>377.37040393422302</c:v>
                      </c:pt>
                      <c:pt idx="360" formatCode="0.00">
                        <c:v>368.61797494856177</c:v>
                      </c:pt>
                      <c:pt idx="361" formatCode="0.00">
                        <c:v>357.30409524999078</c:v>
                      </c:pt>
                      <c:pt idx="362" formatCode="0.00">
                        <c:v>351.32166391440489</c:v>
                      </c:pt>
                      <c:pt idx="363" formatCode="0.00">
                        <c:v>365.43832598905556</c:v>
                      </c:pt>
                      <c:pt idx="364" formatCode="0.00">
                        <c:v>352.08437792535437</c:v>
                      </c:pt>
                      <c:pt idx="365" formatCode="0.00">
                        <c:v>386.54188665836375</c:v>
                      </c:pt>
                      <c:pt idx="366" formatCode="0.00">
                        <c:v>380.58268766186745</c:v>
                      </c:pt>
                      <c:pt idx="367" formatCode="0.00">
                        <c:v>349.30467844626867</c:v>
                      </c:pt>
                      <c:pt idx="368" formatCode="0.00">
                        <c:v>342.08257061584459</c:v>
                      </c:pt>
                      <c:pt idx="369" formatCode="0.00">
                        <c:v>338.77681186987598</c:v>
                      </c:pt>
                      <c:pt idx="370" formatCode="0.00">
                        <c:v>338.02684006883538</c:v>
                      </c:pt>
                      <c:pt idx="371" formatCode="0.00">
                        <c:v>366.63546676236575</c:v>
                      </c:pt>
                      <c:pt idx="372" formatCode="0.00">
                        <c:v>383.41756174179426</c:v>
                      </c:pt>
                      <c:pt idx="373" formatCode="0.00">
                        <c:v>368.01127608011342</c:v>
                      </c:pt>
                      <c:pt idx="374" formatCode="0.00">
                        <c:v>363.24469366832352</c:v>
                      </c:pt>
                      <c:pt idx="375" formatCode="0.00">
                        <c:v>358.03446047863582</c:v>
                      </c:pt>
                      <c:pt idx="376" formatCode="0.00">
                        <c:v>356.02285477291554</c:v>
                      </c:pt>
                      <c:pt idx="377" formatCode="0.00">
                        <c:v>328.30967751432655</c:v>
                      </c:pt>
                      <c:pt idx="378" formatCode="0.00">
                        <c:v>317.69570585564111</c:v>
                      </c:pt>
                      <c:pt idx="379" formatCode="0.00">
                        <c:v>326.32948945576629</c:v>
                      </c:pt>
                      <c:pt idx="380" formatCode="0.00">
                        <c:v>335.98578149436719</c:v>
                      </c:pt>
                      <c:pt idx="381" formatCode="0.00">
                        <c:v>318.75930204447252</c:v>
                      </c:pt>
                      <c:pt idx="382" formatCode="0.00">
                        <c:v>338.49053637741298</c:v>
                      </c:pt>
                      <c:pt idx="383" formatCode="0.00">
                        <c:v>327.19534659397067</c:v>
                      </c:pt>
                      <c:pt idx="384" formatCode="0.00">
                        <c:v>356.13288332041213</c:v>
                      </c:pt>
                      <c:pt idx="385" formatCode="0.00">
                        <c:v>353.77821540591407</c:v>
                      </c:pt>
                      <c:pt idx="386" formatCode="0.00">
                        <c:v>333.48674701447067</c:v>
                      </c:pt>
                      <c:pt idx="387" formatCode="0.00">
                        <c:v>311.85635781335827</c:v>
                      </c:pt>
                      <c:pt idx="388" formatCode="0.00">
                        <c:v>297.02320495162144</c:v>
                      </c:pt>
                      <c:pt idx="389" formatCode="0.00">
                        <c:v>284.15781374317629</c:v>
                      </c:pt>
                      <c:pt idx="390" formatCode="0.00">
                        <c:v>285.63564815721031</c:v>
                      </c:pt>
                      <c:pt idx="391" formatCode="0.00">
                        <c:v>297.768996024996</c:v>
                      </c:pt>
                      <c:pt idx="392" formatCode="0.00">
                        <c:v>296.20948726203005</c:v>
                      </c:pt>
                      <c:pt idx="393" formatCode="0.00">
                        <c:v>298.64421539474722</c:v>
                      </c:pt>
                      <c:pt idx="394" formatCode="0.00">
                        <c:v>300.71386937930725</c:v>
                      </c:pt>
                      <c:pt idx="395" formatCode="0.00">
                        <c:v>298.04222955436848</c:v>
                      </c:pt>
                      <c:pt idx="396" formatCode="0.00">
                        <c:v>285.98335524409254</c:v>
                      </c:pt>
                      <c:pt idx="397" formatCode="0.00">
                        <c:v>302.28049079587419</c:v>
                      </c:pt>
                      <c:pt idx="398" formatCode="0.00">
                        <c:v>263.06797530405453</c:v>
                      </c:pt>
                      <c:pt idx="399" formatCode="0.00">
                        <c:v>253.44376308261292</c:v>
                      </c:pt>
                      <c:pt idx="400" formatCode="0.00">
                        <c:v>236.75330374890581</c:v>
                      </c:pt>
                      <c:pt idx="401" formatCode="0.00">
                        <c:v>250.09253143649863</c:v>
                      </c:pt>
                      <c:pt idx="402" formatCode="0.00">
                        <c:v>248.23198283909869</c:v>
                      </c:pt>
                      <c:pt idx="403" formatCode="0.00">
                        <c:v>237.74575086003983</c:v>
                      </c:pt>
                      <c:pt idx="404" formatCode="0.00">
                        <c:v>229.56390497122874</c:v>
                      </c:pt>
                      <c:pt idx="405" formatCode="0.00">
                        <c:v>242.19776212891855</c:v>
                      </c:pt>
                      <c:pt idx="406" formatCode="0.00">
                        <c:v>223.52709620436252</c:v>
                      </c:pt>
                      <c:pt idx="407" formatCode="0.00">
                        <c:v>224.83808291663956</c:v>
                      </c:pt>
                      <c:pt idx="408" formatCode="0.00">
                        <c:v>239.47127384504631</c:v>
                      </c:pt>
                      <c:pt idx="409" formatCode="0.00">
                        <c:v>232.33827814882403</c:v>
                      </c:pt>
                      <c:pt idx="410" formatCode="0.00">
                        <c:v>235.83890306100812</c:v>
                      </c:pt>
                      <c:pt idx="411" formatCode="0.00">
                        <c:v>210.77103758489989</c:v>
                      </c:pt>
                      <c:pt idx="412" formatCode="0.00">
                        <c:v>208.36440341925965</c:v>
                      </c:pt>
                      <c:pt idx="413" formatCode="0.00">
                        <c:v>192.46475797321818</c:v>
                      </c:pt>
                      <c:pt idx="414" formatCode="0.00">
                        <c:v>191.07242380507085</c:v>
                      </c:pt>
                      <c:pt idx="415" formatCode="0.00">
                        <c:v>197.2247487692872</c:v>
                      </c:pt>
                      <c:pt idx="416" formatCode="0.00">
                        <c:v>190.27470649689769</c:v>
                      </c:pt>
                      <c:pt idx="417" formatCode="0.00">
                        <c:v>198.4034065543471</c:v>
                      </c:pt>
                      <c:pt idx="418" formatCode="0.00">
                        <c:v>192.42674480494651</c:v>
                      </c:pt>
                      <c:pt idx="419" formatCode="0.00">
                        <c:v>172.66231887741503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606-4233-9729-C08BC5D1D75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Bound(Temperature, K)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">
                        <c:v>564.20000000000005</c:v>
                      </c:pt>
                      <c:pt idx="297" formatCode="0.00">
                        <c:v>575.12330775572241</c:v>
                      </c:pt>
                      <c:pt idx="298" formatCode="0.00">
                        <c:v>580.71729760540711</c:v>
                      </c:pt>
                      <c:pt idx="299" formatCode="0.00">
                        <c:v>595.08843074478875</c:v>
                      </c:pt>
                      <c:pt idx="300" formatCode="0.00">
                        <c:v>610.91014038945173</c:v>
                      </c:pt>
                      <c:pt idx="301" formatCode="0.00">
                        <c:v>624.54262723927229</c:v>
                      </c:pt>
                      <c:pt idx="302" formatCode="0.00">
                        <c:v>637.93289123997988</c:v>
                      </c:pt>
                      <c:pt idx="303" formatCode="0.00">
                        <c:v>640.16275868942466</c:v>
                      </c:pt>
                      <c:pt idx="304" formatCode="0.00">
                        <c:v>633.06322743224484</c:v>
                      </c:pt>
                      <c:pt idx="305" formatCode="0.00">
                        <c:v>640.77272898893557</c:v>
                      </c:pt>
                      <c:pt idx="306" formatCode="0.00">
                        <c:v>645.19186292767085</c:v>
                      </c:pt>
                      <c:pt idx="307" formatCode="0.00">
                        <c:v>645.22278178275462</c:v>
                      </c:pt>
                      <c:pt idx="308" formatCode="0.00">
                        <c:v>643.41174378843061</c:v>
                      </c:pt>
                      <c:pt idx="309" formatCode="0.00">
                        <c:v>644.23142160799352</c:v>
                      </c:pt>
                      <c:pt idx="310" formatCode="0.00">
                        <c:v>656.97881343239123</c:v>
                      </c:pt>
                      <c:pt idx="311" formatCode="0.00">
                        <c:v>659.12714179973284</c:v>
                      </c:pt>
                      <c:pt idx="312" formatCode="0.00">
                        <c:v>662.12511768044976</c:v>
                      </c:pt>
                      <c:pt idx="313" formatCode="0.00">
                        <c:v>679.9301399305665</c:v>
                      </c:pt>
                      <c:pt idx="314" formatCode="0.00">
                        <c:v>673.56365780597855</c:v>
                      </c:pt>
                      <c:pt idx="315" formatCode="0.00">
                        <c:v>673.00075468833381</c:v>
                      </c:pt>
                      <c:pt idx="316" formatCode="0.00">
                        <c:v>678.4196398434824</c:v>
                      </c:pt>
                      <c:pt idx="317" formatCode="0.00">
                        <c:v>684.79385837757206</c:v>
                      </c:pt>
                      <c:pt idx="318" formatCode="0.00">
                        <c:v>689.85859128508821</c:v>
                      </c:pt>
                      <c:pt idx="319" formatCode="0.00">
                        <c:v>693.85835860099837</c:v>
                      </c:pt>
                      <c:pt idx="320" formatCode="0.00">
                        <c:v>692.99241181689808</c:v>
                      </c:pt>
                      <c:pt idx="321" formatCode="0.00">
                        <c:v>692.74841164859481</c:v>
                      </c:pt>
                      <c:pt idx="322" formatCode="0.00">
                        <c:v>698.21511555351594</c:v>
                      </c:pt>
                      <c:pt idx="323" formatCode="0.00">
                        <c:v>709.87111804745166</c:v>
                      </c:pt>
                      <c:pt idx="324" formatCode="0.00">
                        <c:v>713.68075086486374</c:v>
                      </c:pt>
                      <c:pt idx="325" formatCode="0.00">
                        <c:v>744.49336262938061</c:v>
                      </c:pt>
                      <c:pt idx="326" formatCode="0.00">
                        <c:v>743.39523101091572</c:v>
                      </c:pt>
                      <c:pt idx="327" formatCode="0.00">
                        <c:v>746.42297939977175</c:v>
                      </c:pt>
                      <c:pt idx="328" formatCode="0.00">
                        <c:v>780.3001688994168</c:v>
                      </c:pt>
                      <c:pt idx="329" formatCode="0.00">
                        <c:v>764.8030827894811</c:v>
                      </c:pt>
                      <c:pt idx="330" formatCode="0.00">
                        <c:v>792.27493030191431</c:v>
                      </c:pt>
                      <c:pt idx="331" formatCode="0.00">
                        <c:v>799.54700706954338</c:v>
                      </c:pt>
                      <c:pt idx="332" formatCode="0.00">
                        <c:v>785.12216457775298</c:v>
                      </c:pt>
                      <c:pt idx="333" formatCode="0.00">
                        <c:v>777.91366104560268</c:v>
                      </c:pt>
                      <c:pt idx="334" formatCode="0.00">
                        <c:v>765.98799529184339</c:v>
                      </c:pt>
                      <c:pt idx="335" formatCode="0.00">
                        <c:v>761.51777276912048</c:v>
                      </c:pt>
                      <c:pt idx="336" formatCode="0.00">
                        <c:v>754.48537257750513</c:v>
                      </c:pt>
                      <c:pt idx="337" formatCode="0.00">
                        <c:v>760.68214662602031</c:v>
                      </c:pt>
                      <c:pt idx="338" formatCode="0.00">
                        <c:v>789.098716644467</c:v>
                      </c:pt>
                      <c:pt idx="339" formatCode="0.00">
                        <c:v>802.34825425018198</c:v>
                      </c:pt>
                      <c:pt idx="340" formatCode="0.00">
                        <c:v>841.13470409183162</c:v>
                      </c:pt>
                      <c:pt idx="341" formatCode="0.00">
                        <c:v>844.22938799081135</c:v>
                      </c:pt>
                      <c:pt idx="342" formatCode="0.00">
                        <c:v>842.38497759756331</c:v>
                      </c:pt>
                      <c:pt idx="343" formatCode="0.00">
                        <c:v>836.97827619495649</c:v>
                      </c:pt>
                      <c:pt idx="344" formatCode="0.00">
                        <c:v>846.48571006996576</c:v>
                      </c:pt>
                      <c:pt idx="345" formatCode="0.00">
                        <c:v>848.65924818889152</c:v>
                      </c:pt>
                      <c:pt idx="346" formatCode="0.00">
                        <c:v>891.76397794979812</c:v>
                      </c:pt>
                      <c:pt idx="347" formatCode="0.00">
                        <c:v>907.60632761590978</c:v>
                      </c:pt>
                      <c:pt idx="348" formatCode="0.00">
                        <c:v>904.6505902281765</c:v>
                      </c:pt>
                      <c:pt idx="349" formatCode="0.00">
                        <c:v>869.51828370196017</c:v>
                      </c:pt>
                      <c:pt idx="350" formatCode="0.00">
                        <c:v>877.47829134725032</c:v>
                      </c:pt>
                      <c:pt idx="351" formatCode="0.00">
                        <c:v>871.52030891639129</c:v>
                      </c:pt>
                      <c:pt idx="352" formatCode="0.00">
                        <c:v>866.70961621530228</c:v>
                      </c:pt>
                      <c:pt idx="353" formatCode="0.00">
                        <c:v>874.70369348947247</c:v>
                      </c:pt>
                      <c:pt idx="354" formatCode="0.00">
                        <c:v>896.92538133314952</c:v>
                      </c:pt>
                      <c:pt idx="355" formatCode="0.00">
                        <c:v>914.51062868811732</c:v>
                      </c:pt>
                      <c:pt idx="356" formatCode="0.00">
                        <c:v>902.70508705184386</c:v>
                      </c:pt>
                      <c:pt idx="357" formatCode="0.00">
                        <c:v>891.41250336117059</c:v>
                      </c:pt>
                      <c:pt idx="358" formatCode="0.00">
                        <c:v>912.11814235589941</c:v>
                      </c:pt>
                      <c:pt idx="359" formatCode="0.00">
                        <c:v>901.97628563773787</c:v>
                      </c:pt>
                      <c:pt idx="360" formatCode="0.00">
                        <c:v>897.63022634219033</c:v>
                      </c:pt>
                      <c:pt idx="361" formatCode="0.00">
                        <c:v>890.69452324848066</c:v>
                      </c:pt>
                      <c:pt idx="362" formatCode="0.00">
                        <c:v>889.06277172909665</c:v>
                      </c:pt>
                      <c:pt idx="363" formatCode="0.00">
                        <c:v>907.50328651769451</c:v>
                      </c:pt>
                      <c:pt idx="364" formatCode="0.00">
                        <c:v>898.44700853447762</c:v>
                      </c:pt>
                      <c:pt idx="365" formatCode="0.00">
                        <c:v>937.17662526615493</c:v>
                      </c:pt>
                      <c:pt idx="366" formatCode="0.00">
                        <c:v>935.46457003670514</c:v>
                      </c:pt>
                      <c:pt idx="367" formatCode="0.00">
                        <c:v>908.40931664284005</c:v>
                      </c:pt>
                      <c:pt idx="368" formatCode="0.00">
                        <c:v>905.38613247674562</c:v>
                      </c:pt>
                      <c:pt idx="369" formatCode="0.00">
                        <c:v>906.25600152611378</c:v>
                      </c:pt>
                      <c:pt idx="370" formatCode="0.00">
                        <c:v>909.65887937766001</c:v>
                      </c:pt>
                      <c:pt idx="371" formatCode="0.00">
                        <c:v>942.39807762543182</c:v>
                      </c:pt>
                      <c:pt idx="372" formatCode="0.00">
                        <c:v>963.28894925082295</c:v>
                      </c:pt>
                      <c:pt idx="373" formatCode="0.00">
                        <c:v>951.97011244105192</c:v>
                      </c:pt>
                      <c:pt idx="374" formatCode="0.00">
                        <c:v>951.27010285848735</c:v>
                      </c:pt>
                      <c:pt idx="375" formatCode="0.00">
                        <c:v>950.10600359453451</c:v>
                      </c:pt>
                      <c:pt idx="376" formatCode="0.00">
                        <c:v>952.12051602939641</c:v>
                      </c:pt>
                      <c:pt idx="377" formatCode="0.00">
                        <c:v>928.41385085838374</c:v>
                      </c:pt>
                      <c:pt idx="378" formatCode="0.00">
                        <c:v>921.78718216071661</c:v>
                      </c:pt>
                      <c:pt idx="379" formatCode="0.00">
                        <c:v>934.38944426466503</c:v>
                      </c:pt>
                      <c:pt idx="380" formatCode="0.00">
                        <c:v>947.99576328101909</c:v>
                      </c:pt>
                      <c:pt idx="381" formatCode="0.00">
                        <c:v>934.70122096671878</c:v>
                      </c:pt>
                      <c:pt idx="382" formatCode="0.00">
                        <c:v>958.34665349479951</c:v>
                      </c:pt>
                      <c:pt idx="383" formatCode="0.00">
                        <c:v>950.94826352618907</c:v>
                      </c:pt>
                      <c:pt idx="384" formatCode="0.00">
                        <c:v>983.76553232357048</c:v>
                      </c:pt>
                      <c:pt idx="385" formatCode="0.00">
                        <c:v>985.27384984524724</c:v>
                      </c:pt>
                      <c:pt idx="386" formatCode="0.00">
                        <c:v>968.82893221341783</c:v>
                      </c:pt>
                      <c:pt idx="387" formatCode="0.00">
                        <c:v>951.02896226016492</c:v>
                      </c:pt>
                      <c:pt idx="388" formatCode="0.00">
                        <c:v>940.01039184576007</c:v>
                      </c:pt>
                      <c:pt idx="389" formatCode="0.00">
                        <c:v>930.94403286493912</c:v>
                      </c:pt>
                      <c:pt idx="390" formatCode="0.00">
                        <c:v>936.2056280448129</c:v>
                      </c:pt>
                      <c:pt idx="391" formatCode="0.00">
                        <c:v>952.10773644444373</c:v>
                      </c:pt>
                      <c:pt idx="392" formatCode="0.00">
                        <c:v>954.30225195585831</c:v>
                      </c:pt>
                      <c:pt idx="393" formatCode="0.00">
                        <c:v>960.47652509653778</c:v>
                      </c:pt>
                      <c:pt idx="394" formatCode="0.00">
                        <c:v>966.27149508162802</c:v>
                      </c:pt>
                      <c:pt idx="395" formatCode="0.00">
                        <c:v>967.31118601847743</c:v>
                      </c:pt>
                      <c:pt idx="396" formatCode="0.00">
                        <c:v>958.94989474039448</c:v>
                      </c:pt>
                      <c:pt idx="397" formatCode="0.00">
                        <c:v>978.93109706472342</c:v>
                      </c:pt>
                      <c:pt idx="398" formatCode="0.00">
                        <c:v>943.38935772706645</c:v>
                      </c:pt>
                      <c:pt idx="399" formatCode="0.00">
                        <c:v>937.42285105517533</c:v>
                      </c:pt>
                      <c:pt idx="400" formatCode="0.00">
                        <c:v>924.3772412450794</c:v>
                      </c:pt>
                      <c:pt idx="401" formatCode="0.00">
                        <c:v>941.3486717579633</c:v>
                      </c:pt>
                      <c:pt idx="402" formatCode="0.00">
                        <c:v>943.10788354023725</c:v>
                      </c:pt>
                      <c:pt idx="403" formatCode="0.00">
                        <c:v>936.22916884166375</c:v>
                      </c:pt>
                      <c:pt idx="404" formatCode="0.00">
                        <c:v>931.64279173583486</c:v>
                      </c:pt>
                      <c:pt idx="405" formatCode="0.00">
                        <c:v>947.86025919072836</c:v>
                      </c:pt>
                      <c:pt idx="406" formatCode="0.00">
                        <c:v>932.76153064773621</c:v>
                      </c:pt>
                      <c:pt idx="407" formatCode="0.00">
                        <c:v>937.63296309677878</c:v>
                      </c:pt>
                      <c:pt idx="408" formatCode="0.00">
                        <c:v>955.81528522519955</c:v>
                      </c:pt>
                      <c:pt idx="409" formatCode="0.00">
                        <c:v>952.22027926849546</c:v>
                      </c:pt>
                      <c:pt idx="410" formatCode="0.00">
                        <c:v>959.24792162993595</c:v>
                      </c:pt>
                      <c:pt idx="411" formatCode="0.00">
                        <c:v>937.69626669782542</c:v>
                      </c:pt>
                      <c:pt idx="412" formatCode="0.00">
                        <c:v>938.79519788674565</c:v>
                      </c:pt>
                      <c:pt idx="413" formatCode="0.00">
                        <c:v>926.39063076399907</c:v>
                      </c:pt>
                      <c:pt idx="414" formatCode="0.00">
                        <c:v>928.4830425956327</c:v>
                      </c:pt>
                      <c:pt idx="415" formatCode="0.00">
                        <c:v>938.10993259657437</c:v>
                      </c:pt>
                      <c:pt idx="416" formatCode="0.00">
                        <c:v>934.62442251023106</c:v>
                      </c:pt>
                      <c:pt idx="417" formatCode="0.00">
                        <c:v>946.20776686282375</c:v>
                      </c:pt>
                      <c:pt idx="418" formatCode="0.00">
                        <c:v>943.6760034167562</c:v>
                      </c:pt>
                      <c:pt idx="419" formatCode="0.00">
                        <c:v>927.34686872766918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606-4233-9729-C08BC5D1D759}"/>
                  </c:ext>
                </c:extLst>
              </c15:ser>
            </c15:filteredLineSeries>
          </c:ext>
        </c:extLst>
      </c:lineChart>
      <c:catAx>
        <c:axId val="43748345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165552"/>
        <c:crosses val="autoZero"/>
        <c:auto val="1"/>
        <c:lblAlgn val="ctr"/>
        <c:lblOffset val="100"/>
        <c:noMultiLvlLbl val="0"/>
      </c:catAx>
      <c:valAx>
        <c:axId val="34716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8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O_atoms!$B$1</c:f>
              <c:strCache>
                <c:ptCount val="1"/>
                <c:pt idx="0">
                  <c:v>O,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O_atoms!$B$2:$B$421</c:f>
              <c:numCache>
                <c:formatCode>0.00E+00</c:formatCode>
                <c:ptCount val="420"/>
                <c:pt idx="0">
                  <c:v>13000000000</c:v>
                </c:pt>
                <c:pt idx="1">
                  <c:v>13600000000</c:v>
                </c:pt>
                <c:pt idx="2">
                  <c:v>15050000000</c:v>
                </c:pt>
                <c:pt idx="3">
                  <c:v>16900000000</c:v>
                </c:pt>
                <c:pt idx="4">
                  <c:v>15510000000</c:v>
                </c:pt>
                <c:pt idx="5">
                  <c:v>12740000000</c:v>
                </c:pt>
                <c:pt idx="6">
                  <c:v>11490000000</c:v>
                </c:pt>
                <c:pt idx="7">
                  <c:v>12490000000</c:v>
                </c:pt>
                <c:pt idx="8">
                  <c:v>14380000000</c:v>
                </c:pt>
                <c:pt idx="9">
                  <c:v>16460000000</c:v>
                </c:pt>
                <c:pt idx="10">
                  <c:v>16240000000</c:v>
                </c:pt>
                <c:pt idx="11">
                  <c:v>14480000000</c:v>
                </c:pt>
                <c:pt idx="12">
                  <c:v>13080000000</c:v>
                </c:pt>
                <c:pt idx="13">
                  <c:v>13410000000</c:v>
                </c:pt>
                <c:pt idx="14">
                  <c:v>15900000000</c:v>
                </c:pt>
                <c:pt idx="15">
                  <c:v>17240000000</c:v>
                </c:pt>
                <c:pt idx="16">
                  <c:v>17380000000</c:v>
                </c:pt>
                <c:pt idx="17">
                  <c:v>13140000000</c:v>
                </c:pt>
                <c:pt idx="18">
                  <c:v>11340000000</c:v>
                </c:pt>
                <c:pt idx="19">
                  <c:v>12150000000</c:v>
                </c:pt>
                <c:pt idx="20">
                  <c:v>14760000000</c:v>
                </c:pt>
                <c:pt idx="21">
                  <c:v>19990000000</c:v>
                </c:pt>
                <c:pt idx="22">
                  <c:v>17960000000</c:v>
                </c:pt>
                <c:pt idx="23">
                  <c:v>15540000000</c:v>
                </c:pt>
                <c:pt idx="24">
                  <c:v>13800000000</c:v>
                </c:pt>
                <c:pt idx="25">
                  <c:v>14560000000</c:v>
                </c:pt>
                <c:pt idx="26">
                  <c:v>17420000000</c:v>
                </c:pt>
                <c:pt idx="27">
                  <c:v>17990000000</c:v>
                </c:pt>
                <c:pt idx="28">
                  <c:v>17760000000</c:v>
                </c:pt>
                <c:pt idx="29">
                  <c:v>14210000000</c:v>
                </c:pt>
                <c:pt idx="30">
                  <c:v>12830000000</c:v>
                </c:pt>
                <c:pt idx="31">
                  <c:v>14910000000</c:v>
                </c:pt>
                <c:pt idx="32">
                  <c:v>18600000000</c:v>
                </c:pt>
                <c:pt idx="33">
                  <c:v>21420000000</c:v>
                </c:pt>
                <c:pt idx="34">
                  <c:v>19270000000</c:v>
                </c:pt>
                <c:pt idx="35">
                  <c:v>18300000000</c:v>
                </c:pt>
                <c:pt idx="36">
                  <c:v>16020000000</c:v>
                </c:pt>
                <c:pt idx="37">
                  <c:v>15470000000</c:v>
                </c:pt>
                <c:pt idx="38">
                  <c:v>15470000000</c:v>
                </c:pt>
                <c:pt idx="39">
                  <c:v>20280000000</c:v>
                </c:pt>
                <c:pt idx="40">
                  <c:v>20180000000</c:v>
                </c:pt>
                <c:pt idx="41">
                  <c:v>16370000000</c:v>
                </c:pt>
                <c:pt idx="42">
                  <c:v>15010000000</c:v>
                </c:pt>
                <c:pt idx="43">
                  <c:v>15710000000</c:v>
                </c:pt>
                <c:pt idx="44">
                  <c:v>19570000000</c:v>
                </c:pt>
                <c:pt idx="45">
                  <c:v>22010000000</c:v>
                </c:pt>
                <c:pt idx="46">
                  <c:v>22160000000</c:v>
                </c:pt>
                <c:pt idx="47">
                  <c:v>19100000000</c:v>
                </c:pt>
                <c:pt idx="48">
                  <c:v>18660000000</c:v>
                </c:pt>
                <c:pt idx="49">
                  <c:v>17990000000</c:v>
                </c:pt>
                <c:pt idx="50">
                  <c:v>22160000000</c:v>
                </c:pt>
                <c:pt idx="51">
                  <c:v>23870000000</c:v>
                </c:pt>
                <c:pt idx="52">
                  <c:v>22510000000</c:v>
                </c:pt>
                <c:pt idx="53">
                  <c:v>18120000000</c:v>
                </c:pt>
                <c:pt idx="54">
                  <c:v>15910000000</c:v>
                </c:pt>
                <c:pt idx="55">
                  <c:v>16650000000</c:v>
                </c:pt>
                <c:pt idx="56">
                  <c:v>20220000000</c:v>
                </c:pt>
                <c:pt idx="57">
                  <c:v>22900000000</c:v>
                </c:pt>
                <c:pt idx="58">
                  <c:v>22240000000</c:v>
                </c:pt>
                <c:pt idx="59">
                  <c:v>19110000000</c:v>
                </c:pt>
                <c:pt idx="60">
                  <c:v>16420000000</c:v>
                </c:pt>
                <c:pt idx="61">
                  <c:v>17200000000</c:v>
                </c:pt>
                <c:pt idx="62">
                  <c:v>19610000000</c:v>
                </c:pt>
                <c:pt idx="63">
                  <c:v>25570000000</c:v>
                </c:pt>
                <c:pt idx="64">
                  <c:v>20100000000</c:v>
                </c:pt>
                <c:pt idx="65">
                  <c:v>17030000000</c:v>
                </c:pt>
                <c:pt idx="66">
                  <c:v>14380000000</c:v>
                </c:pt>
                <c:pt idx="67">
                  <c:v>15950000000</c:v>
                </c:pt>
                <c:pt idx="68">
                  <c:v>19070000000</c:v>
                </c:pt>
                <c:pt idx="69">
                  <c:v>27580000000</c:v>
                </c:pt>
                <c:pt idx="70">
                  <c:v>26410000000</c:v>
                </c:pt>
                <c:pt idx="71">
                  <c:v>21580000000</c:v>
                </c:pt>
                <c:pt idx="72">
                  <c:v>19130000000</c:v>
                </c:pt>
                <c:pt idx="73">
                  <c:v>20090000000</c:v>
                </c:pt>
                <c:pt idx="74">
                  <c:v>21740000000</c:v>
                </c:pt>
                <c:pt idx="75">
                  <c:v>24080000000</c:v>
                </c:pt>
                <c:pt idx="76">
                  <c:v>20640000000</c:v>
                </c:pt>
                <c:pt idx="77">
                  <c:v>16450000000</c:v>
                </c:pt>
                <c:pt idx="78">
                  <c:v>15430000000</c:v>
                </c:pt>
                <c:pt idx="79">
                  <c:v>17280000000</c:v>
                </c:pt>
                <c:pt idx="80">
                  <c:v>19840000000</c:v>
                </c:pt>
                <c:pt idx="81">
                  <c:v>26320000000</c:v>
                </c:pt>
                <c:pt idx="82">
                  <c:v>21560000000</c:v>
                </c:pt>
                <c:pt idx="83">
                  <c:v>19900000000</c:v>
                </c:pt>
                <c:pt idx="84">
                  <c:v>16180000000</c:v>
                </c:pt>
                <c:pt idx="85">
                  <c:v>16790000000</c:v>
                </c:pt>
                <c:pt idx="86">
                  <c:v>18540000000</c:v>
                </c:pt>
                <c:pt idx="87">
                  <c:v>20980000000</c:v>
                </c:pt>
                <c:pt idx="88">
                  <c:v>20940000000</c:v>
                </c:pt>
                <c:pt idx="89">
                  <c:v>16430000000</c:v>
                </c:pt>
                <c:pt idx="90">
                  <c:v>13520000000</c:v>
                </c:pt>
                <c:pt idx="91">
                  <c:v>15350000000</c:v>
                </c:pt>
                <c:pt idx="92">
                  <c:v>16960000000</c:v>
                </c:pt>
                <c:pt idx="93">
                  <c:v>20090000000</c:v>
                </c:pt>
                <c:pt idx="94">
                  <c:v>24770000000</c:v>
                </c:pt>
                <c:pt idx="95">
                  <c:v>18040000000</c:v>
                </c:pt>
                <c:pt idx="96">
                  <c:v>15350000000</c:v>
                </c:pt>
                <c:pt idx="97">
                  <c:v>15300000000</c:v>
                </c:pt>
                <c:pt idx="98">
                  <c:v>18100000000</c:v>
                </c:pt>
                <c:pt idx="99">
                  <c:v>18100000000</c:v>
                </c:pt>
                <c:pt idx="100">
                  <c:v>17330000000</c:v>
                </c:pt>
                <c:pt idx="101">
                  <c:v>14870000000</c:v>
                </c:pt>
                <c:pt idx="102">
                  <c:v>12860000000</c:v>
                </c:pt>
                <c:pt idx="103">
                  <c:v>13570000000</c:v>
                </c:pt>
                <c:pt idx="104">
                  <c:v>16050000000</c:v>
                </c:pt>
                <c:pt idx="105">
                  <c:v>18030000000</c:v>
                </c:pt>
                <c:pt idx="106">
                  <c:v>18580000000</c:v>
                </c:pt>
                <c:pt idx="107">
                  <c:v>16590000000</c:v>
                </c:pt>
                <c:pt idx="108">
                  <c:v>14290000000</c:v>
                </c:pt>
                <c:pt idx="109">
                  <c:v>14330000000</c:v>
                </c:pt>
                <c:pt idx="110">
                  <c:v>16600000000</c:v>
                </c:pt>
                <c:pt idx="111">
                  <c:v>17440000000</c:v>
                </c:pt>
                <c:pt idx="112">
                  <c:v>18190000000</c:v>
                </c:pt>
                <c:pt idx="113">
                  <c:v>14110000000</c:v>
                </c:pt>
                <c:pt idx="114">
                  <c:v>12870000000</c:v>
                </c:pt>
                <c:pt idx="115">
                  <c:v>13410000000</c:v>
                </c:pt>
                <c:pt idx="116">
                  <c:v>15690000000</c:v>
                </c:pt>
                <c:pt idx="117">
                  <c:v>17990000000</c:v>
                </c:pt>
                <c:pt idx="118">
                  <c:v>17590000000</c:v>
                </c:pt>
                <c:pt idx="119">
                  <c:v>16190000000</c:v>
                </c:pt>
                <c:pt idx="120">
                  <c:v>13090000000</c:v>
                </c:pt>
                <c:pt idx="121">
                  <c:v>13470000000</c:v>
                </c:pt>
                <c:pt idx="122">
                  <c:v>15690000000</c:v>
                </c:pt>
                <c:pt idx="123">
                  <c:v>16400000000</c:v>
                </c:pt>
                <c:pt idx="124">
                  <c:v>15720000000</c:v>
                </c:pt>
                <c:pt idx="125">
                  <c:v>13730000000</c:v>
                </c:pt>
                <c:pt idx="126">
                  <c:v>11510000000</c:v>
                </c:pt>
                <c:pt idx="127">
                  <c:v>12580000000</c:v>
                </c:pt>
                <c:pt idx="128">
                  <c:v>15310000000</c:v>
                </c:pt>
                <c:pt idx="129">
                  <c:v>18440000000</c:v>
                </c:pt>
                <c:pt idx="130">
                  <c:v>17090000000</c:v>
                </c:pt>
                <c:pt idx="131">
                  <c:v>15000000000</c:v>
                </c:pt>
                <c:pt idx="132">
                  <c:v>13730000000</c:v>
                </c:pt>
                <c:pt idx="133">
                  <c:v>13970000000</c:v>
                </c:pt>
                <c:pt idx="134">
                  <c:v>15790000000</c:v>
                </c:pt>
                <c:pt idx="135">
                  <c:v>18430000000</c:v>
                </c:pt>
                <c:pt idx="136">
                  <c:v>16000000000</c:v>
                </c:pt>
                <c:pt idx="137">
                  <c:v>13220000000</c:v>
                </c:pt>
                <c:pt idx="138">
                  <c:v>11340000000</c:v>
                </c:pt>
                <c:pt idx="139">
                  <c:v>12500000000</c:v>
                </c:pt>
                <c:pt idx="140">
                  <c:v>14600000000</c:v>
                </c:pt>
                <c:pt idx="141">
                  <c:v>16620000000</c:v>
                </c:pt>
                <c:pt idx="142">
                  <c:v>16410000000</c:v>
                </c:pt>
                <c:pt idx="143">
                  <c:v>14380000000</c:v>
                </c:pt>
                <c:pt idx="144">
                  <c:v>12970000000</c:v>
                </c:pt>
                <c:pt idx="145">
                  <c:v>14290000000</c:v>
                </c:pt>
                <c:pt idx="146">
                  <c:v>16380000000</c:v>
                </c:pt>
                <c:pt idx="147">
                  <c:v>16490000000</c:v>
                </c:pt>
                <c:pt idx="148">
                  <c:v>12980000000</c:v>
                </c:pt>
                <c:pt idx="149">
                  <c:v>15720000000</c:v>
                </c:pt>
                <c:pt idx="150">
                  <c:v>11160000000</c:v>
                </c:pt>
                <c:pt idx="151">
                  <c:v>11620000000</c:v>
                </c:pt>
                <c:pt idx="152">
                  <c:v>13890000000</c:v>
                </c:pt>
                <c:pt idx="153">
                  <c:v>16750000000</c:v>
                </c:pt>
                <c:pt idx="154">
                  <c:v>16040000000</c:v>
                </c:pt>
                <c:pt idx="155">
                  <c:v>13720000000</c:v>
                </c:pt>
                <c:pt idx="156">
                  <c:v>13070000000</c:v>
                </c:pt>
                <c:pt idx="157">
                  <c:v>13080000000</c:v>
                </c:pt>
                <c:pt idx="158">
                  <c:v>14670000000</c:v>
                </c:pt>
                <c:pt idx="159">
                  <c:v>16230000000</c:v>
                </c:pt>
                <c:pt idx="160">
                  <c:v>15240000000</c:v>
                </c:pt>
                <c:pt idx="161">
                  <c:v>12610000000</c:v>
                </c:pt>
                <c:pt idx="162">
                  <c:v>11130000000</c:v>
                </c:pt>
                <c:pt idx="163">
                  <c:v>11590000000</c:v>
                </c:pt>
                <c:pt idx="164">
                  <c:v>13900000000</c:v>
                </c:pt>
                <c:pt idx="165">
                  <c:v>16140000000</c:v>
                </c:pt>
                <c:pt idx="166">
                  <c:v>16290000000</c:v>
                </c:pt>
                <c:pt idx="167">
                  <c:v>14050000000</c:v>
                </c:pt>
                <c:pt idx="168">
                  <c:v>12300000000</c:v>
                </c:pt>
                <c:pt idx="169">
                  <c:v>14970000000</c:v>
                </c:pt>
                <c:pt idx="170">
                  <c:v>14970000000</c:v>
                </c:pt>
                <c:pt idx="171">
                  <c:v>13140000000</c:v>
                </c:pt>
                <c:pt idx="172">
                  <c:v>12560000000</c:v>
                </c:pt>
                <c:pt idx="173">
                  <c:v>8853000000</c:v>
                </c:pt>
                <c:pt idx="174">
                  <c:v>7738000000</c:v>
                </c:pt>
                <c:pt idx="175">
                  <c:v>9023000000</c:v>
                </c:pt>
                <c:pt idx="176">
                  <c:v>11550000000</c:v>
                </c:pt>
                <c:pt idx="177">
                  <c:v>16150000000</c:v>
                </c:pt>
                <c:pt idx="178">
                  <c:v>18750000000</c:v>
                </c:pt>
                <c:pt idx="179">
                  <c:v>19110000000</c:v>
                </c:pt>
                <c:pt idx="180">
                  <c:v>17310000000</c:v>
                </c:pt>
                <c:pt idx="181">
                  <c:v>14620000000</c:v>
                </c:pt>
                <c:pt idx="182">
                  <c:v>12800000000</c:v>
                </c:pt>
                <c:pt idx="183">
                  <c:v>18420000000</c:v>
                </c:pt>
                <c:pt idx="184">
                  <c:v>17490000000</c:v>
                </c:pt>
                <c:pt idx="185">
                  <c:v>13950000000</c:v>
                </c:pt>
                <c:pt idx="186">
                  <c:v>12250000000</c:v>
                </c:pt>
                <c:pt idx="187">
                  <c:v>12500000000</c:v>
                </c:pt>
                <c:pt idx="188">
                  <c:v>15160000000</c:v>
                </c:pt>
                <c:pt idx="189">
                  <c:v>20080000000</c:v>
                </c:pt>
                <c:pt idx="190">
                  <c:v>20790000000</c:v>
                </c:pt>
                <c:pt idx="191">
                  <c:v>17020000000</c:v>
                </c:pt>
                <c:pt idx="192">
                  <c:v>15200000000</c:v>
                </c:pt>
                <c:pt idx="193">
                  <c:v>14680000000</c:v>
                </c:pt>
                <c:pt idx="194">
                  <c:v>17260000000</c:v>
                </c:pt>
                <c:pt idx="195">
                  <c:v>17970000000</c:v>
                </c:pt>
                <c:pt idx="196">
                  <c:v>16660000000</c:v>
                </c:pt>
                <c:pt idx="197">
                  <c:v>14450000000</c:v>
                </c:pt>
                <c:pt idx="198">
                  <c:v>13490000000</c:v>
                </c:pt>
                <c:pt idx="199">
                  <c:v>13140000000</c:v>
                </c:pt>
                <c:pt idx="200">
                  <c:v>15710000000</c:v>
                </c:pt>
                <c:pt idx="201">
                  <c:v>20400000000</c:v>
                </c:pt>
                <c:pt idx="202">
                  <c:v>19570000000</c:v>
                </c:pt>
                <c:pt idx="203">
                  <c:v>15800000000</c:v>
                </c:pt>
                <c:pt idx="204">
                  <c:v>13530000000</c:v>
                </c:pt>
                <c:pt idx="205">
                  <c:v>14260000000</c:v>
                </c:pt>
                <c:pt idx="206">
                  <c:v>17940000000</c:v>
                </c:pt>
                <c:pt idx="207">
                  <c:v>18090000000</c:v>
                </c:pt>
                <c:pt idx="208">
                  <c:v>19270000000</c:v>
                </c:pt>
                <c:pt idx="209">
                  <c:v>16480000000</c:v>
                </c:pt>
                <c:pt idx="210">
                  <c:v>12340000000</c:v>
                </c:pt>
                <c:pt idx="211">
                  <c:v>12620000000</c:v>
                </c:pt>
                <c:pt idx="212">
                  <c:v>15660000000</c:v>
                </c:pt>
                <c:pt idx="213">
                  <c:v>18250000000</c:v>
                </c:pt>
                <c:pt idx="214">
                  <c:v>18960000000</c:v>
                </c:pt>
                <c:pt idx="215">
                  <c:v>17720000000</c:v>
                </c:pt>
                <c:pt idx="216">
                  <c:v>16760000000</c:v>
                </c:pt>
                <c:pt idx="217">
                  <c:v>16530000000</c:v>
                </c:pt>
                <c:pt idx="218">
                  <c:v>18930000000</c:v>
                </c:pt>
                <c:pt idx="219">
                  <c:v>18930000000</c:v>
                </c:pt>
                <c:pt idx="220">
                  <c:v>18680000000</c:v>
                </c:pt>
                <c:pt idx="221">
                  <c:v>15250000000</c:v>
                </c:pt>
                <c:pt idx="222">
                  <c:v>13100000000</c:v>
                </c:pt>
                <c:pt idx="223">
                  <c:v>14440000000</c:v>
                </c:pt>
                <c:pt idx="224">
                  <c:v>17320000000</c:v>
                </c:pt>
                <c:pt idx="225">
                  <c:v>21160000000</c:v>
                </c:pt>
                <c:pt idx="226">
                  <c:v>20990000000</c:v>
                </c:pt>
                <c:pt idx="227">
                  <c:v>18970000000</c:v>
                </c:pt>
                <c:pt idx="228">
                  <c:v>15270000000</c:v>
                </c:pt>
                <c:pt idx="229">
                  <c:v>17270000000</c:v>
                </c:pt>
                <c:pt idx="230">
                  <c:v>19300000000</c:v>
                </c:pt>
                <c:pt idx="231">
                  <c:v>19560000000</c:v>
                </c:pt>
                <c:pt idx="232">
                  <c:v>18030000000</c:v>
                </c:pt>
                <c:pt idx="233">
                  <c:v>15220000000</c:v>
                </c:pt>
                <c:pt idx="234">
                  <c:v>12670000000</c:v>
                </c:pt>
                <c:pt idx="235">
                  <c:v>13400000000</c:v>
                </c:pt>
                <c:pt idx="236">
                  <c:v>15340000000</c:v>
                </c:pt>
                <c:pt idx="237">
                  <c:v>19190000000</c:v>
                </c:pt>
                <c:pt idx="238">
                  <c:v>18950000000</c:v>
                </c:pt>
                <c:pt idx="239">
                  <c:v>16950000000</c:v>
                </c:pt>
                <c:pt idx="240">
                  <c:v>15020000000</c:v>
                </c:pt>
                <c:pt idx="241">
                  <c:v>14740000000</c:v>
                </c:pt>
                <c:pt idx="242">
                  <c:v>16540000000</c:v>
                </c:pt>
                <c:pt idx="243">
                  <c:v>17020000000</c:v>
                </c:pt>
                <c:pt idx="244">
                  <c:v>17330000000</c:v>
                </c:pt>
                <c:pt idx="245">
                  <c:v>13500000000</c:v>
                </c:pt>
                <c:pt idx="246">
                  <c:v>11940000000</c:v>
                </c:pt>
                <c:pt idx="247">
                  <c:v>12100000000</c:v>
                </c:pt>
                <c:pt idx="248">
                  <c:v>16660000000</c:v>
                </c:pt>
                <c:pt idx="249">
                  <c:v>18440000000</c:v>
                </c:pt>
                <c:pt idx="250">
                  <c:v>17550000000</c:v>
                </c:pt>
                <c:pt idx="251">
                  <c:v>14350000000</c:v>
                </c:pt>
                <c:pt idx="252">
                  <c:v>13690000000</c:v>
                </c:pt>
                <c:pt idx="253">
                  <c:v>14870000000</c:v>
                </c:pt>
                <c:pt idx="254">
                  <c:v>17210000000</c:v>
                </c:pt>
                <c:pt idx="255">
                  <c:v>17940000000</c:v>
                </c:pt>
                <c:pt idx="256">
                  <c:v>15720000000</c:v>
                </c:pt>
                <c:pt idx="257">
                  <c:v>13280000000</c:v>
                </c:pt>
                <c:pt idx="258">
                  <c:v>12010000000</c:v>
                </c:pt>
                <c:pt idx="259">
                  <c:v>12120000000</c:v>
                </c:pt>
                <c:pt idx="260">
                  <c:v>15680000000</c:v>
                </c:pt>
                <c:pt idx="261">
                  <c:v>15680000000</c:v>
                </c:pt>
                <c:pt idx="262">
                  <c:v>16330000000</c:v>
                </c:pt>
                <c:pt idx="263">
                  <c:v>14740000000</c:v>
                </c:pt>
                <c:pt idx="264">
                  <c:v>12900000000</c:v>
                </c:pt>
                <c:pt idx="265">
                  <c:v>13150000000</c:v>
                </c:pt>
                <c:pt idx="266">
                  <c:v>15010000000</c:v>
                </c:pt>
                <c:pt idx="267">
                  <c:v>16300000000</c:v>
                </c:pt>
                <c:pt idx="268">
                  <c:v>15120000000</c:v>
                </c:pt>
                <c:pt idx="269">
                  <c:v>14250000000</c:v>
                </c:pt>
                <c:pt idx="270">
                  <c:v>11100000000</c:v>
                </c:pt>
                <c:pt idx="271">
                  <c:v>11840000000</c:v>
                </c:pt>
                <c:pt idx="272">
                  <c:v>13970000000</c:v>
                </c:pt>
                <c:pt idx="273">
                  <c:v>16790000000</c:v>
                </c:pt>
                <c:pt idx="274">
                  <c:v>16340000000</c:v>
                </c:pt>
                <c:pt idx="275">
                  <c:v>14550000000</c:v>
                </c:pt>
                <c:pt idx="276">
                  <c:v>12450000000</c:v>
                </c:pt>
                <c:pt idx="277">
                  <c:v>14090000000</c:v>
                </c:pt>
                <c:pt idx="278">
                  <c:v>16380000000</c:v>
                </c:pt>
                <c:pt idx="279">
                  <c:v>16670000000</c:v>
                </c:pt>
                <c:pt idx="280">
                  <c:v>16120000000</c:v>
                </c:pt>
                <c:pt idx="281">
                  <c:v>12690000000</c:v>
                </c:pt>
                <c:pt idx="282">
                  <c:v>11500000000</c:v>
                </c:pt>
                <c:pt idx="283">
                  <c:v>11900000000</c:v>
                </c:pt>
                <c:pt idx="284">
                  <c:v>16030000000</c:v>
                </c:pt>
                <c:pt idx="285">
                  <c:v>16980000000</c:v>
                </c:pt>
                <c:pt idx="286">
                  <c:v>16120000000</c:v>
                </c:pt>
                <c:pt idx="287">
                  <c:v>14270000000</c:v>
                </c:pt>
                <c:pt idx="288">
                  <c:v>12260000000</c:v>
                </c:pt>
                <c:pt idx="289">
                  <c:v>13340000000</c:v>
                </c:pt>
                <c:pt idx="290">
                  <c:v>15160000000</c:v>
                </c:pt>
                <c:pt idx="291">
                  <c:v>16440000000</c:v>
                </c:pt>
                <c:pt idx="292">
                  <c:v>15310000000</c:v>
                </c:pt>
                <c:pt idx="293">
                  <c:v>12890000000</c:v>
                </c:pt>
                <c:pt idx="294">
                  <c:v>11270000000</c:v>
                </c:pt>
                <c:pt idx="295">
                  <c:v>11660000000</c:v>
                </c:pt>
                <c:pt idx="296">
                  <c:v>15310000000</c:v>
                </c:pt>
                <c:pt idx="297" formatCode="General">
                  <c:v>14053836562.976065</c:v>
                </c:pt>
                <c:pt idx="298" formatCode="General">
                  <c:v>16027699608.078085</c:v>
                </c:pt>
                <c:pt idx="299" formatCode="General">
                  <c:v>15784691031.858038</c:v>
                </c:pt>
                <c:pt idx="300" formatCode="General">
                  <c:v>13731026639.888069</c:v>
                </c:pt>
                <c:pt idx="301" formatCode="General">
                  <c:v>12308420528.905247</c:v>
                </c:pt>
                <c:pt idx="302" formatCode="General">
                  <c:v>13622511836.664251</c:v>
                </c:pt>
                <c:pt idx="303" formatCode="General">
                  <c:v>15711454538.523338</c:v>
                </c:pt>
                <c:pt idx="304" formatCode="General">
                  <c:v>15813104948.211346</c:v>
                </c:pt>
                <c:pt idx="305" formatCode="General">
                  <c:v>12295181138.277237</c:v>
                </c:pt>
                <c:pt idx="306" formatCode="General">
                  <c:v>15029605207.177895</c:v>
                </c:pt>
                <c:pt idx="307" formatCode="General">
                  <c:v>10470207946.039833</c:v>
                </c:pt>
                <c:pt idx="308" formatCode="General">
                  <c:v>10933184875.052593</c:v>
                </c:pt>
                <c:pt idx="309" formatCode="General">
                  <c:v>13205433571.017401</c:v>
                </c:pt>
                <c:pt idx="310" formatCode="General">
                  <c:v>16063621731.904812</c:v>
                </c:pt>
                <c:pt idx="311" formatCode="General">
                  <c:v>15352596138.679523</c:v>
                </c:pt>
                <c:pt idx="312" formatCode="General">
                  <c:v>13033617820.471333</c:v>
                </c:pt>
                <c:pt idx="313" formatCode="General">
                  <c:v>12421189674.816736</c:v>
                </c:pt>
                <c:pt idx="314" formatCode="General">
                  <c:v>12438290030.569073</c:v>
                </c:pt>
                <c:pt idx="315" formatCode="General">
                  <c:v>13849265979.670994</c:v>
                </c:pt>
                <c:pt idx="316" formatCode="General">
                  <c:v>15426137635.928207</c:v>
                </c:pt>
                <c:pt idx="317" formatCode="General">
                  <c:v>15005578144.517302</c:v>
                </c:pt>
                <c:pt idx="318" formatCode="General">
                  <c:v>12551138416.642149</c:v>
                </c:pt>
                <c:pt idx="319" formatCode="General">
                  <c:v>10740016170.792377</c:v>
                </c:pt>
                <c:pt idx="320" formatCode="General">
                  <c:v>10842788136.860821</c:v>
                </c:pt>
                <c:pt idx="321" formatCode="General">
                  <c:v>12931346486.693214</c:v>
                </c:pt>
                <c:pt idx="322" formatCode="General">
                  <c:v>15170673851.108049</c:v>
                </c:pt>
                <c:pt idx="323" formatCode="General">
                  <c:v>15752089637.639339</c:v>
                </c:pt>
                <c:pt idx="324" formatCode="General">
                  <c:v>13891336519.163702</c:v>
                </c:pt>
                <c:pt idx="325" formatCode="General">
                  <c:v>12075647801.005066</c:v>
                </c:pt>
                <c:pt idx="326" formatCode="General">
                  <c:v>13926751667.695227</c:v>
                </c:pt>
                <c:pt idx="327" formatCode="General">
                  <c:v>14069179420.58366</c:v>
                </c:pt>
                <c:pt idx="328" formatCode="General">
                  <c:v>13111552117.707432</c:v>
                </c:pt>
                <c:pt idx="329" formatCode="General">
                  <c:v>12810570365.733189</c:v>
                </c:pt>
                <c:pt idx="330" formatCode="General">
                  <c:v>9692859790.7698898</c:v>
                </c:pt>
                <c:pt idx="331" formatCode="General">
                  <c:v>7756175202.8013601</c:v>
                </c:pt>
                <c:pt idx="332" formatCode="General">
                  <c:v>8357473827.7205439</c:v>
                </c:pt>
                <c:pt idx="333" formatCode="General">
                  <c:v>10573430834.396893</c:v>
                </c:pt>
                <c:pt idx="334" formatCode="General">
                  <c:v>14869808644.35463</c:v>
                </c:pt>
                <c:pt idx="335" formatCode="General">
                  <c:v>18090469577.768631</c:v>
                </c:pt>
                <c:pt idx="336" formatCode="General">
                  <c:v>18033104146.212132</c:v>
                </c:pt>
                <c:pt idx="337" formatCode="General">
                  <c:v>16218478821.179577</c:v>
                </c:pt>
                <c:pt idx="338" formatCode="General">
                  <c:v>13814789341.394398</c:v>
                </c:pt>
                <c:pt idx="339" formatCode="General">
                  <c:v>12541965445.254049</c:v>
                </c:pt>
                <c:pt idx="340" formatCode="General">
                  <c:v>17616477963.126915</c:v>
                </c:pt>
                <c:pt idx="341" formatCode="General">
                  <c:v>17027920217.82449</c:v>
                </c:pt>
                <c:pt idx="342" formatCode="General">
                  <c:v>14113561606.02313</c:v>
                </c:pt>
                <c:pt idx="343" formatCode="General">
                  <c:v>11965842736.740154</c:v>
                </c:pt>
                <c:pt idx="344" formatCode="General">
                  <c:v>11879596444.104437</c:v>
                </c:pt>
                <c:pt idx="345" formatCode="General">
                  <c:v>14457021603.891783</c:v>
                </c:pt>
                <c:pt idx="346" formatCode="General">
                  <c:v>19189544711.946671</c:v>
                </c:pt>
                <c:pt idx="347" formatCode="General">
                  <c:v>20372906339.499283</c:v>
                </c:pt>
                <c:pt idx="348" formatCode="General">
                  <c:v>16908787329.271772</c:v>
                </c:pt>
                <c:pt idx="349" formatCode="General">
                  <c:v>15198321286.927576</c:v>
                </c:pt>
                <c:pt idx="350" formatCode="General">
                  <c:v>14277663236.940596</c:v>
                </c:pt>
                <c:pt idx="351" formatCode="General">
                  <c:v>16265243634.139374</c:v>
                </c:pt>
                <c:pt idx="352" formatCode="General">
                  <c:v>16937963306.558605</c:v>
                </c:pt>
                <c:pt idx="353" formatCode="General">
                  <c:v>16883727951.518251</c:v>
                </c:pt>
                <c:pt idx="354" formatCode="General">
                  <c:v>14971536243.595053</c:v>
                </c:pt>
                <c:pt idx="355" formatCode="General">
                  <c:v>13323376506.962959</c:v>
                </c:pt>
                <c:pt idx="356" formatCode="General">
                  <c:v>12739747870.881039</c:v>
                </c:pt>
                <c:pt idx="357" formatCode="General">
                  <c:v>14955484760.431286</c:v>
                </c:pt>
                <c:pt idx="358" formatCode="General">
                  <c:v>19548740087.989277</c:v>
                </c:pt>
                <c:pt idx="359" formatCode="General">
                  <c:v>19412084991.382881</c:v>
                </c:pt>
                <c:pt idx="360" formatCode="General">
                  <c:v>16345402558.745995</c:v>
                </c:pt>
                <c:pt idx="361" formatCode="General">
                  <c:v>13775602636.172562</c:v>
                </c:pt>
                <c:pt idx="362" formatCode="General">
                  <c:v>14178550516.948263</c:v>
                </c:pt>
                <c:pt idx="363" formatCode="General">
                  <c:v>16988369139.489992</c:v>
                </c:pt>
                <c:pt idx="364" formatCode="General">
                  <c:v>17985251527.375904</c:v>
                </c:pt>
                <c:pt idx="365" formatCode="General">
                  <c:v>19223477517.823318</c:v>
                </c:pt>
                <c:pt idx="366" formatCode="General">
                  <c:v>16649963893.44659</c:v>
                </c:pt>
                <c:pt idx="367" formatCode="General">
                  <c:v>12374440530.813766</c:v>
                </c:pt>
                <c:pt idx="368" formatCode="General">
                  <c:v>12119854905.557684</c:v>
                </c:pt>
                <c:pt idx="369" formatCode="General">
                  <c:v>14750745340.60268</c:v>
                </c:pt>
                <c:pt idx="370" formatCode="General">
                  <c:v>17619773549.557732</c:v>
                </c:pt>
                <c:pt idx="371" formatCode="General">
                  <c:v>18754039857.8605</c:v>
                </c:pt>
                <c:pt idx="372" formatCode="General">
                  <c:v>17609074349.628857</c:v>
                </c:pt>
                <c:pt idx="373" formatCode="General">
                  <c:v>16211446462.690311</c:v>
                </c:pt>
                <c:pt idx="374" formatCode="General">
                  <c:v>15561832358.102219</c:v>
                </c:pt>
                <c:pt idx="375" formatCode="General">
                  <c:v>17773131161.20792</c:v>
                </c:pt>
                <c:pt idx="376" formatCode="General">
                  <c:v>18377351468.637268</c:v>
                </c:pt>
                <c:pt idx="377" formatCode="General">
                  <c:v>19348268294.603539</c:v>
                </c:pt>
                <c:pt idx="378" formatCode="General">
                  <c:v>15386900530.286566</c:v>
                </c:pt>
                <c:pt idx="379" formatCode="General">
                  <c:v>12995586533.023792</c:v>
                </c:pt>
                <c:pt idx="380" formatCode="General">
                  <c:v>13557242940.10354</c:v>
                </c:pt>
                <c:pt idx="381" formatCode="General">
                  <c:v>16292966319.877628</c:v>
                </c:pt>
                <c:pt idx="382" formatCode="General">
                  <c:v>20130404604.815788</c:v>
                </c:pt>
                <c:pt idx="383" formatCode="General">
                  <c:v>21726962104.057354</c:v>
                </c:pt>
                <c:pt idx="384" formatCode="General">
                  <c:v>19713302033.44083</c:v>
                </c:pt>
                <c:pt idx="385" formatCode="General">
                  <c:v>15637353760.076263</c:v>
                </c:pt>
                <c:pt idx="386" formatCode="General">
                  <c:v>16695452210.742025</c:v>
                </c:pt>
                <c:pt idx="387" formatCode="General">
                  <c:v>18574124473.096695</c:v>
                </c:pt>
                <c:pt idx="388" formatCode="General">
                  <c:v>19175991415.916222</c:v>
                </c:pt>
                <c:pt idx="389" formatCode="General">
                  <c:v>18401379094.910332</c:v>
                </c:pt>
                <c:pt idx="390" formatCode="General">
                  <c:v>15377917359.270279</c:v>
                </c:pt>
                <c:pt idx="391" formatCode="General">
                  <c:v>13074363699.287987</c:v>
                </c:pt>
                <c:pt idx="392" formatCode="General">
                  <c:v>13086967599.844004</c:v>
                </c:pt>
                <c:pt idx="393" formatCode="General">
                  <c:v>15042744031.678822</c:v>
                </c:pt>
                <c:pt idx="394" formatCode="General">
                  <c:v>18340120152.679516</c:v>
                </c:pt>
                <c:pt idx="395" formatCode="General">
                  <c:v>21274594742.380028</c:v>
                </c:pt>
                <c:pt idx="396" formatCode="General">
                  <c:v>18112246052.558079</c:v>
                </c:pt>
                <c:pt idx="397" formatCode="General">
                  <c:v>16358053336.883396</c:v>
                </c:pt>
                <c:pt idx="398" formatCode="General">
                  <c:v>14509080059.191288</c:v>
                </c:pt>
                <c:pt idx="399" formatCode="General">
                  <c:v>15731962926.301336</c:v>
                </c:pt>
                <c:pt idx="400" formatCode="General">
                  <c:v>16782878408.096395</c:v>
                </c:pt>
                <c:pt idx="401" formatCode="General">
                  <c:v>18100797546.087006</c:v>
                </c:pt>
                <c:pt idx="402" formatCode="General">
                  <c:v>16090840756.543919</c:v>
                </c:pt>
                <c:pt idx="403" formatCode="General">
                  <c:v>13239391655.189747</c:v>
                </c:pt>
                <c:pt idx="404" formatCode="General">
                  <c:v>11978196235.06546</c:v>
                </c:pt>
                <c:pt idx="405" formatCode="General">
                  <c:v>15224914552.795315</c:v>
                </c:pt>
                <c:pt idx="406" formatCode="General">
                  <c:v>16860964738.439568</c:v>
                </c:pt>
                <c:pt idx="407" formatCode="General">
                  <c:v>17812990532.807907</c:v>
                </c:pt>
                <c:pt idx="408" formatCode="General">
                  <c:v>18342407293.606846</c:v>
                </c:pt>
                <c:pt idx="409" formatCode="General">
                  <c:v>14987192188.797224</c:v>
                </c:pt>
                <c:pt idx="410" formatCode="General">
                  <c:v>14355605491.276859</c:v>
                </c:pt>
                <c:pt idx="411" formatCode="General">
                  <c:v>15517693805.933838</c:v>
                </c:pt>
                <c:pt idx="412" formatCode="General">
                  <c:v>17147382962.036352</c:v>
                </c:pt>
                <c:pt idx="413" formatCode="General">
                  <c:v>15957496704.703552</c:v>
                </c:pt>
                <c:pt idx="414" formatCode="General">
                  <c:v>14334340360.217575</c:v>
                </c:pt>
                <c:pt idx="415" formatCode="General">
                  <c:v>12559464073.468718</c:v>
                </c:pt>
                <c:pt idx="416" formatCode="General">
                  <c:v>11693817586.980072</c:v>
                </c:pt>
                <c:pt idx="417" formatCode="General">
                  <c:v>13896881303.195986</c:v>
                </c:pt>
                <c:pt idx="418" formatCode="General">
                  <c:v>15005814183.165899</c:v>
                </c:pt>
                <c:pt idx="419" formatCode="General">
                  <c:v>16287179733.49691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55-49D4-9B10-BDF521B3525C}"/>
            </c:ext>
          </c:extLst>
        </c:ser>
        <c:ser>
          <c:idx val="1"/>
          <c:order val="1"/>
          <c:tx>
            <c:strRef>
              <c:f>O_atoms!$C$1</c:f>
              <c:strCache>
                <c:ptCount val="1"/>
                <c:pt idx="0">
                  <c:v>Forecast(O,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O_atoms!$A$2:$A$421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O_atoms!$C$2:$C$421</c:f>
              <c:numCache>
                <c:formatCode>General</c:formatCode>
                <c:ptCount val="420"/>
                <c:pt idx="296" formatCode="0.00E+00">
                  <c:v>15310000000</c:v>
                </c:pt>
                <c:pt idx="297" formatCode="0.00E+00">
                  <c:v>14053836562.976065</c:v>
                </c:pt>
                <c:pt idx="298" formatCode="0.00E+00">
                  <c:v>16027699608.078085</c:v>
                </c:pt>
                <c:pt idx="299" formatCode="0.00E+00">
                  <c:v>15784691031.858038</c:v>
                </c:pt>
                <c:pt idx="300" formatCode="0.00E+00">
                  <c:v>13731026639.888069</c:v>
                </c:pt>
                <c:pt idx="301" formatCode="0.00E+00">
                  <c:v>12308420528.905247</c:v>
                </c:pt>
                <c:pt idx="302" formatCode="0.00E+00">
                  <c:v>13622511836.664251</c:v>
                </c:pt>
                <c:pt idx="303" formatCode="0.00E+00">
                  <c:v>15711454538.523338</c:v>
                </c:pt>
                <c:pt idx="304" formatCode="0.00E+00">
                  <c:v>15813104948.211346</c:v>
                </c:pt>
                <c:pt idx="305" formatCode="0.00E+00">
                  <c:v>12295181138.277237</c:v>
                </c:pt>
                <c:pt idx="306" formatCode="0.00E+00">
                  <c:v>15029605207.177895</c:v>
                </c:pt>
                <c:pt idx="307" formatCode="0.00E+00">
                  <c:v>10470207946.039833</c:v>
                </c:pt>
                <c:pt idx="308" formatCode="0.00E+00">
                  <c:v>10933184875.052593</c:v>
                </c:pt>
                <c:pt idx="309" formatCode="0.00E+00">
                  <c:v>13205433571.017401</c:v>
                </c:pt>
                <c:pt idx="310" formatCode="0.00E+00">
                  <c:v>16063621731.904812</c:v>
                </c:pt>
                <c:pt idx="311" formatCode="0.00E+00">
                  <c:v>15352596138.679523</c:v>
                </c:pt>
                <c:pt idx="312" formatCode="0.00E+00">
                  <c:v>13033617820.471333</c:v>
                </c:pt>
                <c:pt idx="313" formatCode="0.00E+00">
                  <c:v>12421189674.816736</c:v>
                </c:pt>
                <c:pt idx="314" formatCode="0.00E+00">
                  <c:v>12438290030.569073</c:v>
                </c:pt>
                <c:pt idx="315" formatCode="0.00E+00">
                  <c:v>13849265979.670994</c:v>
                </c:pt>
                <c:pt idx="316" formatCode="0.00E+00">
                  <c:v>15426137635.928207</c:v>
                </c:pt>
                <c:pt idx="317" formatCode="0.00E+00">
                  <c:v>15005578144.517302</c:v>
                </c:pt>
                <c:pt idx="318" formatCode="0.00E+00">
                  <c:v>12551138416.642149</c:v>
                </c:pt>
                <c:pt idx="319" formatCode="0.00E+00">
                  <c:v>10740016170.792377</c:v>
                </c:pt>
                <c:pt idx="320" formatCode="0.00E+00">
                  <c:v>10842788136.860821</c:v>
                </c:pt>
                <c:pt idx="321" formatCode="0.00E+00">
                  <c:v>12931346486.693214</c:v>
                </c:pt>
                <c:pt idx="322" formatCode="0.00E+00">
                  <c:v>15170673851.108049</c:v>
                </c:pt>
                <c:pt idx="323" formatCode="0.00E+00">
                  <c:v>15752089637.639339</c:v>
                </c:pt>
                <c:pt idx="324" formatCode="0.00E+00">
                  <c:v>13891336519.163702</c:v>
                </c:pt>
                <c:pt idx="325" formatCode="0.00E+00">
                  <c:v>12075647801.005066</c:v>
                </c:pt>
                <c:pt idx="326" formatCode="0.00E+00">
                  <c:v>13926751667.695227</c:v>
                </c:pt>
                <c:pt idx="327" formatCode="0.00E+00">
                  <c:v>14069179420.58366</c:v>
                </c:pt>
                <c:pt idx="328" formatCode="0.00E+00">
                  <c:v>13111552117.707432</c:v>
                </c:pt>
                <c:pt idx="329" formatCode="0.00E+00">
                  <c:v>12810570365.733189</c:v>
                </c:pt>
                <c:pt idx="330" formatCode="0.00E+00">
                  <c:v>9692859790.7698898</c:v>
                </c:pt>
                <c:pt idx="331" formatCode="0.00E+00">
                  <c:v>7756175202.8013601</c:v>
                </c:pt>
                <c:pt idx="332" formatCode="0.00E+00">
                  <c:v>8357473827.7205439</c:v>
                </c:pt>
                <c:pt idx="333" formatCode="0.00E+00">
                  <c:v>10573430834.396893</c:v>
                </c:pt>
                <c:pt idx="334" formatCode="0.00E+00">
                  <c:v>14869808644.35463</c:v>
                </c:pt>
                <c:pt idx="335" formatCode="0.00E+00">
                  <c:v>18090469577.768631</c:v>
                </c:pt>
                <c:pt idx="336" formatCode="0.00E+00">
                  <c:v>18033104146.212132</c:v>
                </c:pt>
                <c:pt idx="337" formatCode="0.00E+00">
                  <c:v>16218478821.179577</c:v>
                </c:pt>
                <c:pt idx="338" formatCode="0.00E+00">
                  <c:v>13814789341.394398</c:v>
                </c:pt>
                <c:pt idx="339" formatCode="0.00E+00">
                  <c:v>12541965445.254049</c:v>
                </c:pt>
                <c:pt idx="340" formatCode="0.00E+00">
                  <c:v>17616477963.126915</c:v>
                </c:pt>
                <c:pt idx="341" formatCode="0.00E+00">
                  <c:v>17027920217.82449</c:v>
                </c:pt>
                <c:pt idx="342" formatCode="0.00E+00">
                  <c:v>14113561606.02313</c:v>
                </c:pt>
                <c:pt idx="343" formatCode="0.00E+00">
                  <c:v>11965842736.740154</c:v>
                </c:pt>
                <c:pt idx="344" formatCode="0.00E+00">
                  <c:v>11879596444.104437</c:v>
                </c:pt>
                <c:pt idx="345" formatCode="0.00E+00">
                  <c:v>14457021603.891783</c:v>
                </c:pt>
                <c:pt idx="346" formatCode="0.00E+00">
                  <c:v>19189544711.946671</c:v>
                </c:pt>
                <c:pt idx="347" formatCode="0.00E+00">
                  <c:v>20372906339.499283</c:v>
                </c:pt>
                <c:pt idx="348" formatCode="0.00E+00">
                  <c:v>16908787329.271772</c:v>
                </c:pt>
                <c:pt idx="349" formatCode="0.00E+00">
                  <c:v>15198321286.927576</c:v>
                </c:pt>
                <c:pt idx="350" formatCode="0.00E+00">
                  <c:v>14277663236.940596</c:v>
                </c:pt>
                <c:pt idx="351" formatCode="0.00E+00">
                  <c:v>16265243634.139374</c:v>
                </c:pt>
                <c:pt idx="352" formatCode="0.00E+00">
                  <c:v>16937963306.558605</c:v>
                </c:pt>
                <c:pt idx="353" formatCode="0.00E+00">
                  <c:v>16883727951.518251</c:v>
                </c:pt>
                <c:pt idx="354" formatCode="0.00E+00">
                  <c:v>14971536243.595053</c:v>
                </c:pt>
                <c:pt idx="355" formatCode="0.00E+00">
                  <c:v>13323376506.962959</c:v>
                </c:pt>
                <c:pt idx="356" formatCode="0.00E+00">
                  <c:v>12739747870.881039</c:v>
                </c:pt>
                <c:pt idx="357" formatCode="0.00E+00">
                  <c:v>14955484760.431286</c:v>
                </c:pt>
                <c:pt idx="358" formatCode="0.00E+00">
                  <c:v>19548740087.989277</c:v>
                </c:pt>
                <c:pt idx="359" formatCode="0.00E+00">
                  <c:v>19412084991.382881</c:v>
                </c:pt>
                <c:pt idx="360" formatCode="0.00E+00">
                  <c:v>16345402558.745995</c:v>
                </c:pt>
                <c:pt idx="361" formatCode="0.00E+00">
                  <c:v>13775602636.172562</c:v>
                </c:pt>
                <c:pt idx="362" formatCode="0.00E+00">
                  <c:v>14178550516.948263</c:v>
                </c:pt>
                <c:pt idx="363" formatCode="0.00E+00">
                  <c:v>16988369139.489992</c:v>
                </c:pt>
                <c:pt idx="364" formatCode="0.00E+00">
                  <c:v>17985251527.375904</c:v>
                </c:pt>
                <c:pt idx="365" formatCode="0.00E+00">
                  <c:v>19223477517.823318</c:v>
                </c:pt>
                <c:pt idx="366" formatCode="0.00E+00">
                  <c:v>16649963893.44659</c:v>
                </c:pt>
                <c:pt idx="367" formatCode="0.00E+00">
                  <c:v>12374440530.813766</c:v>
                </c:pt>
                <c:pt idx="368" formatCode="0.00E+00">
                  <c:v>12119854905.557684</c:v>
                </c:pt>
                <c:pt idx="369" formatCode="0.00E+00">
                  <c:v>14750745340.60268</c:v>
                </c:pt>
                <c:pt idx="370" formatCode="0.00E+00">
                  <c:v>17619773549.557732</c:v>
                </c:pt>
                <c:pt idx="371" formatCode="0.00E+00">
                  <c:v>18754039857.8605</c:v>
                </c:pt>
                <c:pt idx="372" formatCode="0.00E+00">
                  <c:v>17609074349.628857</c:v>
                </c:pt>
                <c:pt idx="373" formatCode="0.00E+00">
                  <c:v>16211446462.690311</c:v>
                </c:pt>
                <c:pt idx="374" formatCode="0.00E+00">
                  <c:v>15561832358.102219</c:v>
                </c:pt>
                <c:pt idx="375" formatCode="0.00E+00">
                  <c:v>17773131161.20792</c:v>
                </c:pt>
                <c:pt idx="376" formatCode="0.00E+00">
                  <c:v>18377351468.637268</c:v>
                </c:pt>
                <c:pt idx="377" formatCode="0.00E+00">
                  <c:v>19348268294.603539</c:v>
                </c:pt>
                <c:pt idx="378" formatCode="0.00E+00">
                  <c:v>15386900530.286566</c:v>
                </c:pt>
                <c:pt idx="379" formatCode="0.00E+00">
                  <c:v>12995586533.023792</c:v>
                </c:pt>
                <c:pt idx="380" formatCode="0.00E+00">
                  <c:v>13557242940.10354</c:v>
                </c:pt>
                <c:pt idx="381" formatCode="0.00E+00">
                  <c:v>16292966319.877628</c:v>
                </c:pt>
                <c:pt idx="382" formatCode="0.00E+00">
                  <c:v>20130404604.815788</c:v>
                </c:pt>
                <c:pt idx="383" formatCode="0.00E+00">
                  <c:v>21726962104.057354</c:v>
                </c:pt>
                <c:pt idx="384" formatCode="0.00E+00">
                  <c:v>19713302033.44083</c:v>
                </c:pt>
                <c:pt idx="385" formatCode="0.00E+00">
                  <c:v>15637353760.076263</c:v>
                </c:pt>
                <c:pt idx="386" formatCode="0.00E+00">
                  <c:v>16695452210.742025</c:v>
                </c:pt>
                <c:pt idx="387" formatCode="0.00E+00">
                  <c:v>18574124473.096695</c:v>
                </c:pt>
                <c:pt idx="388" formatCode="0.00E+00">
                  <c:v>19175991415.916222</c:v>
                </c:pt>
                <c:pt idx="389" formatCode="0.00E+00">
                  <c:v>18401379094.910332</c:v>
                </c:pt>
                <c:pt idx="390" formatCode="0.00E+00">
                  <c:v>15377917359.270279</c:v>
                </c:pt>
                <c:pt idx="391" formatCode="0.00E+00">
                  <c:v>13074363699.287987</c:v>
                </c:pt>
                <c:pt idx="392" formatCode="0.00E+00">
                  <c:v>13086967599.844004</c:v>
                </c:pt>
                <c:pt idx="393" formatCode="0.00E+00">
                  <c:v>15042744031.678822</c:v>
                </c:pt>
                <c:pt idx="394" formatCode="0.00E+00">
                  <c:v>18340120152.679516</c:v>
                </c:pt>
                <c:pt idx="395" formatCode="0.00E+00">
                  <c:v>21274594742.380028</c:v>
                </c:pt>
                <c:pt idx="396" formatCode="0.00E+00">
                  <c:v>18112246052.558079</c:v>
                </c:pt>
                <c:pt idx="397" formatCode="0.00E+00">
                  <c:v>16358053336.883396</c:v>
                </c:pt>
                <c:pt idx="398" formatCode="0.00E+00">
                  <c:v>14509080059.191288</c:v>
                </c:pt>
                <c:pt idx="399" formatCode="0.00E+00">
                  <c:v>15731962926.301336</c:v>
                </c:pt>
                <c:pt idx="400" formatCode="0.00E+00">
                  <c:v>16782878408.096395</c:v>
                </c:pt>
                <c:pt idx="401" formatCode="0.00E+00">
                  <c:v>18100797546.087006</c:v>
                </c:pt>
                <c:pt idx="402" formatCode="0.00E+00">
                  <c:v>16090840756.543919</c:v>
                </c:pt>
                <c:pt idx="403" formatCode="0.00E+00">
                  <c:v>13239391655.189747</c:v>
                </c:pt>
                <c:pt idx="404" formatCode="0.00E+00">
                  <c:v>11978196235.06546</c:v>
                </c:pt>
                <c:pt idx="405" formatCode="0.00E+00">
                  <c:v>15224914552.795315</c:v>
                </c:pt>
                <c:pt idx="406" formatCode="0.00E+00">
                  <c:v>16860964738.439568</c:v>
                </c:pt>
                <c:pt idx="407" formatCode="0.00E+00">
                  <c:v>17812990532.807907</c:v>
                </c:pt>
                <c:pt idx="408" formatCode="0.00E+00">
                  <c:v>18342407293.606846</c:v>
                </c:pt>
                <c:pt idx="409" formatCode="0.00E+00">
                  <c:v>14987192188.797224</c:v>
                </c:pt>
                <c:pt idx="410" formatCode="0.00E+00">
                  <c:v>14355605491.276859</c:v>
                </c:pt>
                <c:pt idx="411" formatCode="0.00E+00">
                  <c:v>15517693805.933838</c:v>
                </c:pt>
                <c:pt idx="412" formatCode="0.00E+00">
                  <c:v>17147382962.036352</c:v>
                </c:pt>
                <c:pt idx="413" formatCode="0.00E+00">
                  <c:v>15957496704.703552</c:v>
                </c:pt>
                <c:pt idx="414" formatCode="0.00E+00">
                  <c:v>14334340360.217575</c:v>
                </c:pt>
                <c:pt idx="415" formatCode="0.00E+00">
                  <c:v>12559464073.468718</c:v>
                </c:pt>
                <c:pt idx="416" formatCode="0.00E+00">
                  <c:v>11693817586.980072</c:v>
                </c:pt>
                <c:pt idx="417" formatCode="0.00E+00">
                  <c:v>13896881303.195986</c:v>
                </c:pt>
                <c:pt idx="418" formatCode="0.00E+00">
                  <c:v>15005814183.165899</c:v>
                </c:pt>
                <c:pt idx="419" formatCode="0.00E+00">
                  <c:v>16287179733.49691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55-49D4-9B10-BDF521B35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800880"/>
        <c:axId val="47131326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O_atoms!$D$1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Bound(O,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O_atoms!$A$2:$A$421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O_atoms!$D$2:$D$421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15310000000</c:v>
                      </c:pt>
                      <c:pt idx="297" formatCode="0.00E+00">
                        <c:v>10633483453.180592</c:v>
                      </c:pt>
                      <c:pt idx="298" formatCode="0.00E+00">
                        <c:v>12500414962.833914</c:v>
                      </c:pt>
                      <c:pt idx="299" formatCode="0.00E+00">
                        <c:v>12152809089.498421</c:v>
                      </c:pt>
                      <c:pt idx="300" formatCode="0.00E+00">
                        <c:v>9996682357.780962</c:v>
                      </c:pt>
                      <c:pt idx="301" formatCode="0.00E+00">
                        <c:v>8473574679.5378132</c:v>
                      </c:pt>
                      <c:pt idx="302" formatCode="0.00E+00">
                        <c:v>9688971922.7721329</c:v>
                      </c:pt>
                      <c:pt idx="303" formatCode="0.00E+00">
                        <c:v>11680892380.182125</c:v>
                      </c:pt>
                      <c:pt idx="304" formatCode="0.00E+00">
                        <c:v>11687071591.553802</c:v>
                      </c:pt>
                      <c:pt idx="305" formatCode="0.00E+00">
                        <c:v>8075119587.0899982</c:v>
                      </c:pt>
                      <c:pt idx="306" formatCode="0.00E+00">
                        <c:v>10716861368.673534</c:v>
                      </c:pt>
                      <c:pt idx="307" formatCode="0.00E+00">
                        <c:v>6066040099.5418196</c:v>
                      </c:pt>
                      <c:pt idx="308" formatCode="0.00E+00">
                        <c:v>6438771909.5866327</c:v>
                      </c:pt>
                      <c:pt idx="309" formatCode="0.00E+00">
                        <c:v>8621882189.5826035</c:v>
                      </c:pt>
                      <c:pt idx="310" formatCode="0.00E+00">
                        <c:v>11391972782.757339</c:v>
                      </c:pt>
                      <c:pt idx="311" formatCode="0.00E+00">
                        <c:v>10593830204.612915</c:v>
                      </c:pt>
                      <c:pt idx="312" formatCode="0.00E+00">
                        <c:v>8188660173.8690319</c:v>
                      </c:pt>
                      <c:pt idx="313" formatCode="0.00E+00">
                        <c:v>7490914687.7482386</c:v>
                      </c:pt>
                      <c:pt idx="314" formatCode="0.00E+00">
                        <c:v>7423525114.3348989</c:v>
                      </c:pt>
                      <c:pt idx="315" formatCode="0.00E+00">
                        <c:v>8750795116.1727543</c:v>
                      </c:pt>
                      <c:pt idx="316" formatCode="0.00E+00">
                        <c:v>10244704553.441654</c:v>
                      </c:pt>
                      <c:pt idx="317" formatCode="0.00E+00">
                        <c:v>9741889182.4146957</c:v>
                      </c:pt>
                      <c:pt idx="318" formatCode="0.00E+00">
                        <c:v>7205865116.988019</c:v>
                      </c:pt>
                      <c:pt idx="319" formatCode="0.00E+00">
                        <c:v>5313797629.2461061</c:v>
                      </c:pt>
                      <c:pt idx="320" formatCode="0.00E+00">
                        <c:v>5336233140.743268</c:v>
                      </c:pt>
                      <c:pt idx="321" formatCode="0.00E+00">
                        <c:v>7345035464.2414522</c:v>
                      </c:pt>
                      <c:pt idx="322" formatCode="0.00E+00">
                        <c:v>9505160652.7165794</c:v>
                      </c:pt>
                      <c:pt idx="323" formatCode="0.00E+00">
                        <c:v>10007903167.159496</c:v>
                      </c:pt>
                      <c:pt idx="324" formatCode="0.00E+00">
                        <c:v>8068982231.0184002</c:v>
                      </c:pt>
                      <c:pt idx="325" formatCode="0.00E+00">
                        <c:v>6175609076.9033594</c:v>
                      </c:pt>
                      <c:pt idx="326" formatCode="0.00E+00">
                        <c:v>7949491085.0435381</c:v>
                      </c:pt>
                      <c:pt idx="327" formatCode="0.00E+00">
                        <c:v>8015139923.2413702</c:v>
                      </c:pt>
                      <c:pt idx="328" formatCode="0.00E+00">
                        <c:v>6981158098.485899</c:v>
                      </c:pt>
                      <c:pt idx="329" formatCode="0.00E+00">
                        <c:v>6604228668.9578362</c:v>
                      </c:pt>
                      <c:pt idx="330" formatCode="0.00E+00">
                        <c:v>3410960642.2888393</c:v>
                      </c:pt>
                      <c:pt idx="331" formatCode="0.00E+00">
                        <c:v>1399093074.0097504</c:v>
                      </c:pt>
                      <c:pt idx="332" formatCode="0.00E+00">
                        <c:v>1925568239.4592142</c:v>
                      </c:pt>
                      <c:pt idx="333" formatCode="0.00E+00">
                        <c:v>4067047105.9625854</c:v>
                      </c:pt>
                      <c:pt idx="334" formatCode="0.00E+00">
                        <c:v>8289278592.3136387</c:v>
                      </c:pt>
                      <c:pt idx="335" formatCode="0.00E+00">
                        <c:v>11436112168.786316</c:v>
                      </c:pt>
                      <c:pt idx="336" formatCode="0.00E+00">
                        <c:v>11305226107.688011</c:v>
                      </c:pt>
                      <c:pt idx="337" formatCode="0.00E+00">
                        <c:v>9417375213.1040916</c:v>
                      </c:pt>
                      <c:pt idx="338" formatCode="0.00E+00">
                        <c:v>6940744092.512537</c:v>
                      </c:pt>
                      <c:pt idx="339" formatCode="0.00E+00">
                        <c:v>5595251856.3272924</c:v>
                      </c:pt>
                      <c:pt idx="340" formatCode="0.00E+00">
                        <c:v>10597359179.823606</c:v>
                      </c:pt>
                      <c:pt idx="341" formatCode="0.00E+00">
                        <c:v>9936649675.5358219</c:v>
                      </c:pt>
                      <c:pt idx="342" formatCode="0.00E+00">
                        <c:v>6950383448.6938305</c:v>
                      </c:pt>
                      <c:pt idx="343" formatCode="0.00E+00">
                        <c:v>4730992211.6167927</c:v>
                      </c:pt>
                      <c:pt idx="344" formatCode="0.00E+00">
                        <c:v>4573300274.1373014</c:v>
                      </c:pt>
                      <c:pt idx="345" formatCode="0.00E+00">
                        <c:v>7079498339.3763609</c:v>
                      </c:pt>
                      <c:pt idx="346" formatCode="0.00E+00">
                        <c:v>11741005062.855839</c:v>
                      </c:pt>
                      <c:pt idx="347" formatCode="0.00E+00">
                        <c:v>12853553489.835766</c:v>
                      </c:pt>
                      <c:pt idx="348" formatCode="0.00E+00">
                        <c:v>9318817234.6606522</c:v>
                      </c:pt>
                      <c:pt idx="349" formatCode="0.00E+00">
                        <c:v>7537922956.5694323</c:v>
                      </c:pt>
                      <c:pt idx="350" formatCode="0.00E+00">
                        <c:v>6547019000.9560108</c:v>
                      </c:pt>
                      <c:pt idx="351" formatCode="0.00E+00">
                        <c:v>8464529397.2540398</c:v>
                      </c:pt>
                      <c:pt idx="352" formatCode="0.00E+00">
                        <c:v>9067348789.0043297</c:v>
                      </c:pt>
                      <c:pt idx="353" formatCode="0.00E+00">
                        <c:v>8943376917.9578152</c:v>
                      </c:pt>
                      <c:pt idx="354" formatCode="0.00E+00">
                        <c:v>6961606720.8176651</c:v>
                      </c:pt>
                      <c:pt idx="355" formatCode="0.00E+00">
                        <c:v>5244020991.0411339</c:v>
                      </c:pt>
                      <c:pt idx="356" formatCode="0.00E+00">
                        <c:v>4591113524.4287443</c:v>
                      </c:pt>
                      <c:pt idx="357" formatCode="0.00E+00">
                        <c:v>6737713600.5565901</c:v>
                      </c:pt>
                      <c:pt idx="358" formatCode="0.00E+00">
                        <c:v>11261969165.492016</c:v>
                      </c:pt>
                      <c:pt idx="359" formatCode="0.00E+00">
                        <c:v>11056446561.708809</c:v>
                      </c:pt>
                      <c:pt idx="360" formatCode="0.00E+00">
                        <c:v>7921024245.1729717</c:v>
                      </c:pt>
                      <c:pt idx="361" formatCode="0.00E+00">
                        <c:v>5282607585.671442</c:v>
                      </c:pt>
                      <c:pt idx="362" formatCode="0.00E+00">
                        <c:v>5617057549.1307745</c:v>
                      </c:pt>
                      <c:pt idx="363" formatCode="0.00E+00">
                        <c:v>8358492889.0281372</c:v>
                      </c:pt>
                      <c:pt idx="364" formatCode="0.00E+00">
                        <c:v>9287102580.2516327</c:v>
                      </c:pt>
                      <c:pt idx="365" formatCode="0.00E+00">
                        <c:v>10457162541.743595</c:v>
                      </c:pt>
                      <c:pt idx="366" formatCode="0.00E+00">
                        <c:v>7815585762.7371044</c:v>
                      </c:pt>
                      <c:pt idx="367" formatCode="0.00E+00">
                        <c:v>3472098446.0843163</c:v>
                      </c:pt>
                      <c:pt idx="368" formatCode="0.00E+00">
                        <c:v>3149644508.4136162</c:v>
                      </c:pt>
                      <c:pt idx="369" formatCode="0.00E+00">
                        <c:v>5712758823.6594162</c:v>
                      </c:pt>
                      <c:pt idx="370" formatCode="0.00E+00">
                        <c:v>8514099761.9994526</c:v>
                      </c:pt>
                      <c:pt idx="371" formatCode="0.00E+00">
                        <c:v>9580764406.7691402</c:v>
                      </c:pt>
                      <c:pt idx="372" formatCode="0.00E+00">
                        <c:v>8368279697.295784</c:v>
                      </c:pt>
                      <c:pt idx="373" formatCode="0.00E+00">
                        <c:v>6903212020.1102905</c:v>
                      </c:pt>
                      <c:pt idx="374" formatCode="0.00E+00">
                        <c:v>6186234574.8372688</c:v>
                      </c:pt>
                      <c:pt idx="375" formatCode="0.00E+00">
                        <c:v>8330243611.7976627</c:v>
                      </c:pt>
                      <c:pt idx="376" formatCode="0.00E+00">
                        <c:v>8867244935.722002</c:v>
                      </c:pt>
                      <c:pt idx="377" formatCode="0.00E+00">
                        <c:v>9771010848.9166698</c:v>
                      </c:pt>
                      <c:pt idx="378" formatCode="0.00E+00">
                        <c:v>5742557607.6640606</c:v>
                      </c:pt>
                      <c:pt idx="379" formatCode="0.00E+00">
                        <c:v>3284221008.5699196</c:v>
                      </c:pt>
                      <c:pt idx="380" formatCode="0.00E+00">
                        <c:v>3778915199.6444111</c:v>
                      </c:pt>
                      <c:pt idx="381" formatCode="0.00E+00">
                        <c:v>6447734328.8266525</c:v>
                      </c:pt>
                      <c:pt idx="382" formatCode="0.00E+00">
                        <c:v>10218323974.568417</c:v>
                      </c:pt>
                      <c:pt idx="383" formatCode="0.00E+00">
                        <c:v>11748086156.026035</c:v>
                      </c:pt>
                      <c:pt idx="384" formatCode="0.00E+00">
                        <c:v>9667681860.8351154</c:v>
                      </c:pt>
                      <c:pt idx="385" formatCode="0.00E+00">
                        <c:v>5525038287.527422</c:v>
                      </c:pt>
                      <c:pt idx="386" formatCode="0.00E+00">
                        <c:v>6516488251.8662415</c:v>
                      </c:pt>
                      <c:pt idx="387" formatCode="0.00E+00">
                        <c:v>8328556786.0859795</c:v>
                      </c:pt>
                      <c:pt idx="388" formatCode="0.00E+00">
                        <c:v>8863862757.2415581</c:v>
                      </c:pt>
                      <c:pt idx="389" formatCode="0.00E+00">
                        <c:v>8022730271.2172127</c:v>
                      </c:pt>
                      <c:pt idx="390" formatCode="0.00E+00">
                        <c:v>4932787277.5426865</c:v>
                      </c:pt>
                      <c:pt idx="391" formatCode="0.00E+00">
                        <c:v>2562789415.3530464</c:v>
                      </c:pt>
                      <c:pt idx="392" formatCode="0.00E+00">
                        <c:v>2508984365.2858925</c:v>
                      </c:pt>
                      <c:pt idx="393" formatCode="0.00E+00">
                        <c:v>4398385339.2271309</c:v>
                      </c:pt>
                      <c:pt idx="394" formatCode="0.00E+00">
                        <c:v>7629417780.1340446</c:v>
                      </c:pt>
                      <c:pt idx="395" formatCode="0.00E+00">
                        <c:v>10497578795.130932</c:v>
                      </c:pt>
                      <c:pt idx="396" formatCode="0.00E+00">
                        <c:v>7268945004.7575035</c:v>
                      </c:pt>
                      <c:pt idx="397" formatCode="0.00E+00">
                        <c:v>5448494071.32197</c:v>
                      </c:pt>
                      <c:pt idx="398" formatCode="0.00E+00">
                        <c:v>3533287905.9303474</c:v>
                      </c:pt>
                      <c:pt idx="399" formatCode="0.00E+00">
                        <c:v>4689961700.1093349</c:v>
                      </c:pt>
                      <c:pt idx="400" formatCode="0.00E+00">
                        <c:v>5674690444.7356911</c:v>
                      </c:pt>
                      <c:pt idx="401" formatCode="0.00E+00">
                        <c:v>6926443737.4950657</c:v>
                      </c:pt>
                      <c:pt idx="402" formatCode="0.00E+00">
                        <c:v>4850340584.9509735</c:v>
                      </c:pt>
                      <c:pt idx="403" formatCode="0.00E+00">
                        <c:v>1932763226.2129631</c:v>
                      </c:pt>
                      <c:pt idx="404" formatCode="0.00E+00">
                        <c:v>605456309.81794357</c:v>
                      </c:pt>
                      <c:pt idx="405" formatCode="0.00E+00">
                        <c:v>3786078579.0464764</c:v>
                      </c:pt>
                      <c:pt idx="406" formatCode="0.00E+00">
                        <c:v>5356046880.8618069</c:v>
                      </c:pt>
                      <c:pt idx="407" formatCode="0.00E+00">
                        <c:v>6242003702.3429699</c:v>
                      </c:pt>
                      <c:pt idx="408" formatCode="0.00E+00">
                        <c:v>6705363175.9837837</c:v>
                      </c:pt>
                      <c:pt idx="409" formatCode="0.00E+00">
                        <c:v>3284101272.2324963</c:v>
                      </c:pt>
                      <c:pt idx="410" formatCode="0.00E+00">
                        <c:v>2586477093.3857536</c:v>
                      </c:pt>
                      <c:pt idx="411" formatCode="0.00E+00">
                        <c:v>3682536099.8811913</c:v>
                      </c:pt>
                      <c:pt idx="412" formatCode="0.00E+00">
                        <c:v>5246203001.9533157</c:v>
                      </c:pt>
                      <c:pt idx="413" formatCode="0.00E+00">
                        <c:v>3990300450.3960361</c:v>
                      </c:pt>
                      <c:pt idx="414" formatCode="0.00E+00">
                        <c:v>2301132701.1909332</c:v>
                      </c:pt>
                      <c:pt idx="415" formatCode="0.00E+00">
                        <c:v>460248852.29219437</c:v>
                      </c:pt>
                      <c:pt idx="416" formatCode="0.00E+00">
                        <c:v>-471402377.98641586</c:v>
                      </c:pt>
                      <c:pt idx="417" formatCode="0.00E+00">
                        <c:v>1665658410.7008476</c:v>
                      </c:pt>
                      <c:pt idx="418" formatCode="0.00E+00">
                        <c:v>2708589198.8202877</c:v>
                      </c:pt>
                      <c:pt idx="419" formatCode="0.00E+00">
                        <c:v>3923952533.3359222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655-49D4-9B10-BDF521B3525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O_atoms!$E$1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Bound(O,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O_atoms!$E$2:$E$421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15310000000</c:v>
                      </c:pt>
                      <c:pt idx="297" formatCode="0.00E+00">
                        <c:v>17474189672.771538</c:v>
                      </c:pt>
                      <c:pt idx="298" formatCode="0.00E+00">
                        <c:v>19554984253.322258</c:v>
                      </c:pt>
                      <c:pt idx="299" formatCode="0.00E+00">
                        <c:v>19416572974.217655</c:v>
                      </c:pt>
                      <c:pt idx="300" formatCode="0.00E+00">
                        <c:v>17465370921.995174</c:v>
                      </c:pt>
                      <c:pt idx="301" formatCode="0.00E+00">
                        <c:v>16143266378.27268</c:v>
                      </c:pt>
                      <c:pt idx="302" formatCode="0.00E+00">
                        <c:v>17556051750.55637</c:v>
                      </c:pt>
                      <c:pt idx="303" formatCode="0.00E+00">
                        <c:v>19742016696.864552</c:v>
                      </c:pt>
                      <c:pt idx="304" formatCode="0.00E+00">
                        <c:v>19939138304.868889</c:v>
                      </c:pt>
                      <c:pt idx="305" formatCode="0.00E+00">
                        <c:v>16515242689.464476</c:v>
                      </c:pt>
                      <c:pt idx="306" formatCode="0.00E+00">
                        <c:v>19342349045.682255</c:v>
                      </c:pt>
                      <c:pt idx="307" formatCode="0.00E+00">
                        <c:v>14874375792.537846</c:v>
                      </c:pt>
                      <c:pt idx="308" formatCode="0.00E+00">
                        <c:v>15427597840.518555</c:v>
                      </c:pt>
                      <c:pt idx="309" formatCode="0.00E+00">
                        <c:v>17788984952.452198</c:v>
                      </c:pt>
                      <c:pt idx="310" formatCode="0.00E+00">
                        <c:v>20735270681.052284</c:v>
                      </c:pt>
                      <c:pt idx="311" formatCode="0.00E+00">
                        <c:v>20111362072.746132</c:v>
                      </c:pt>
                      <c:pt idx="312" formatCode="0.00E+00">
                        <c:v>17878575467.073631</c:v>
                      </c:pt>
                      <c:pt idx="313" formatCode="0.00E+00">
                        <c:v>17351464661.885235</c:v>
                      </c:pt>
                      <c:pt idx="314" formatCode="0.00E+00">
                        <c:v>17453054946.803246</c:v>
                      </c:pt>
                      <c:pt idx="315" formatCode="0.00E+00">
                        <c:v>18947736843.169235</c:v>
                      </c:pt>
                      <c:pt idx="316" formatCode="0.00E+00">
                        <c:v>20607570718.414761</c:v>
                      </c:pt>
                      <c:pt idx="317" formatCode="0.00E+00">
                        <c:v>20269267106.619907</c:v>
                      </c:pt>
                      <c:pt idx="318" formatCode="0.00E+00">
                        <c:v>17896411716.29628</c:v>
                      </c:pt>
                      <c:pt idx="319" formatCode="0.00E+00">
                        <c:v>16166234712.33865</c:v>
                      </c:pt>
                      <c:pt idx="320" formatCode="0.00E+00">
                        <c:v>16349343132.978374</c:v>
                      </c:pt>
                      <c:pt idx="321" formatCode="0.00E+00">
                        <c:v>18517657509.144978</c:v>
                      </c:pt>
                      <c:pt idx="322" formatCode="0.00E+00">
                        <c:v>20836187049.499519</c:v>
                      </c:pt>
                      <c:pt idx="323" formatCode="0.00E+00">
                        <c:v>21496276108.119183</c:v>
                      </c:pt>
                      <c:pt idx="324" formatCode="0.00E+00">
                        <c:v>19713690807.309006</c:v>
                      </c:pt>
                      <c:pt idx="325" formatCode="0.00E+00">
                        <c:v>17975686525.106773</c:v>
                      </c:pt>
                      <c:pt idx="326" formatCode="0.00E+00">
                        <c:v>19904012250.346916</c:v>
                      </c:pt>
                      <c:pt idx="327" formatCode="0.00E+00">
                        <c:v>20123218917.925949</c:v>
                      </c:pt>
                      <c:pt idx="328" formatCode="0.00E+00">
                        <c:v>19241946136.928963</c:v>
                      </c:pt>
                      <c:pt idx="329" formatCode="0.00E+00">
                        <c:v>19016912062.508541</c:v>
                      </c:pt>
                      <c:pt idx="330" formatCode="0.00E+00">
                        <c:v>15974758939.25094</c:v>
                      </c:pt>
                      <c:pt idx="331" formatCode="0.00E+00">
                        <c:v>14113257331.59297</c:v>
                      </c:pt>
                      <c:pt idx="332" formatCode="0.00E+00">
                        <c:v>14789379415.981873</c:v>
                      </c:pt>
                      <c:pt idx="333" formatCode="0.00E+00">
                        <c:v>17079814562.8312</c:v>
                      </c:pt>
                      <c:pt idx="334" formatCode="0.00E+00">
                        <c:v>21450338696.395622</c:v>
                      </c:pt>
                      <c:pt idx="335" formatCode="0.00E+00">
                        <c:v>24744826986.750946</c:v>
                      </c:pt>
                      <c:pt idx="336" formatCode="0.00E+00">
                        <c:v>24760982184.736252</c:v>
                      </c:pt>
                      <c:pt idx="337" formatCode="0.00E+00">
                        <c:v>23019582429.255062</c:v>
                      </c:pt>
                      <c:pt idx="338" formatCode="0.00E+00">
                        <c:v>20688834590.27626</c:v>
                      </c:pt>
                      <c:pt idx="339" formatCode="0.00E+00">
                        <c:v>19488679034.180805</c:v>
                      </c:pt>
                      <c:pt idx="340" formatCode="0.00E+00">
                        <c:v>24635596746.430222</c:v>
                      </c:pt>
                      <c:pt idx="341" formatCode="0.00E+00">
                        <c:v>24119190760.113159</c:v>
                      </c:pt>
                      <c:pt idx="342" formatCode="0.00E+00">
                        <c:v>21276739763.352432</c:v>
                      </c:pt>
                      <c:pt idx="343" formatCode="0.00E+00">
                        <c:v>19200693261.863518</c:v>
                      </c:pt>
                      <c:pt idx="344" formatCode="0.00E+00">
                        <c:v>19185892614.071571</c:v>
                      </c:pt>
                      <c:pt idx="345" formatCode="0.00E+00">
                        <c:v>21834544868.407204</c:v>
                      </c:pt>
                      <c:pt idx="346" formatCode="0.00E+00">
                        <c:v>26638084361.037502</c:v>
                      </c:pt>
                      <c:pt idx="347" formatCode="0.00E+00">
                        <c:v>27892259189.1628</c:v>
                      </c:pt>
                      <c:pt idx="348" formatCode="0.00E+00">
                        <c:v>24498757423.882893</c:v>
                      </c:pt>
                      <c:pt idx="349" formatCode="0.00E+00">
                        <c:v>22858719617.285721</c:v>
                      </c:pt>
                      <c:pt idx="350" formatCode="0.00E+00">
                        <c:v>22008307472.925179</c:v>
                      </c:pt>
                      <c:pt idx="351" formatCode="0.00E+00">
                        <c:v>24065957871.024708</c:v>
                      </c:pt>
                      <c:pt idx="352" formatCode="0.00E+00">
                        <c:v>24808577824.112881</c:v>
                      </c:pt>
                      <c:pt idx="353" formatCode="0.00E+00">
                        <c:v>24824078985.07869</c:v>
                      </c:pt>
                      <c:pt idx="354" formatCode="0.00E+00">
                        <c:v>22981465766.37244</c:v>
                      </c:pt>
                      <c:pt idx="355" formatCode="0.00E+00">
                        <c:v>21402732022.884785</c:v>
                      </c:pt>
                      <c:pt idx="356" formatCode="0.00E+00">
                        <c:v>20888382217.333332</c:v>
                      </c:pt>
                      <c:pt idx="357" formatCode="0.00E+00">
                        <c:v>23173255920.305981</c:v>
                      </c:pt>
                      <c:pt idx="358" formatCode="0.00E+00">
                        <c:v>27835511010.486538</c:v>
                      </c:pt>
                      <c:pt idx="359" formatCode="0.00E+00">
                        <c:v>27767723421.056953</c:v>
                      </c:pt>
                      <c:pt idx="360" formatCode="0.00E+00">
                        <c:v>24769780872.319016</c:v>
                      </c:pt>
                      <c:pt idx="361" formatCode="0.00E+00">
                        <c:v>22268597686.673683</c:v>
                      </c:pt>
                      <c:pt idx="362" formatCode="0.00E+00">
                        <c:v>22740043484.765751</c:v>
                      </c:pt>
                      <c:pt idx="363" formatCode="0.00E+00">
                        <c:v>25618245389.951847</c:v>
                      </c:pt>
                      <c:pt idx="364" formatCode="0.00E+00">
                        <c:v>26683400474.500175</c:v>
                      </c:pt>
                      <c:pt idx="365" formatCode="0.00E+00">
                        <c:v>27989792493.903042</c:v>
                      </c:pt>
                      <c:pt idx="366" formatCode="0.00E+00">
                        <c:v>25484342024.156075</c:v>
                      </c:pt>
                      <c:pt idx="367" formatCode="0.00E+00">
                        <c:v>21276782615.543217</c:v>
                      </c:pt>
                      <c:pt idx="368" formatCode="0.00E+00">
                        <c:v>21090065302.701752</c:v>
                      </c:pt>
                      <c:pt idx="369" formatCode="0.00E+00">
                        <c:v>23788731857.545944</c:v>
                      </c:pt>
                      <c:pt idx="370" formatCode="0.00E+00">
                        <c:v>26725447337.116013</c:v>
                      </c:pt>
                      <c:pt idx="371" formatCode="0.00E+00">
                        <c:v>27927315308.951859</c:v>
                      </c:pt>
                      <c:pt idx="372" formatCode="0.00E+00">
                        <c:v>26849869001.961929</c:v>
                      </c:pt>
                      <c:pt idx="373" formatCode="0.00E+00">
                        <c:v>25519680905.270332</c:v>
                      </c:pt>
                      <c:pt idx="374" formatCode="0.00E+00">
                        <c:v>24937430141.367168</c:v>
                      </c:pt>
                      <c:pt idx="375" formatCode="0.00E+00">
                        <c:v>27216018710.618179</c:v>
                      </c:pt>
                      <c:pt idx="376" formatCode="0.00E+00">
                        <c:v>27887458001.552536</c:v>
                      </c:pt>
                      <c:pt idx="377" formatCode="0.00E+00">
                        <c:v>28925525740.290405</c:v>
                      </c:pt>
                      <c:pt idx="378" formatCode="0.00E+00">
                        <c:v>25031243452.909073</c:v>
                      </c:pt>
                      <c:pt idx="379" formatCode="0.00E+00">
                        <c:v>22706952057.477665</c:v>
                      </c:pt>
                      <c:pt idx="380" formatCode="0.00E+00">
                        <c:v>23335570680.562668</c:v>
                      </c:pt>
                      <c:pt idx="381" formatCode="0.00E+00">
                        <c:v>26138198310.928604</c:v>
                      </c:pt>
                      <c:pt idx="382" formatCode="0.00E+00">
                        <c:v>30042485235.06316</c:v>
                      </c:pt>
                      <c:pt idx="383" formatCode="0.00E+00">
                        <c:v>31705838052.088673</c:v>
                      </c:pt>
                      <c:pt idx="384" formatCode="0.00E+00">
                        <c:v>29758922206.046547</c:v>
                      </c:pt>
                      <c:pt idx="385" formatCode="0.00E+00">
                        <c:v>25749669232.625107</c:v>
                      </c:pt>
                      <c:pt idx="386" formatCode="0.00E+00">
                        <c:v>26874416169.617809</c:v>
                      </c:pt>
                      <c:pt idx="387" formatCode="0.00E+00">
                        <c:v>28819692160.10741</c:v>
                      </c:pt>
                      <c:pt idx="388" formatCode="0.00E+00">
                        <c:v>29488120074.590885</c:v>
                      </c:pt>
                      <c:pt idx="389" formatCode="0.00E+00">
                        <c:v>28780027918.603451</c:v>
                      </c:pt>
                      <c:pt idx="390" formatCode="0.00E+00">
                        <c:v>25823047440.997871</c:v>
                      </c:pt>
                      <c:pt idx="391" formatCode="0.00E+00">
                        <c:v>23585937983.222927</c:v>
                      </c:pt>
                      <c:pt idx="392" formatCode="0.00E+00">
                        <c:v>23664950834.402115</c:v>
                      </c:pt>
                      <c:pt idx="393" formatCode="0.00E+00">
                        <c:v>25687102724.130512</c:v>
                      </c:pt>
                      <c:pt idx="394" formatCode="0.00E+00">
                        <c:v>29050822525.224987</c:v>
                      </c:pt>
                      <c:pt idx="395" formatCode="0.00E+00">
                        <c:v>32051610689.629124</c:v>
                      </c:pt>
                      <c:pt idx="396" formatCode="0.00E+00">
                        <c:v>28955547100.358654</c:v>
                      </c:pt>
                      <c:pt idx="397" formatCode="0.00E+00">
                        <c:v>27267612602.444824</c:v>
                      </c:pt>
                      <c:pt idx="398" formatCode="0.00E+00">
                        <c:v>25484872212.452229</c:v>
                      </c:pt>
                      <c:pt idx="399" formatCode="0.00E+00">
                        <c:v>26773964152.49334</c:v>
                      </c:pt>
                      <c:pt idx="400" formatCode="0.00E+00">
                        <c:v>27891066371.4571</c:v>
                      </c:pt>
                      <c:pt idx="401" formatCode="0.00E+00">
                        <c:v>29275151354.678947</c:v>
                      </c:pt>
                      <c:pt idx="402" formatCode="0.00E+00">
                        <c:v>27331340928.136864</c:v>
                      </c:pt>
                      <c:pt idx="403" formatCode="0.00E+00">
                        <c:v>24546020084.166531</c:v>
                      </c:pt>
                      <c:pt idx="404" formatCode="0.00E+00">
                        <c:v>23350936160.312977</c:v>
                      </c:pt>
                      <c:pt idx="405" formatCode="0.00E+00">
                        <c:v>26663750526.544151</c:v>
                      </c:pt>
                      <c:pt idx="406" formatCode="0.00E+00">
                        <c:v>28365882596.017326</c:v>
                      </c:pt>
                      <c:pt idx="407" formatCode="0.00E+00">
                        <c:v>29383977363.272842</c:v>
                      </c:pt>
                      <c:pt idx="408" formatCode="0.00E+00">
                        <c:v>29979451411.229908</c:v>
                      </c:pt>
                      <c:pt idx="409" formatCode="0.00E+00">
                        <c:v>26690283105.361954</c:v>
                      </c:pt>
                      <c:pt idx="410" formatCode="0.00E+00">
                        <c:v>26124733889.167965</c:v>
                      </c:pt>
                      <c:pt idx="411" formatCode="0.00E+00">
                        <c:v>27352851511.986485</c:v>
                      </c:pt>
                      <c:pt idx="412" formatCode="0.00E+00">
                        <c:v>29048562922.119389</c:v>
                      </c:pt>
                      <c:pt idx="413" formatCode="0.00E+00">
                        <c:v>27924692959.01107</c:v>
                      </c:pt>
                      <c:pt idx="414" formatCode="0.00E+00">
                        <c:v>26367548019.244217</c:v>
                      </c:pt>
                      <c:pt idx="415" formatCode="0.00E+00">
                        <c:v>24658679294.645241</c:v>
                      </c:pt>
                      <c:pt idx="416" formatCode="0.00E+00">
                        <c:v>23859037551.94656</c:v>
                      </c:pt>
                      <c:pt idx="417" formatCode="0.00E+00">
                        <c:v>26128104195.691124</c:v>
                      </c:pt>
                      <c:pt idx="418" formatCode="0.00E+00">
                        <c:v>27303039167.511513</c:v>
                      </c:pt>
                      <c:pt idx="419" formatCode="0.00E+00">
                        <c:v>28650406933.657898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655-49D4-9B10-BDF521B3525C}"/>
                  </c:ext>
                </c:extLst>
              </c15:ser>
            </c15:filteredLineSeries>
          </c:ext>
        </c:extLst>
      </c:lineChart>
      <c:catAx>
        <c:axId val="48580088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313264"/>
        <c:crosses val="autoZero"/>
        <c:auto val="1"/>
        <c:lblAlgn val="ctr"/>
        <c:lblOffset val="100"/>
        <c:noMultiLvlLbl val="0"/>
      </c:catAx>
      <c:valAx>
        <c:axId val="47131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N2_molecules!$B$1</c:f>
              <c:strCache>
                <c:ptCount val="1"/>
                <c:pt idx="0">
                  <c:v>N2,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N2_molecules!$B$2:$B$421</c:f>
              <c:numCache>
                <c:formatCode>0.00E+00</c:formatCode>
                <c:ptCount val="420"/>
                <c:pt idx="0">
                  <c:v>24360000000</c:v>
                </c:pt>
                <c:pt idx="1">
                  <c:v>24280000000</c:v>
                </c:pt>
                <c:pt idx="2">
                  <c:v>25060000000</c:v>
                </c:pt>
                <c:pt idx="3">
                  <c:v>26420000000</c:v>
                </c:pt>
                <c:pt idx="4">
                  <c:v>25520000000</c:v>
                </c:pt>
                <c:pt idx="5">
                  <c:v>23390000000</c:v>
                </c:pt>
                <c:pt idx="6">
                  <c:v>22300000000</c:v>
                </c:pt>
                <c:pt idx="7">
                  <c:v>23260000000</c:v>
                </c:pt>
                <c:pt idx="8">
                  <c:v>25170000000</c:v>
                </c:pt>
                <c:pt idx="9">
                  <c:v>27300000000</c:v>
                </c:pt>
                <c:pt idx="10">
                  <c:v>27560000000</c:v>
                </c:pt>
                <c:pt idx="11">
                  <c:v>26100000000</c:v>
                </c:pt>
                <c:pt idx="12">
                  <c:v>24470000000</c:v>
                </c:pt>
                <c:pt idx="13">
                  <c:v>24140000000</c:v>
                </c:pt>
                <c:pt idx="14">
                  <c:v>25790000000</c:v>
                </c:pt>
                <c:pt idx="15">
                  <c:v>26710000000</c:v>
                </c:pt>
                <c:pt idx="16">
                  <c:v>26960000000</c:v>
                </c:pt>
                <c:pt idx="17">
                  <c:v>23760000000</c:v>
                </c:pt>
                <c:pt idx="18">
                  <c:v>22180000000</c:v>
                </c:pt>
                <c:pt idx="19">
                  <c:v>23040000000</c:v>
                </c:pt>
                <c:pt idx="20">
                  <c:v>25610000000</c:v>
                </c:pt>
                <c:pt idx="21">
                  <c:v>30120000000</c:v>
                </c:pt>
                <c:pt idx="22">
                  <c:v>29170000000</c:v>
                </c:pt>
                <c:pt idx="23">
                  <c:v>27190000000</c:v>
                </c:pt>
                <c:pt idx="24">
                  <c:v>25240000000</c:v>
                </c:pt>
                <c:pt idx="25">
                  <c:v>25280000000</c:v>
                </c:pt>
                <c:pt idx="26">
                  <c:v>27170000000</c:v>
                </c:pt>
                <c:pt idx="27">
                  <c:v>27630000000</c:v>
                </c:pt>
                <c:pt idx="28">
                  <c:v>27650000000</c:v>
                </c:pt>
                <c:pt idx="29">
                  <c:v>24960000000</c:v>
                </c:pt>
                <c:pt idx="30">
                  <c:v>23860000000</c:v>
                </c:pt>
                <c:pt idx="31">
                  <c:v>25690000000</c:v>
                </c:pt>
                <c:pt idx="32">
                  <c:v>28920000000</c:v>
                </c:pt>
                <c:pt idx="33">
                  <c:v>31580000000</c:v>
                </c:pt>
                <c:pt idx="34">
                  <c:v>30550000000</c:v>
                </c:pt>
                <c:pt idx="35">
                  <c:v>29780000000</c:v>
                </c:pt>
                <c:pt idx="36">
                  <c:v>27480000000</c:v>
                </c:pt>
                <c:pt idx="37">
                  <c:v>26270000000</c:v>
                </c:pt>
                <c:pt idx="38">
                  <c:v>26270000000</c:v>
                </c:pt>
                <c:pt idx="39">
                  <c:v>29330000000</c:v>
                </c:pt>
                <c:pt idx="40">
                  <c:v>29560000000</c:v>
                </c:pt>
                <c:pt idx="41">
                  <c:v>27220000000</c:v>
                </c:pt>
                <c:pt idx="42">
                  <c:v>26190000000</c:v>
                </c:pt>
                <c:pt idx="43">
                  <c:v>26890000000</c:v>
                </c:pt>
                <c:pt idx="44">
                  <c:v>30090000000</c:v>
                </c:pt>
                <c:pt idx="45">
                  <c:v>32160000000</c:v>
                </c:pt>
                <c:pt idx="46">
                  <c:v>33070000000</c:v>
                </c:pt>
                <c:pt idx="47">
                  <c:v>30760000000</c:v>
                </c:pt>
                <c:pt idx="48">
                  <c:v>29220000000</c:v>
                </c:pt>
                <c:pt idx="49">
                  <c:v>28340000000</c:v>
                </c:pt>
                <c:pt idx="50">
                  <c:v>31400000000</c:v>
                </c:pt>
                <c:pt idx="51">
                  <c:v>32800000000</c:v>
                </c:pt>
                <c:pt idx="52">
                  <c:v>31740000000</c:v>
                </c:pt>
                <c:pt idx="53">
                  <c:v>28590000000</c:v>
                </c:pt>
                <c:pt idx="54">
                  <c:v>26910000000</c:v>
                </c:pt>
                <c:pt idx="55">
                  <c:v>27440000000</c:v>
                </c:pt>
                <c:pt idx="56">
                  <c:v>30680000000</c:v>
                </c:pt>
                <c:pt idx="57">
                  <c:v>33350000000</c:v>
                </c:pt>
                <c:pt idx="58">
                  <c:v>33410000000</c:v>
                </c:pt>
                <c:pt idx="59">
                  <c:v>30890000000</c:v>
                </c:pt>
                <c:pt idx="60">
                  <c:v>28080000000</c:v>
                </c:pt>
                <c:pt idx="61">
                  <c:v>27880000000</c:v>
                </c:pt>
                <c:pt idx="62">
                  <c:v>29170000000</c:v>
                </c:pt>
                <c:pt idx="63">
                  <c:v>32970000000</c:v>
                </c:pt>
                <c:pt idx="64">
                  <c:v>30200000000</c:v>
                </c:pt>
                <c:pt idx="65">
                  <c:v>27550000000</c:v>
                </c:pt>
                <c:pt idx="66">
                  <c:v>25450000000</c:v>
                </c:pt>
                <c:pt idx="67">
                  <c:v>26570000000</c:v>
                </c:pt>
                <c:pt idx="68">
                  <c:v>30210000000</c:v>
                </c:pt>
                <c:pt idx="69">
                  <c:v>36960000000</c:v>
                </c:pt>
                <c:pt idx="70">
                  <c:v>36650000000</c:v>
                </c:pt>
                <c:pt idx="71">
                  <c:v>33360000000</c:v>
                </c:pt>
                <c:pt idx="72">
                  <c:v>30900000000</c:v>
                </c:pt>
                <c:pt idx="73">
                  <c:v>30760000000</c:v>
                </c:pt>
                <c:pt idx="74">
                  <c:v>31390000000</c:v>
                </c:pt>
                <c:pt idx="75">
                  <c:v>32770000000</c:v>
                </c:pt>
                <c:pt idx="76">
                  <c:v>30370000000</c:v>
                </c:pt>
                <c:pt idx="77">
                  <c:v>27430000000</c:v>
                </c:pt>
                <c:pt idx="78">
                  <c:v>26340000000</c:v>
                </c:pt>
                <c:pt idx="79">
                  <c:v>28120000000</c:v>
                </c:pt>
                <c:pt idx="80">
                  <c:v>30620000000</c:v>
                </c:pt>
                <c:pt idx="81">
                  <c:v>34900000000</c:v>
                </c:pt>
                <c:pt idx="82">
                  <c:v>32710000000</c:v>
                </c:pt>
                <c:pt idx="83">
                  <c:v>31060000000</c:v>
                </c:pt>
                <c:pt idx="84">
                  <c:v>27430000000</c:v>
                </c:pt>
                <c:pt idx="85">
                  <c:v>27270000000</c:v>
                </c:pt>
                <c:pt idx="86">
                  <c:v>28230000000</c:v>
                </c:pt>
                <c:pt idx="87">
                  <c:v>29810000000</c:v>
                </c:pt>
                <c:pt idx="88">
                  <c:v>29890000000</c:v>
                </c:pt>
                <c:pt idx="89">
                  <c:v>26810000000</c:v>
                </c:pt>
                <c:pt idx="90">
                  <c:v>24570000000</c:v>
                </c:pt>
                <c:pt idx="91">
                  <c:v>25900000000</c:v>
                </c:pt>
                <c:pt idx="92">
                  <c:v>27680000000</c:v>
                </c:pt>
                <c:pt idx="93">
                  <c:v>30730000000</c:v>
                </c:pt>
                <c:pt idx="94">
                  <c:v>33250000000</c:v>
                </c:pt>
                <c:pt idx="95">
                  <c:v>29610000000</c:v>
                </c:pt>
                <c:pt idx="96">
                  <c:v>25080000000</c:v>
                </c:pt>
                <c:pt idx="97">
                  <c:v>25960000000</c:v>
                </c:pt>
                <c:pt idx="98">
                  <c:v>27690000000</c:v>
                </c:pt>
                <c:pt idx="99">
                  <c:v>27670000000</c:v>
                </c:pt>
                <c:pt idx="100">
                  <c:v>27240000000</c:v>
                </c:pt>
                <c:pt idx="101">
                  <c:v>25420000000</c:v>
                </c:pt>
                <c:pt idx="102">
                  <c:v>23750000000</c:v>
                </c:pt>
                <c:pt idx="103">
                  <c:v>24490000000</c:v>
                </c:pt>
                <c:pt idx="104">
                  <c:v>26870000000</c:v>
                </c:pt>
                <c:pt idx="105">
                  <c:v>28900000000</c:v>
                </c:pt>
                <c:pt idx="106">
                  <c:v>29680000000</c:v>
                </c:pt>
                <c:pt idx="107">
                  <c:v>28140000000</c:v>
                </c:pt>
                <c:pt idx="108">
                  <c:v>24260000000</c:v>
                </c:pt>
                <c:pt idx="109">
                  <c:v>25090000000</c:v>
                </c:pt>
                <c:pt idx="110">
                  <c:v>26470000000</c:v>
                </c:pt>
                <c:pt idx="111">
                  <c:v>27020000000</c:v>
                </c:pt>
                <c:pt idx="112">
                  <c:v>27740000000</c:v>
                </c:pt>
                <c:pt idx="113">
                  <c:v>24820000000</c:v>
                </c:pt>
                <c:pt idx="114">
                  <c:v>23690000000</c:v>
                </c:pt>
                <c:pt idx="115">
                  <c:v>24210000000</c:v>
                </c:pt>
                <c:pt idx="116">
                  <c:v>26410000000</c:v>
                </c:pt>
                <c:pt idx="117">
                  <c:v>28650000000</c:v>
                </c:pt>
                <c:pt idx="118">
                  <c:v>28780000000</c:v>
                </c:pt>
                <c:pt idx="119">
                  <c:v>27610000000</c:v>
                </c:pt>
                <c:pt idx="120">
                  <c:v>23320000000</c:v>
                </c:pt>
                <c:pt idx="121">
                  <c:v>24230000000</c:v>
                </c:pt>
                <c:pt idx="122">
                  <c:v>25680000000</c:v>
                </c:pt>
                <c:pt idx="123">
                  <c:v>26110000000</c:v>
                </c:pt>
                <c:pt idx="124">
                  <c:v>25750000000</c:v>
                </c:pt>
                <c:pt idx="125">
                  <c:v>24340000000</c:v>
                </c:pt>
                <c:pt idx="126">
                  <c:v>22360000000</c:v>
                </c:pt>
                <c:pt idx="127">
                  <c:v>23420000000</c:v>
                </c:pt>
                <c:pt idx="128">
                  <c:v>25990000000</c:v>
                </c:pt>
                <c:pt idx="129">
                  <c:v>28910000000</c:v>
                </c:pt>
                <c:pt idx="130">
                  <c:v>28350000000</c:v>
                </c:pt>
                <c:pt idx="131">
                  <c:v>26660000000</c:v>
                </c:pt>
                <c:pt idx="132">
                  <c:v>25090000000</c:v>
                </c:pt>
                <c:pt idx="133">
                  <c:v>24630000000</c:v>
                </c:pt>
                <c:pt idx="134">
                  <c:v>25710000000</c:v>
                </c:pt>
                <c:pt idx="135">
                  <c:v>27540000000</c:v>
                </c:pt>
                <c:pt idx="136">
                  <c:v>25920000000</c:v>
                </c:pt>
                <c:pt idx="137">
                  <c:v>23850000000</c:v>
                </c:pt>
                <c:pt idx="138">
                  <c:v>22170000000</c:v>
                </c:pt>
                <c:pt idx="139">
                  <c:v>23270000000</c:v>
                </c:pt>
                <c:pt idx="140">
                  <c:v>25320000000</c:v>
                </c:pt>
                <c:pt idx="141">
                  <c:v>27400000000</c:v>
                </c:pt>
                <c:pt idx="142">
                  <c:v>27680000000</c:v>
                </c:pt>
                <c:pt idx="143">
                  <c:v>26020000000</c:v>
                </c:pt>
                <c:pt idx="144">
                  <c:v>24340000000</c:v>
                </c:pt>
                <c:pt idx="145">
                  <c:v>24850000000</c:v>
                </c:pt>
                <c:pt idx="146">
                  <c:v>26100000000</c:v>
                </c:pt>
                <c:pt idx="147">
                  <c:v>26080000000</c:v>
                </c:pt>
                <c:pt idx="148">
                  <c:v>23580000000</c:v>
                </c:pt>
                <c:pt idx="149">
                  <c:v>25690000000</c:v>
                </c:pt>
                <c:pt idx="150">
                  <c:v>21950000000</c:v>
                </c:pt>
                <c:pt idx="151">
                  <c:v>22430000000</c:v>
                </c:pt>
                <c:pt idx="152">
                  <c:v>24690000000</c:v>
                </c:pt>
                <c:pt idx="153">
                  <c:v>27520000000</c:v>
                </c:pt>
                <c:pt idx="154">
                  <c:v>27340000000</c:v>
                </c:pt>
                <c:pt idx="155">
                  <c:v>25350000000</c:v>
                </c:pt>
                <c:pt idx="156">
                  <c:v>24400000000</c:v>
                </c:pt>
                <c:pt idx="157">
                  <c:v>23800000000</c:v>
                </c:pt>
                <c:pt idx="158">
                  <c:v>24730000000</c:v>
                </c:pt>
                <c:pt idx="159">
                  <c:v>25860000000</c:v>
                </c:pt>
                <c:pt idx="160">
                  <c:v>25280000000</c:v>
                </c:pt>
                <c:pt idx="161">
                  <c:v>23240000000</c:v>
                </c:pt>
                <c:pt idx="162">
                  <c:v>21930000000</c:v>
                </c:pt>
                <c:pt idx="163">
                  <c:v>22410000000</c:v>
                </c:pt>
                <c:pt idx="164">
                  <c:v>24710000000</c:v>
                </c:pt>
                <c:pt idx="165">
                  <c:v>27010000000</c:v>
                </c:pt>
                <c:pt idx="166">
                  <c:v>27590000000</c:v>
                </c:pt>
                <c:pt idx="167">
                  <c:v>25720000000</c:v>
                </c:pt>
                <c:pt idx="168">
                  <c:v>22600000000</c:v>
                </c:pt>
                <c:pt idx="169">
                  <c:v>23190000000</c:v>
                </c:pt>
                <c:pt idx="170">
                  <c:v>23190000000</c:v>
                </c:pt>
                <c:pt idx="171">
                  <c:v>31190000000</c:v>
                </c:pt>
                <c:pt idx="172">
                  <c:v>31130000000</c:v>
                </c:pt>
                <c:pt idx="173">
                  <c:v>32260000000</c:v>
                </c:pt>
                <c:pt idx="174">
                  <c:v>30480000000</c:v>
                </c:pt>
                <c:pt idx="175">
                  <c:v>28720000000</c:v>
                </c:pt>
                <c:pt idx="176">
                  <c:v>29480000000</c:v>
                </c:pt>
                <c:pt idx="177">
                  <c:v>28430000000</c:v>
                </c:pt>
                <c:pt idx="178">
                  <c:v>26540000000</c:v>
                </c:pt>
                <c:pt idx="179">
                  <c:v>23250000000</c:v>
                </c:pt>
                <c:pt idx="180">
                  <c:v>21620000000</c:v>
                </c:pt>
                <c:pt idx="181">
                  <c:v>25290000000</c:v>
                </c:pt>
                <c:pt idx="182">
                  <c:v>23080000000</c:v>
                </c:pt>
                <c:pt idx="183">
                  <c:v>26630000000</c:v>
                </c:pt>
                <c:pt idx="184">
                  <c:v>26020000000</c:v>
                </c:pt>
                <c:pt idx="185">
                  <c:v>23410000000</c:v>
                </c:pt>
                <c:pt idx="186">
                  <c:v>21940000000</c:v>
                </c:pt>
                <c:pt idx="187">
                  <c:v>22330000000</c:v>
                </c:pt>
                <c:pt idx="188">
                  <c:v>25000000000</c:v>
                </c:pt>
                <c:pt idx="189">
                  <c:v>29190000000</c:v>
                </c:pt>
                <c:pt idx="190">
                  <c:v>30050000000</c:v>
                </c:pt>
                <c:pt idx="191">
                  <c:v>27310000000</c:v>
                </c:pt>
                <c:pt idx="192">
                  <c:v>26730000000</c:v>
                </c:pt>
                <c:pt idx="193">
                  <c:v>24240000000</c:v>
                </c:pt>
                <c:pt idx="194">
                  <c:v>25730000000</c:v>
                </c:pt>
                <c:pt idx="195">
                  <c:v>26400000000</c:v>
                </c:pt>
                <c:pt idx="196">
                  <c:v>25660000000</c:v>
                </c:pt>
                <c:pt idx="197">
                  <c:v>24030000000</c:v>
                </c:pt>
                <c:pt idx="198">
                  <c:v>23070000000</c:v>
                </c:pt>
                <c:pt idx="199">
                  <c:v>23020000000</c:v>
                </c:pt>
                <c:pt idx="200">
                  <c:v>25450000000</c:v>
                </c:pt>
                <c:pt idx="201">
                  <c:v>29150000000</c:v>
                </c:pt>
                <c:pt idx="202">
                  <c:v>28990000000</c:v>
                </c:pt>
                <c:pt idx="203">
                  <c:v>26220000000</c:v>
                </c:pt>
                <c:pt idx="204">
                  <c:v>23880000000</c:v>
                </c:pt>
                <c:pt idx="205">
                  <c:v>23870000000</c:v>
                </c:pt>
                <c:pt idx="206">
                  <c:v>26090000000</c:v>
                </c:pt>
                <c:pt idx="207">
                  <c:v>26520000000</c:v>
                </c:pt>
                <c:pt idx="208">
                  <c:v>27210000000</c:v>
                </c:pt>
                <c:pt idx="209">
                  <c:v>25160000000</c:v>
                </c:pt>
                <c:pt idx="210">
                  <c:v>22160000000</c:v>
                </c:pt>
                <c:pt idx="211">
                  <c:v>22530000000</c:v>
                </c:pt>
                <c:pt idx="212">
                  <c:v>25290000000</c:v>
                </c:pt>
                <c:pt idx="213">
                  <c:v>27860000000</c:v>
                </c:pt>
                <c:pt idx="214">
                  <c:v>28930000000</c:v>
                </c:pt>
                <c:pt idx="215">
                  <c:v>27740000000</c:v>
                </c:pt>
                <c:pt idx="216">
                  <c:v>28080000000</c:v>
                </c:pt>
                <c:pt idx="217">
                  <c:v>27440000000</c:v>
                </c:pt>
                <c:pt idx="218">
                  <c:v>28880000000</c:v>
                </c:pt>
                <c:pt idx="219">
                  <c:v>28880000000</c:v>
                </c:pt>
                <c:pt idx="220">
                  <c:v>28610000000</c:v>
                </c:pt>
                <c:pt idx="221">
                  <c:v>25940000000</c:v>
                </c:pt>
                <c:pt idx="222">
                  <c:v>24240000000</c:v>
                </c:pt>
                <c:pt idx="223">
                  <c:v>25460000000</c:v>
                </c:pt>
                <c:pt idx="224">
                  <c:v>28120000000</c:v>
                </c:pt>
                <c:pt idx="225">
                  <c:v>31740000000</c:v>
                </c:pt>
                <c:pt idx="226">
                  <c:v>31860000000</c:v>
                </c:pt>
                <c:pt idx="227">
                  <c:v>30580000000</c:v>
                </c:pt>
                <c:pt idx="228">
                  <c:v>25340000000</c:v>
                </c:pt>
                <c:pt idx="229">
                  <c:v>27670000000</c:v>
                </c:pt>
                <c:pt idx="230">
                  <c:v>28700000000</c:v>
                </c:pt>
                <c:pt idx="231">
                  <c:v>28990000000</c:v>
                </c:pt>
                <c:pt idx="232">
                  <c:v>27930000000</c:v>
                </c:pt>
                <c:pt idx="233">
                  <c:v>25830000000</c:v>
                </c:pt>
                <c:pt idx="234">
                  <c:v>23700000000</c:v>
                </c:pt>
                <c:pt idx="235">
                  <c:v>24370000000</c:v>
                </c:pt>
                <c:pt idx="236">
                  <c:v>26250000000</c:v>
                </c:pt>
                <c:pt idx="237">
                  <c:v>29750000000</c:v>
                </c:pt>
                <c:pt idx="238">
                  <c:v>30080000000</c:v>
                </c:pt>
                <c:pt idx="239">
                  <c:v>28430000000</c:v>
                </c:pt>
                <c:pt idx="240">
                  <c:v>24770000000</c:v>
                </c:pt>
                <c:pt idx="241">
                  <c:v>25490000000</c:v>
                </c:pt>
                <c:pt idx="242">
                  <c:v>26490000000</c:v>
                </c:pt>
                <c:pt idx="243">
                  <c:v>26710000000</c:v>
                </c:pt>
                <c:pt idx="244">
                  <c:v>27130000000</c:v>
                </c:pt>
                <c:pt idx="245">
                  <c:v>24210000000</c:v>
                </c:pt>
                <c:pt idx="246">
                  <c:v>22830000000</c:v>
                </c:pt>
                <c:pt idx="247">
                  <c:v>23030000000</c:v>
                </c:pt>
                <c:pt idx="248">
                  <c:v>27120000000</c:v>
                </c:pt>
                <c:pt idx="249">
                  <c:v>29010000000</c:v>
                </c:pt>
                <c:pt idx="250">
                  <c:v>28740000000</c:v>
                </c:pt>
                <c:pt idx="251">
                  <c:v>26000000000</c:v>
                </c:pt>
                <c:pt idx="252">
                  <c:v>24990000000</c:v>
                </c:pt>
                <c:pt idx="253">
                  <c:v>25310000000</c:v>
                </c:pt>
                <c:pt idx="254">
                  <c:v>26740000000</c:v>
                </c:pt>
                <c:pt idx="255">
                  <c:v>27230000000</c:v>
                </c:pt>
                <c:pt idx="256">
                  <c:v>25750000000</c:v>
                </c:pt>
                <c:pt idx="257">
                  <c:v>23920000000</c:v>
                </c:pt>
                <c:pt idx="258">
                  <c:v>22820000000</c:v>
                </c:pt>
                <c:pt idx="259">
                  <c:v>23030000000</c:v>
                </c:pt>
                <c:pt idx="260">
                  <c:v>26320000000</c:v>
                </c:pt>
                <c:pt idx="261">
                  <c:v>26320000000</c:v>
                </c:pt>
                <c:pt idx="262">
                  <c:v>27640000000</c:v>
                </c:pt>
                <c:pt idx="263">
                  <c:v>26340000000</c:v>
                </c:pt>
                <c:pt idx="264">
                  <c:v>23080000000</c:v>
                </c:pt>
                <c:pt idx="265">
                  <c:v>23870000000</c:v>
                </c:pt>
                <c:pt idx="266">
                  <c:v>25030000000</c:v>
                </c:pt>
                <c:pt idx="267">
                  <c:v>25920000000</c:v>
                </c:pt>
                <c:pt idx="268">
                  <c:v>25170000000</c:v>
                </c:pt>
                <c:pt idx="269">
                  <c:v>24640000000</c:v>
                </c:pt>
                <c:pt idx="270">
                  <c:v>21920000000</c:v>
                </c:pt>
                <c:pt idx="271">
                  <c:v>22670000000</c:v>
                </c:pt>
                <c:pt idx="272">
                  <c:v>24780000000</c:v>
                </c:pt>
                <c:pt idx="273">
                  <c:v>27550000000</c:v>
                </c:pt>
                <c:pt idx="274">
                  <c:v>27610000000</c:v>
                </c:pt>
                <c:pt idx="275">
                  <c:v>26150000000</c:v>
                </c:pt>
                <c:pt idx="276">
                  <c:v>22720000000</c:v>
                </c:pt>
                <c:pt idx="277">
                  <c:v>24670000000</c:v>
                </c:pt>
                <c:pt idx="278">
                  <c:v>26110000000</c:v>
                </c:pt>
                <c:pt idx="279">
                  <c:v>26250000000</c:v>
                </c:pt>
                <c:pt idx="280">
                  <c:v>26020000000</c:v>
                </c:pt>
                <c:pt idx="281">
                  <c:v>23320000000</c:v>
                </c:pt>
                <c:pt idx="282">
                  <c:v>22290000000</c:v>
                </c:pt>
                <c:pt idx="283">
                  <c:v>22710000000</c:v>
                </c:pt>
                <c:pt idx="284">
                  <c:v>26430000000</c:v>
                </c:pt>
                <c:pt idx="285">
                  <c:v>27690000000</c:v>
                </c:pt>
                <c:pt idx="286">
                  <c:v>27400000000</c:v>
                </c:pt>
                <c:pt idx="287">
                  <c:v>25890000000</c:v>
                </c:pt>
                <c:pt idx="288">
                  <c:v>22560000000</c:v>
                </c:pt>
                <c:pt idx="289">
                  <c:v>24050000000</c:v>
                </c:pt>
                <c:pt idx="290">
                  <c:v>25160000000</c:v>
                </c:pt>
                <c:pt idx="291">
                  <c:v>26040000000</c:v>
                </c:pt>
                <c:pt idx="292">
                  <c:v>25350000000</c:v>
                </c:pt>
                <c:pt idx="293">
                  <c:v>23510000000</c:v>
                </c:pt>
                <c:pt idx="294">
                  <c:v>22090000000</c:v>
                </c:pt>
                <c:pt idx="295">
                  <c:v>22500000000</c:v>
                </c:pt>
                <c:pt idx="296">
                  <c:v>25940000000</c:v>
                </c:pt>
                <c:pt idx="297" formatCode="General">
                  <c:v>26319262428.34618</c:v>
                </c:pt>
                <c:pt idx="298" formatCode="General">
                  <c:v>28416262512.238403</c:v>
                </c:pt>
                <c:pt idx="299" formatCode="General">
                  <c:v>28713864312.550377</c:v>
                </c:pt>
                <c:pt idx="300" formatCode="General">
                  <c:v>27073060820.518574</c:v>
                </c:pt>
                <c:pt idx="301" formatCode="General">
                  <c:v>25416660953.058769</c:v>
                </c:pt>
                <c:pt idx="302" formatCode="General">
                  <c:v>25952520229.832153</c:v>
                </c:pt>
                <c:pt idx="303" formatCode="General">
                  <c:v>27228755722.609352</c:v>
                </c:pt>
                <c:pt idx="304" formatCode="General">
                  <c:v>27227451841.846039</c:v>
                </c:pt>
                <c:pt idx="305" formatCode="General">
                  <c:v>24745338422.690636</c:v>
                </c:pt>
                <c:pt idx="306" formatCode="General">
                  <c:v>26871219194.745659</c:v>
                </c:pt>
                <c:pt idx="307" formatCode="General">
                  <c:v>23153115805.071476</c:v>
                </c:pt>
                <c:pt idx="308" formatCode="General">
                  <c:v>23656684322.487793</c:v>
                </c:pt>
                <c:pt idx="309" formatCode="General">
                  <c:v>25940098070.623085</c:v>
                </c:pt>
                <c:pt idx="310" formatCode="General">
                  <c:v>28790824213.074978</c:v>
                </c:pt>
                <c:pt idx="311" formatCode="General">
                  <c:v>28632107348.248264</c:v>
                </c:pt>
                <c:pt idx="312" formatCode="General">
                  <c:v>26664531015.619339</c:v>
                </c:pt>
                <c:pt idx="313" formatCode="General">
                  <c:v>25775529664.323917</c:v>
                </c:pt>
                <c:pt idx="314" formatCode="General">
                  <c:v>25200904263.815472</c:v>
                </c:pt>
                <c:pt idx="315" formatCode="General">
                  <c:v>25966881622.56847</c:v>
                </c:pt>
                <c:pt idx="316" formatCode="General">
                  <c:v>27057075167.219009</c:v>
                </c:pt>
                <c:pt idx="317" formatCode="General">
                  <c:v>26866963137.389366</c:v>
                </c:pt>
                <c:pt idx="318" formatCode="General">
                  <c:v>25066330002.860275</c:v>
                </c:pt>
                <c:pt idx="319" formatCode="General">
                  <c:v>23627708839.848923</c:v>
                </c:pt>
                <c:pt idx="320" formatCode="General">
                  <c:v>23838542954.727226</c:v>
                </c:pt>
                <c:pt idx="321" formatCode="General">
                  <c:v>25912941327.646271</c:v>
                </c:pt>
                <c:pt idx="322" formatCode="General">
                  <c:v>28165988654.169258</c:v>
                </c:pt>
                <c:pt idx="323" formatCode="General">
                  <c:v>29063095588.644207</c:v>
                </c:pt>
                <c:pt idx="324" formatCode="General">
                  <c:v>27618557911.794994</c:v>
                </c:pt>
                <c:pt idx="325" formatCode="General">
                  <c:v>24835064884.383244</c:v>
                </c:pt>
                <c:pt idx="326" formatCode="General">
                  <c:v>25033127959.416481</c:v>
                </c:pt>
                <c:pt idx="327" formatCode="General">
                  <c:v>24995846779.747295</c:v>
                </c:pt>
                <c:pt idx="328" formatCode="General">
                  <c:v>31829640990.411789</c:v>
                </c:pt>
                <c:pt idx="329" formatCode="General">
                  <c:v>31979910906.307209</c:v>
                </c:pt>
                <c:pt idx="330" formatCode="General">
                  <c:v>32971549905.825172</c:v>
                </c:pt>
                <c:pt idx="331" formatCode="General">
                  <c:v>30952608434.783699</c:v>
                </c:pt>
                <c:pt idx="332" formatCode="General">
                  <c:v>29254623711.293858</c:v>
                </c:pt>
                <c:pt idx="333" formatCode="General">
                  <c:v>30062147354.012745</c:v>
                </c:pt>
                <c:pt idx="334" formatCode="General">
                  <c:v>29720161350.029652</c:v>
                </c:pt>
                <c:pt idx="335" formatCode="General">
                  <c:v>29058557642.371387</c:v>
                </c:pt>
                <c:pt idx="336" formatCode="General">
                  <c:v>26233317657.105938</c:v>
                </c:pt>
                <c:pt idx="337" formatCode="General">
                  <c:v>24562018233.781723</c:v>
                </c:pt>
                <c:pt idx="338" formatCode="General">
                  <c:v>27201605316.670769</c:v>
                </c:pt>
                <c:pt idx="339" formatCode="General">
                  <c:v>25437828622.407921</c:v>
                </c:pt>
                <c:pt idx="340" formatCode="General">
                  <c:v>28699666845.268017</c:v>
                </c:pt>
                <c:pt idx="341" formatCode="General">
                  <c:v>28313285568.816574</c:v>
                </c:pt>
                <c:pt idx="342" formatCode="General">
                  <c:v>26218473257.689579</c:v>
                </c:pt>
                <c:pt idx="343" formatCode="General">
                  <c:v>24540117434.453732</c:v>
                </c:pt>
                <c:pt idx="344" formatCode="General">
                  <c:v>24670566208.428959</c:v>
                </c:pt>
                <c:pt idx="345" formatCode="General">
                  <c:v>27202555900.819389</c:v>
                </c:pt>
                <c:pt idx="346" formatCode="General">
                  <c:v>31231636794.880577</c:v>
                </c:pt>
                <c:pt idx="347" formatCode="General">
                  <c:v>32447942241.122978</c:v>
                </c:pt>
                <c:pt idx="348" formatCode="General">
                  <c:v>30046165889.411877</c:v>
                </c:pt>
                <c:pt idx="349" formatCode="General">
                  <c:v>29446726975.449993</c:v>
                </c:pt>
                <c:pt idx="350" formatCode="General">
                  <c:v>27007610956.008472</c:v>
                </c:pt>
                <c:pt idx="351" formatCode="General">
                  <c:v>28005561082.258106</c:v>
                </c:pt>
                <c:pt idx="352" formatCode="General">
                  <c:v>28564125338.688831</c:v>
                </c:pt>
                <c:pt idx="353" formatCode="General">
                  <c:v>28550367245.736549</c:v>
                </c:pt>
                <c:pt idx="354" formatCode="General">
                  <c:v>27280807566.10257</c:v>
                </c:pt>
                <c:pt idx="355" formatCode="General">
                  <c:v>26071940029.769394</c:v>
                </c:pt>
                <c:pt idx="356" formatCode="General">
                  <c:v>25847239372.071365</c:v>
                </c:pt>
                <c:pt idx="357" formatCode="General">
                  <c:v>27961095121.043488</c:v>
                </c:pt>
                <c:pt idx="358" formatCode="General">
                  <c:v>31575153804.045555</c:v>
                </c:pt>
                <c:pt idx="359" formatCode="General">
                  <c:v>31840413371.787445</c:v>
                </c:pt>
                <c:pt idx="360" formatCode="General">
                  <c:v>29765906475.994587</c:v>
                </c:pt>
                <c:pt idx="361" formatCode="General">
                  <c:v>27434556671.962353</c:v>
                </c:pt>
                <c:pt idx="362" formatCode="General">
                  <c:v>27139146195.990143</c:v>
                </c:pt>
                <c:pt idx="363" formatCode="General">
                  <c:v>28778380033.928799</c:v>
                </c:pt>
                <c:pt idx="364" formatCode="General">
                  <c:v>29701787211.451714</c:v>
                </c:pt>
                <c:pt idx="365" formatCode="General">
                  <c:v>30523230207.929985</c:v>
                </c:pt>
                <c:pt idx="366" formatCode="General">
                  <c:v>28655602130.159042</c:v>
                </c:pt>
                <c:pt idx="367" formatCode="General">
                  <c:v>25622461865.31599</c:v>
                </c:pt>
                <c:pt idx="368" formatCode="General">
                  <c:v>25601617263.120483</c:v>
                </c:pt>
                <c:pt idx="369" formatCode="General">
                  <c:v>27936304485.955379</c:v>
                </c:pt>
                <c:pt idx="370" formatCode="General">
                  <c:v>30624352214.438705</c:v>
                </c:pt>
                <c:pt idx="371" formatCode="General">
                  <c:v>31985581890.947113</c:v>
                </c:pt>
                <c:pt idx="372" formatCode="General">
                  <c:v>31019568003.596416</c:v>
                </c:pt>
                <c:pt idx="373" formatCode="General">
                  <c:v>30811250422.555988</c:v>
                </c:pt>
                <c:pt idx="374" formatCode="General">
                  <c:v>29752024066.187214</c:v>
                </c:pt>
                <c:pt idx="375" formatCode="General">
                  <c:v>30871996749.50367</c:v>
                </c:pt>
                <c:pt idx="376" formatCode="General">
                  <c:v>31101250414.953098</c:v>
                </c:pt>
                <c:pt idx="377" formatCode="General">
                  <c:v>31580776115.539482</c:v>
                </c:pt>
                <c:pt idx="378" formatCode="General">
                  <c:v>28876256670.286243</c:v>
                </c:pt>
                <c:pt idx="379" formatCode="General">
                  <c:v>26981261317.672897</c:v>
                </c:pt>
                <c:pt idx="380" formatCode="General">
                  <c:v>27561135420.165825</c:v>
                </c:pt>
                <c:pt idx="381" formatCode="General">
                  <c:v>29915026012.336235</c:v>
                </c:pt>
                <c:pt idx="382" formatCode="General">
                  <c:v>33521444360.086029</c:v>
                </c:pt>
                <c:pt idx="383" formatCode="General">
                  <c:v>34866887335.362808</c:v>
                </c:pt>
                <c:pt idx="384" formatCode="General">
                  <c:v>33748263990.134178</c:v>
                </c:pt>
                <c:pt idx="385" formatCode="General">
                  <c:v>28851887622.751549</c:v>
                </c:pt>
                <c:pt idx="386" formatCode="General">
                  <c:v>30259788842.337154</c:v>
                </c:pt>
                <c:pt idx="387" formatCode="General">
                  <c:v>31046772581.174778</c:v>
                </c:pt>
                <c:pt idx="388" formatCode="General">
                  <c:v>31376474165.135365</c:v>
                </c:pt>
                <c:pt idx="389" formatCode="General">
                  <c:v>30749118969.634178</c:v>
                </c:pt>
                <c:pt idx="390" formatCode="General">
                  <c:v>28566398524.28434</c:v>
                </c:pt>
                <c:pt idx="391" formatCode="General">
                  <c:v>26879301655.013348</c:v>
                </c:pt>
                <c:pt idx="392" formatCode="General">
                  <c:v>26698447304.484245</c:v>
                </c:pt>
                <c:pt idx="393" formatCode="General">
                  <c:v>28505910388.612194</c:v>
                </c:pt>
                <c:pt idx="394" formatCode="General">
                  <c:v>31511327607.768764</c:v>
                </c:pt>
                <c:pt idx="395" formatCode="General">
                  <c:v>33664686260.79575</c:v>
                </c:pt>
                <c:pt idx="396" formatCode="General">
                  <c:v>31732591885.303398</c:v>
                </c:pt>
                <c:pt idx="397" formatCode="General">
                  <c:v>28986225537.687859</c:v>
                </c:pt>
                <c:pt idx="398" formatCode="General">
                  <c:v>27640166306.185806</c:v>
                </c:pt>
                <c:pt idx="399" formatCode="General">
                  <c:v>28069729385.109859</c:v>
                </c:pt>
                <c:pt idx="400" formatCode="General">
                  <c:v>28609733140.910202</c:v>
                </c:pt>
                <c:pt idx="401" formatCode="General">
                  <c:v>29545003014.182377</c:v>
                </c:pt>
                <c:pt idx="402" formatCode="General">
                  <c:v>28000795005.386185</c:v>
                </c:pt>
                <c:pt idx="403" formatCode="General">
                  <c:v>25792345810.603249</c:v>
                </c:pt>
                <c:pt idx="404" formatCode="General">
                  <c:v>24818707941.439068</c:v>
                </c:pt>
                <c:pt idx="405" formatCode="General">
                  <c:v>27584847946.66378</c:v>
                </c:pt>
                <c:pt idx="406" formatCode="General">
                  <c:v>29398161807.785698</c:v>
                </c:pt>
                <c:pt idx="407" formatCode="General">
                  <c:v>30658074955.98835</c:v>
                </c:pt>
                <c:pt idx="408" formatCode="General">
                  <c:v>30358483887.908325</c:v>
                </c:pt>
                <c:pt idx="409" formatCode="General">
                  <c:v>28092663161.865303</c:v>
                </c:pt>
                <c:pt idx="410" formatCode="General">
                  <c:v>26115872107.100517</c:v>
                </c:pt>
                <c:pt idx="411" formatCode="General">
                  <c:v>27263884136.841591</c:v>
                </c:pt>
                <c:pt idx="412" formatCode="General">
                  <c:v>28307522379.18317</c:v>
                </c:pt>
                <c:pt idx="413" formatCode="General">
                  <c:v>27478688445.58342</c:v>
                </c:pt>
                <c:pt idx="414" formatCode="General">
                  <c:v>26269907445.208691</c:v>
                </c:pt>
                <c:pt idx="415" formatCode="General">
                  <c:v>24798066491.184753</c:v>
                </c:pt>
                <c:pt idx="416" formatCode="General">
                  <c:v>24097601409.575447</c:v>
                </c:pt>
                <c:pt idx="417" formatCode="General">
                  <c:v>26160924161.446423</c:v>
                </c:pt>
                <c:pt idx="418" formatCode="General">
                  <c:v>27246320385.599297</c:v>
                </c:pt>
                <c:pt idx="419" formatCode="General">
                  <c:v>28868393541.958275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32-40AE-8C34-551F9DB6AFAC}"/>
            </c:ext>
          </c:extLst>
        </c:ser>
        <c:ser>
          <c:idx val="1"/>
          <c:order val="1"/>
          <c:tx>
            <c:strRef>
              <c:f>N2_molecules!$C$1</c:f>
              <c:strCache>
                <c:ptCount val="1"/>
                <c:pt idx="0">
                  <c:v>Forecast(N2,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N2_molecules!$A$2:$A$421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N2_molecules!$C$2:$C$421</c:f>
              <c:numCache>
                <c:formatCode>General</c:formatCode>
                <c:ptCount val="420"/>
                <c:pt idx="296" formatCode="0.00E+00">
                  <c:v>25940000000</c:v>
                </c:pt>
                <c:pt idx="297" formatCode="0.00E+00">
                  <c:v>26319262428.34618</c:v>
                </c:pt>
                <c:pt idx="298" formatCode="0.00E+00">
                  <c:v>28416262512.238403</c:v>
                </c:pt>
                <c:pt idx="299" formatCode="0.00E+00">
                  <c:v>28713864312.550377</c:v>
                </c:pt>
                <c:pt idx="300" formatCode="0.00E+00">
                  <c:v>27073060820.518574</c:v>
                </c:pt>
                <c:pt idx="301" formatCode="0.00E+00">
                  <c:v>25416660953.058769</c:v>
                </c:pt>
                <c:pt idx="302" formatCode="0.00E+00">
                  <c:v>25952520229.832153</c:v>
                </c:pt>
                <c:pt idx="303" formatCode="0.00E+00">
                  <c:v>27228755722.609352</c:v>
                </c:pt>
                <c:pt idx="304" formatCode="0.00E+00">
                  <c:v>27227451841.846039</c:v>
                </c:pt>
                <c:pt idx="305" formatCode="0.00E+00">
                  <c:v>24745338422.690636</c:v>
                </c:pt>
                <c:pt idx="306" formatCode="0.00E+00">
                  <c:v>26871219194.745659</c:v>
                </c:pt>
                <c:pt idx="307" formatCode="0.00E+00">
                  <c:v>23153115805.071476</c:v>
                </c:pt>
                <c:pt idx="308" formatCode="0.00E+00">
                  <c:v>23656684322.487793</c:v>
                </c:pt>
                <c:pt idx="309" formatCode="0.00E+00">
                  <c:v>25940098070.623085</c:v>
                </c:pt>
                <c:pt idx="310" formatCode="0.00E+00">
                  <c:v>28790824213.074978</c:v>
                </c:pt>
                <c:pt idx="311" formatCode="0.00E+00">
                  <c:v>28632107348.248264</c:v>
                </c:pt>
                <c:pt idx="312" formatCode="0.00E+00">
                  <c:v>26664531015.619339</c:v>
                </c:pt>
                <c:pt idx="313" formatCode="0.00E+00">
                  <c:v>25775529664.323917</c:v>
                </c:pt>
                <c:pt idx="314" formatCode="0.00E+00">
                  <c:v>25200904263.815472</c:v>
                </c:pt>
                <c:pt idx="315" formatCode="0.00E+00">
                  <c:v>25966881622.56847</c:v>
                </c:pt>
                <c:pt idx="316" formatCode="0.00E+00">
                  <c:v>27057075167.219009</c:v>
                </c:pt>
                <c:pt idx="317" formatCode="0.00E+00">
                  <c:v>26866963137.389366</c:v>
                </c:pt>
                <c:pt idx="318" formatCode="0.00E+00">
                  <c:v>25066330002.860275</c:v>
                </c:pt>
                <c:pt idx="319" formatCode="0.00E+00">
                  <c:v>23627708839.848923</c:v>
                </c:pt>
                <c:pt idx="320" formatCode="0.00E+00">
                  <c:v>23838542954.727226</c:v>
                </c:pt>
                <c:pt idx="321" formatCode="0.00E+00">
                  <c:v>25912941327.646271</c:v>
                </c:pt>
                <c:pt idx="322" formatCode="0.00E+00">
                  <c:v>28165988654.169258</c:v>
                </c:pt>
                <c:pt idx="323" formatCode="0.00E+00">
                  <c:v>29063095588.644207</c:v>
                </c:pt>
                <c:pt idx="324" formatCode="0.00E+00">
                  <c:v>27618557911.794994</c:v>
                </c:pt>
                <c:pt idx="325" formatCode="0.00E+00">
                  <c:v>24835064884.383244</c:v>
                </c:pt>
                <c:pt idx="326" formatCode="0.00E+00">
                  <c:v>25033127959.416481</c:v>
                </c:pt>
                <c:pt idx="327" formatCode="0.00E+00">
                  <c:v>24995846779.747295</c:v>
                </c:pt>
                <c:pt idx="328" formatCode="0.00E+00">
                  <c:v>31829640990.411789</c:v>
                </c:pt>
                <c:pt idx="329" formatCode="0.00E+00">
                  <c:v>31979910906.307209</c:v>
                </c:pt>
                <c:pt idx="330" formatCode="0.00E+00">
                  <c:v>32971549905.825172</c:v>
                </c:pt>
                <c:pt idx="331" formatCode="0.00E+00">
                  <c:v>30952608434.783699</c:v>
                </c:pt>
                <c:pt idx="332" formatCode="0.00E+00">
                  <c:v>29254623711.293858</c:v>
                </c:pt>
                <c:pt idx="333" formatCode="0.00E+00">
                  <c:v>30062147354.012745</c:v>
                </c:pt>
                <c:pt idx="334" formatCode="0.00E+00">
                  <c:v>29720161350.029652</c:v>
                </c:pt>
                <c:pt idx="335" formatCode="0.00E+00">
                  <c:v>29058557642.371387</c:v>
                </c:pt>
                <c:pt idx="336" formatCode="0.00E+00">
                  <c:v>26233317657.105938</c:v>
                </c:pt>
                <c:pt idx="337" formatCode="0.00E+00">
                  <c:v>24562018233.781723</c:v>
                </c:pt>
                <c:pt idx="338" formatCode="0.00E+00">
                  <c:v>27201605316.670769</c:v>
                </c:pt>
                <c:pt idx="339" formatCode="0.00E+00">
                  <c:v>25437828622.407921</c:v>
                </c:pt>
                <c:pt idx="340" formatCode="0.00E+00">
                  <c:v>28699666845.268017</c:v>
                </c:pt>
                <c:pt idx="341" formatCode="0.00E+00">
                  <c:v>28313285568.816574</c:v>
                </c:pt>
                <c:pt idx="342" formatCode="0.00E+00">
                  <c:v>26218473257.689579</c:v>
                </c:pt>
                <c:pt idx="343" formatCode="0.00E+00">
                  <c:v>24540117434.453732</c:v>
                </c:pt>
                <c:pt idx="344" formatCode="0.00E+00">
                  <c:v>24670566208.428959</c:v>
                </c:pt>
                <c:pt idx="345" formatCode="0.00E+00">
                  <c:v>27202555900.819389</c:v>
                </c:pt>
                <c:pt idx="346" formatCode="0.00E+00">
                  <c:v>31231636794.880577</c:v>
                </c:pt>
                <c:pt idx="347" formatCode="0.00E+00">
                  <c:v>32447942241.122978</c:v>
                </c:pt>
                <c:pt idx="348" formatCode="0.00E+00">
                  <c:v>30046165889.411877</c:v>
                </c:pt>
                <c:pt idx="349" formatCode="0.00E+00">
                  <c:v>29446726975.449993</c:v>
                </c:pt>
                <c:pt idx="350" formatCode="0.00E+00">
                  <c:v>27007610956.008472</c:v>
                </c:pt>
                <c:pt idx="351" formatCode="0.00E+00">
                  <c:v>28005561082.258106</c:v>
                </c:pt>
                <c:pt idx="352" formatCode="0.00E+00">
                  <c:v>28564125338.688831</c:v>
                </c:pt>
                <c:pt idx="353" formatCode="0.00E+00">
                  <c:v>28550367245.736549</c:v>
                </c:pt>
                <c:pt idx="354" formatCode="0.00E+00">
                  <c:v>27280807566.10257</c:v>
                </c:pt>
                <c:pt idx="355" formatCode="0.00E+00">
                  <c:v>26071940029.769394</c:v>
                </c:pt>
                <c:pt idx="356" formatCode="0.00E+00">
                  <c:v>25847239372.071365</c:v>
                </c:pt>
                <c:pt idx="357" formatCode="0.00E+00">
                  <c:v>27961095121.043488</c:v>
                </c:pt>
                <c:pt idx="358" formatCode="0.00E+00">
                  <c:v>31575153804.045555</c:v>
                </c:pt>
                <c:pt idx="359" formatCode="0.00E+00">
                  <c:v>31840413371.787445</c:v>
                </c:pt>
                <c:pt idx="360" formatCode="0.00E+00">
                  <c:v>29765906475.994587</c:v>
                </c:pt>
                <c:pt idx="361" formatCode="0.00E+00">
                  <c:v>27434556671.962353</c:v>
                </c:pt>
                <c:pt idx="362" formatCode="0.00E+00">
                  <c:v>27139146195.990143</c:v>
                </c:pt>
                <c:pt idx="363" formatCode="0.00E+00">
                  <c:v>28778380033.928799</c:v>
                </c:pt>
                <c:pt idx="364" formatCode="0.00E+00">
                  <c:v>29701787211.451714</c:v>
                </c:pt>
                <c:pt idx="365" formatCode="0.00E+00">
                  <c:v>30523230207.929985</c:v>
                </c:pt>
                <c:pt idx="366" formatCode="0.00E+00">
                  <c:v>28655602130.159042</c:v>
                </c:pt>
                <c:pt idx="367" formatCode="0.00E+00">
                  <c:v>25622461865.31599</c:v>
                </c:pt>
                <c:pt idx="368" formatCode="0.00E+00">
                  <c:v>25601617263.120483</c:v>
                </c:pt>
                <c:pt idx="369" formatCode="0.00E+00">
                  <c:v>27936304485.955379</c:v>
                </c:pt>
                <c:pt idx="370" formatCode="0.00E+00">
                  <c:v>30624352214.438705</c:v>
                </c:pt>
                <c:pt idx="371" formatCode="0.00E+00">
                  <c:v>31985581890.947113</c:v>
                </c:pt>
                <c:pt idx="372" formatCode="0.00E+00">
                  <c:v>31019568003.596416</c:v>
                </c:pt>
                <c:pt idx="373" formatCode="0.00E+00">
                  <c:v>30811250422.555988</c:v>
                </c:pt>
                <c:pt idx="374" formatCode="0.00E+00">
                  <c:v>29752024066.187214</c:v>
                </c:pt>
                <c:pt idx="375" formatCode="0.00E+00">
                  <c:v>30871996749.50367</c:v>
                </c:pt>
                <c:pt idx="376" formatCode="0.00E+00">
                  <c:v>31101250414.953098</c:v>
                </c:pt>
                <c:pt idx="377" formatCode="0.00E+00">
                  <c:v>31580776115.539482</c:v>
                </c:pt>
                <c:pt idx="378" formatCode="0.00E+00">
                  <c:v>28876256670.286243</c:v>
                </c:pt>
                <c:pt idx="379" formatCode="0.00E+00">
                  <c:v>26981261317.672897</c:v>
                </c:pt>
                <c:pt idx="380" formatCode="0.00E+00">
                  <c:v>27561135420.165825</c:v>
                </c:pt>
                <c:pt idx="381" formatCode="0.00E+00">
                  <c:v>29915026012.336235</c:v>
                </c:pt>
                <c:pt idx="382" formatCode="0.00E+00">
                  <c:v>33521444360.086029</c:v>
                </c:pt>
                <c:pt idx="383" formatCode="0.00E+00">
                  <c:v>34866887335.362808</c:v>
                </c:pt>
                <c:pt idx="384" formatCode="0.00E+00">
                  <c:v>33748263990.134178</c:v>
                </c:pt>
                <c:pt idx="385" formatCode="0.00E+00">
                  <c:v>28851887622.751549</c:v>
                </c:pt>
                <c:pt idx="386" formatCode="0.00E+00">
                  <c:v>30259788842.337154</c:v>
                </c:pt>
                <c:pt idx="387" formatCode="0.00E+00">
                  <c:v>31046772581.174778</c:v>
                </c:pt>
                <c:pt idx="388" formatCode="0.00E+00">
                  <c:v>31376474165.135365</c:v>
                </c:pt>
                <c:pt idx="389" formatCode="0.00E+00">
                  <c:v>30749118969.634178</c:v>
                </c:pt>
                <c:pt idx="390" formatCode="0.00E+00">
                  <c:v>28566398524.28434</c:v>
                </c:pt>
                <c:pt idx="391" formatCode="0.00E+00">
                  <c:v>26879301655.013348</c:v>
                </c:pt>
                <c:pt idx="392" formatCode="0.00E+00">
                  <c:v>26698447304.484245</c:v>
                </c:pt>
                <c:pt idx="393" formatCode="0.00E+00">
                  <c:v>28505910388.612194</c:v>
                </c:pt>
                <c:pt idx="394" formatCode="0.00E+00">
                  <c:v>31511327607.768764</c:v>
                </c:pt>
                <c:pt idx="395" formatCode="0.00E+00">
                  <c:v>33664686260.79575</c:v>
                </c:pt>
                <c:pt idx="396" formatCode="0.00E+00">
                  <c:v>31732591885.303398</c:v>
                </c:pt>
                <c:pt idx="397" formatCode="0.00E+00">
                  <c:v>28986225537.687859</c:v>
                </c:pt>
                <c:pt idx="398" formatCode="0.00E+00">
                  <c:v>27640166306.185806</c:v>
                </c:pt>
                <c:pt idx="399" formatCode="0.00E+00">
                  <c:v>28069729385.109859</c:v>
                </c:pt>
                <c:pt idx="400" formatCode="0.00E+00">
                  <c:v>28609733140.910202</c:v>
                </c:pt>
                <c:pt idx="401" formatCode="0.00E+00">
                  <c:v>29545003014.182377</c:v>
                </c:pt>
                <c:pt idx="402" formatCode="0.00E+00">
                  <c:v>28000795005.386185</c:v>
                </c:pt>
                <c:pt idx="403" formatCode="0.00E+00">
                  <c:v>25792345810.603249</c:v>
                </c:pt>
                <c:pt idx="404" formatCode="0.00E+00">
                  <c:v>24818707941.439068</c:v>
                </c:pt>
                <c:pt idx="405" formatCode="0.00E+00">
                  <c:v>27584847946.66378</c:v>
                </c:pt>
                <c:pt idx="406" formatCode="0.00E+00">
                  <c:v>29398161807.785698</c:v>
                </c:pt>
                <c:pt idx="407" formatCode="0.00E+00">
                  <c:v>30658074955.98835</c:v>
                </c:pt>
                <c:pt idx="408" formatCode="0.00E+00">
                  <c:v>30358483887.908325</c:v>
                </c:pt>
                <c:pt idx="409" formatCode="0.00E+00">
                  <c:v>28092663161.865303</c:v>
                </c:pt>
                <c:pt idx="410" formatCode="0.00E+00">
                  <c:v>26115872107.100517</c:v>
                </c:pt>
                <c:pt idx="411" formatCode="0.00E+00">
                  <c:v>27263884136.841591</c:v>
                </c:pt>
                <c:pt idx="412" formatCode="0.00E+00">
                  <c:v>28307522379.18317</c:v>
                </c:pt>
                <c:pt idx="413" formatCode="0.00E+00">
                  <c:v>27478688445.58342</c:v>
                </c:pt>
                <c:pt idx="414" formatCode="0.00E+00">
                  <c:v>26269907445.208691</c:v>
                </c:pt>
                <c:pt idx="415" formatCode="0.00E+00">
                  <c:v>24798066491.184753</c:v>
                </c:pt>
                <c:pt idx="416" formatCode="0.00E+00">
                  <c:v>24097601409.575447</c:v>
                </c:pt>
                <c:pt idx="417" formatCode="0.00E+00">
                  <c:v>26160924161.446423</c:v>
                </c:pt>
                <c:pt idx="418" formatCode="0.00E+00">
                  <c:v>27246320385.599297</c:v>
                </c:pt>
                <c:pt idx="419" formatCode="0.00E+00">
                  <c:v>28868393541.958275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32-40AE-8C34-551F9DB6A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733392"/>
        <c:axId val="47131409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N2_molecules!$D$1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Bound(N2,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N2_molecules!$A$2:$A$421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N2_molecules!$D$2:$D$421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25940000000</c:v>
                      </c:pt>
                      <c:pt idx="297" formatCode="0.00E+00">
                        <c:v>21111885416.586998</c:v>
                      </c:pt>
                      <c:pt idx="298" formatCode="0.00E+00">
                        <c:v>23208862067.335396</c:v>
                      </c:pt>
                      <c:pt idx="299" formatCode="0.00E+00">
                        <c:v>23506422208.985371</c:v>
                      </c:pt>
                      <c:pt idx="300" formatCode="0.00E+00">
                        <c:v>21865553625.961365</c:v>
                      </c:pt>
                      <c:pt idx="301" formatCode="0.00E+00">
                        <c:v>20209060028.902096</c:v>
                      </c:pt>
                      <c:pt idx="302" formatCode="0.00E+00">
                        <c:v>20744791731.986935</c:v>
                      </c:pt>
                      <c:pt idx="303" formatCode="0.00E+00">
                        <c:v>22020860602.612106</c:v>
                      </c:pt>
                      <c:pt idx="304" formatCode="0.00E+00">
                        <c:v>22019345848.330364</c:v>
                      </c:pt>
                      <c:pt idx="305" formatCode="0.00E+00">
                        <c:v>19536972103.274521</c:v>
                      </c:pt>
                      <c:pt idx="306" formatCode="0.00E+00">
                        <c:v>21662537898.386223</c:v>
                      </c:pt>
                      <c:pt idx="307" formatCode="0.00E+00">
                        <c:v>17944059684.938583</c:v>
                      </c:pt>
                      <c:pt idx="308" formatCode="0.00E+00">
                        <c:v>18447188339.407776</c:v>
                      </c:pt>
                      <c:pt idx="309" formatCode="0.00E+00">
                        <c:v>20730091997.143517</c:v>
                      </c:pt>
                      <c:pt idx="310" formatCode="0.00E+00">
                        <c:v>23580232638.201153</c:v>
                      </c:pt>
                      <c:pt idx="311" formatCode="0.00E+00">
                        <c:v>23420849682.901657</c:v>
                      </c:pt>
                      <c:pt idx="312" formatCode="0.00E+00">
                        <c:v>21452521498.867878</c:v>
                      </c:pt>
                      <c:pt idx="313" formatCode="0.00E+00">
                        <c:v>20562677370.433479</c:v>
                      </c:pt>
                      <c:pt idx="314" formatCode="0.00E+00">
                        <c:v>19987113110.171371</c:v>
                      </c:pt>
                      <c:pt idx="315" formatCode="0.00E+00">
                        <c:v>20752050378.515167</c:v>
                      </c:pt>
                      <c:pt idx="316" formatCode="0.00E+00">
                        <c:v>21841097463.865532</c:v>
                      </c:pt>
                      <c:pt idx="317" formatCode="0.00E+00">
                        <c:v>21649727478.427197</c:v>
                      </c:pt>
                      <c:pt idx="318" formatCode="0.00E+00">
                        <c:v>19847719776.439583</c:v>
                      </c:pt>
                      <c:pt idx="319" formatCode="0.00E+00">
                        <c:v>18407602331.558121</c:v>
                      </c:pt>
                      <c:pt idx="320" formatCode="0.00E+00">
                        <c:v>18616813361.719837</c:v>
                      </c:pt>
                      <c:pt idx="321" formatCode="0.00E+00">
                        <c:v>20689456773.957928</c:v>
                      </c:pt>
                      <c:pt idx="322" formatCode="0.00E+00">
                        <c:v>22940612207.26656</c:v>
                      </c:pt>
                      <c:pt idx="323" formatCode="0.00E+00">
                        <c:v>23835685277.245831</c:v>
                      </c:pt>
                      <c:pt idx="324" formatCode="0.00E+00">
                        <c:v>22388966745.004116</c:v>
                      </c:pt>
                      <c:pt idx="325" formatCode="0.00E+00">
                        <c:v>19603140872.168854</c:v>
                      </c:pt>
                      <c:pt idx="326" formatCode="0.00E+00">
                        <c:v>19798714134.479656</c:v>
                      </c:pt>
                      <c:pt idx="327" formatCode="0.00E+00">
                        <c:v>19758781220.806812</c:v>
                      </c:pt>
                      <c:pt idx="328" formatCode="0.00E+00">
                        <c:v>26589756846.941757</c:v>
                      </c:pt>
                      <c:pt idx="329" formatCode="0.00E+00">
                        <c:v>26737036424.757538</c:v>
                      </c:pt>
                      <c:pt idx="330" formatCode="0.00E+00">
                        <c:v>27725508457.353821</c:v>
                      </c:pt>
                      <c:pt idx="331" formatCode="0.00E+00">
                        <c:v>25703218544.527557</c:v>
                      </c:pt>
                      <c:pt idx="332" formatCode="0.00E+00">
                        <c:v>24001699089.203091</c:v>
                      </c:pt>
                      <c:pt idx="333" formatCode="0.00E+00">
                        <c:v>24805496927.271194</c:v>
                      </c:pt>
                      <c:pt idx="334" formatCode="0.00E+00">
                        <c:v>24459589297.081589</c:v>
                      </c:pt>
                      <c:pt idx="335" formatCode="0.00E+00">
                        <c:v>23793863428.572605</c:v>
                      </c:pt>
                      <c:pt idx="336" formatCode="0.00E+00">
                        <c:v>20964296072.014709</c:v>
                      </c:pt>
                      <c:pt idx="337" formatCode="0.00E+00">
                        <c:v>19288459430.102596</c:v>
                      </c:pt>
                      <c:pt idx="338" formatCode="0.00E+00">
                        <c:v>21923294850.861649</c:v>
                      </c:pt>
                      <c:pt idx="339" formatCode="0.00E+00">
                        <c:v>20154547496.958191</c:v>
                      </c:pt>
                      <c:pt idx="340" formatCode="0.00E+00">
                        <c:v>23411191552.652752</c:v>
                      </c:pt>
                      <c:pt idx="341" formatCode="0.00E+00">
                        <c:v>23019388137.129116</c:v>
                      </c:pt>
                      <c:pt idx="342" formatCode="0.00E+00">
                        <c:v>20918921297.951958</c:v>
                      </c:pt>
                      <c:pt idx="343" formatCode="0.00E+00">
                        <c:v>19234674189.601498</c:v>
                      </c:pt>
                      <c:pt idx="344" formatCode="0.00E+00">
                        <c:v>19358990603.964142</c:v>
                      </c:pt>
                      <c:pt idx="345" formatCode="0.00E+00">
                        <c:v>21884602597.122349</c:v>
                      </c:pt>
                      <c:pt idx="346" formatCode="0.00E+00">
                        <c:v>25907056241.168541</c:v>
                      </c:pt>
                      <c:pt idx="347" formatCode="0.00E+00">
                        <c:v>27116480731.040142</c:v>
                      </c:pt>
                      <c:pt idx="348" formatCode="0.00E+00">
                        <c:v>24707565618.23291</c:v>
                      </c:pt>
                      <c:pt idx="349" formatCode="0.00E+00">
                        <c:v>24100726098.875885</c:v>
                      </c:pt>
                      <c:pt idx="350" formatCode="0.00E+00">
                        <c:v>21653943650.530621</c:v>
                      </c:pt>
                      <c:pt idx="351" formatCode="0.00E+00">
                        <c:v>22643957607.063686</c:v>
                      </c:pt>
                      <c:pt idx="352" formatCode="0.00E+00">
                        <c:v>23194312099.077515</c:v>
                      </c:pt>
                      <c:pt idx="353" formatCode="0.00E+00">
                        <c:v>23172066858.01577</c:v>
                      </c:pt>
                      <c:pt idx="354" formatCode="0.00E+00">
                        <c:v>21893738923.925728</c:v>
                      </c:pt>
                      <c:pt idx="355" formatCode="0.00E+00">
                        <c:v>20675818371.878571</c:v>
                      </c:pt>
                      <c:pt idx="356" formatCode="0.00E+00">
                        <c:v>20441776351.403458</c:v>
                      </c:pt>
                      <c:pt idx="357" formatCode="0.00E+00">
                        <c:v>22545998875.155964</c:v>
                      </c:pt>
                      <c:pt idx="358" formatCode="0.00E+00">
                        <c:v>26150129026.815506</c:v>
                      </c:pt>
                      <c:pt idx="359" formatCode="0.00E+00">
                        <c:v>26405161386.33514</c:v>
                      </c:pt>
                      <c:pt idx="360" formatCode="0.00E+00">
                        <c:v>24320125308.780312</c:v>
                      </c:pt>
                      <c:pt idx="361" formatCode="0.00E+00">
                        <c:v>21977941128.003071</c:v>
                      </c:pt>
                      <c:pt idx="362" formatCode="0.00E+00">
                        <c:v>21671387935.140366</c:v>
                      </c:pt>
                      <c:pt idx="363" formatCode="0.00E+00">
                        <c:v>23299167648.167946</c:v>
                      </c:pt>
                      <c:pt idx="364" formatCode="0.00E+00">
                        <c:v>24210806303.11837</c:v>
                      </c:pt>
                      <c:pt idx="365" formatCode="0.00E+00">
                        <c:v>25020163468.841682</c:v>
                      </c:pt>
                      <c:pt idx="366" formatCode="0.00E+00">
                        <c:v>23140129421.554455</c:v>
                      </c:pt>
                      <c:pt idx="367" formatCode="0.00E+00">
                        <c:v>20094260298.555054</c:v>
                      </c:pt>
                      <c:pt idx="368" formatCode="0.00E+00">
                        <c:v>20060361281.076454</c:v>
                      </c:pt>
                      <c:pt idx="369" formatCode="0.00E+00">
                        <c:v>22381665945.031693</c:v>
                      </c:pt>
                      <c:pt idx="370" formatCode="0.00E+00">
                        <c:v>25056000467.142479</c:v>
                      </c:pt>
                      <c:pt idx="371" formatCode="0.00E+00">
                        <c:v>26403183868.950134</c:v>
                      </c:pt>
                      <c:pt idx="372" formatCode="0.00E+00">
                        <c:v>25422788301.213799</c:v>
                      </c:pt>
                      <c:pt idx="373" formatCode="0.00E+00">
                        <c:v>25199751380.572071</c:v>
                      </c:pt>
                      <c:pt idx="374" formatCode="0.00E+00">
                        <c:v>24125465855.95784</c:v>
                      </c:pt>
                      <c:pt idx="375" formatCode="0.00E+00">
                        <c:v>25230037457.263763</c:v>
                      </c:pt>
                      <c:pt idx="376" formatCode="0.00E+00">
                        <c:v>25443546126.258347</c:v>
                      </c:pt>
                      <c:pt idx="377" formatCode="0.00E+00">
                        <c:v>25906980999.770973</c:v>
                      </c:pt>
                      <c:pt idx="378" formatCode="0.00E+00">
                        <c:v>23186023065.147194</c:v>
                      </c:pt>
                      <c:pt idx="379" formatCode="0.00E+00">
                        <c:v>21274239813.606949</c:v>
                      </c:pt>
                      <c:pt idx="380" formatCode="0.00E+00">
                        <c:v>21836974944.626953</c:v>
                      </c:pt>
                      <c:pt idx="381" formatCode="0.00E+00">
                        <c:v>24173373913.840954</c:v>
                      </c:pt>
                      <c:pt idx="382" formatCode="0.00E+00">
                        <c:v>27761946491.979523</c:v>
                      </c:pt>
                      <c:pt idx="383" formatCode="0.00E+00">
                        <c:v>29089188139.231491</c:v>
                      </c:pt>
                      <c:pt idx="384" formatCode="0.00E+00">
                        <c:v>27952006578.798378</c:v>
                      </c:pt>
                      <c:pt idx="385" formatCode="0.00E+00">
                        <c:v>23036713862.773243</c:v>
                      </c:pt>
                      <c:pt idx="386" formatCode="0.00E+00">
                        <c:v>24425339435.979065</c:v>
                      </c:pt>
                      <c:pt idx="387" formatCode="0.00E+00">
                        <c:v>25192687147.748646</c:v>
                      </c:pt>
                      <c:pt idx="388" formatCode="0.00E+00">
                        <c:v>25502391321.678848</c:v>
                      </c:pt>
                      <c:pt idx="389" formatCode="0.00E+00">
                        <c:v>24854676410.857533</c:v>
                      </c:pt>
                      <c:pt idx="390" formatCode="0.00E+00">
                        <c:v>22651233101.729843</c:v>
                      </c:pt>
                      <c:pt idx="391" formatCode="0.00E+00">
                        <c:v>20943049455.372425</c:v>
                      </c:pt>
                      <c:pt idx="392" formatCode="0.00E+00">
                        <c:v>20740743727.019165</c:v>
                      </c:pt>
                      <c:pt idx="393" formatCode="0.00E+00">
                        <c:v>22526390221.631359</c:v>
                      </c:pt>
                      <c:pt idx="394" formatCode="0.00E+00">
                        <c:v>25509625104.106716</c:v>
                      </c:pt>
                      <c:pt idx="395" formatCode="0.00E+00">
                        <c:v>27640435212.251266</c:v>
                      </c:pt>
                      <c:pt idx="396" formatCode="0.00E+00">
                        <c:v>25685425695.991322</c:v>
                      </c:pt>
                      <c:pt idx="397" formatCode="0.00E+00">
                        <c:v>22915777296.262558</c:v>
                      </c:pt>
                      <c:pt idx="398" formatCode="0.00E+00">
                        <c:v>21546068856.896606</c:v>
                      </c:pt>
                      <c:pt idx="399" formatCode="0.00E+00">
                        <c:v>21951615397.651089</c:v>
                      </c:pt>
                      <c:pt idx="400" formatCode="0.00E+00">
                        <c:v>22467235179.030945</c:v>
                      </c:pt>
                      <c:pt idx="401" formatCode="0.00E+00">
                        <c:v>23377753603.023441</c:v>
                      </c:pt>
                      <c:pt idx="402" formatCode="0.00E+00">
                        <c:v>21808426697.514175</c:v>
                      </c:pt>
                      <c:pt idx="403" formatCode="0.00E+00">
                        <c:v>19574491250.714146</c:v>
                      </c:pt>
                      <c:pt idx="404" formatCode="0.00E+00">
                        <c:v>18574999929.706047</c:v>
                      </c:pt>
                      <c:pt idx="405" formatCode="0.00E+00">
                        <c:v>21314919500.706478</c:v>
                      </c:pt>
                      <c:pt idx="406" formatCode="0.00E+00">
                        <c:v>23101646223.240486</c:v>
                      </c:pt>
                      <c:pt idx="407" formatCode="0.00E+00">
                        <c:v>24334605865.661564</c:v>
                      </c:pt>
                      <c:pt idx="408" formatCode="0.00E+00">
                        <c:v>24007695319.496689</c:v>
                      </c:pt>
                      <c:pt idx="409" formatCode="0.00E+00">
                        <c:v>21714189594.230152</c:v>
                      </c:pt>
                      <c:pt idx="410" formatCode="0.00E+00">
                        <c:v>19709348525.084595</c:v>
                      </c:pt>
                      <c:pt idx="411" formatCode="0.00E+00">
                        <c:v>20828946084.619476</c:v>
                      </c:pt>
                      <c:pt idx="412" formatCode="0.00E+00">
                        <c:v>21843806012.138512</c:v>
                      </c:pt>
                      <c:pt idx="413" formatCode="0.00E+00">
                        <c:v>20985830580.708252</c:v>
                      </c:pt>
                      <c:pt idx="414" formatCode="0.00E+00">
                        <c:v>19747545610.022156</c:v>
                      </c:pt>
                      <c:pt idx="415" formatCode="0.00E+00">
                        <c:v>18245838971.170567</c:v>
                      </c:pt>
                      <c:pt idx="416" formatCode="0.00E+00">
                        <c:v>17515147294.139305</c:v>
                      </c:pt>
                      <c:pt idx="417" formatCode="0.00E+00">
                        <c:v>19547883388.396446</c:v>
                      </c:pt>
                      <c:pt idx="418" formatCode="0.00E+00">
                        <c:v>20602333784.154377</c:v>
                      </c:pt>
                      <c:pt idx="419" formatCode="0.00E+00">
                        <c:v>22193102874.290882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532-40AE-8C34-551F9DB6AFA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N2_molecules!$E$1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Bound(N2,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N2_molecules!$A$2:$A$421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N2_molecules!$E$2:$E$421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25940000000</c:v>
                      </c:pt>
                      <c:pt idx="297" formatCode="0.00E+00">
                        <c:v>31526639440.105362</c:v>
                      </c:pt>
                      <c:pt idx="298" formatCode="0.00E+00">
                        <c:v>33623662957.141411</c:v>
                      </c:pt>
                      <c:pt idx="299" formatCode="0.00E+00">
                        <c:v>33921306416.115383</c:v>
                      </c:pt>
                      <c:pt idx="300" formatCode="0.00E+00">
                        <c:v>32280568015.075783</c:v>
                      </c:pt>
                      <c:pt idx="301" formatCode="0.00E+00">
                        <c:v>30624261877.215443</c:v>
                      </c:pt>
                      <c:pt idx="302" formatCode="0.00E+00">
                        <c:v>31160248727.677372</c:v>
                      </c:pt>
                      <c:pt idx="303" formatCode="0.00E+00">
                        <c:v>32436650842.606598</c:v>
                      </c:pt>
                      <c:pt idx="304" formatCode="0.00E+00">
                        <c:v>32435557835.361713</c:v>
                      </c:pt>
                      <c:pt idx="305" formatCode="0.00E+00">
                        <c:v>29953704742.10675</c:v>
                      </c:pt>
                      <c:pt idx="306" formatCode="0.00E+00">
                        <c:v>32079900491.105095</c:v>
                      </c:pt>
                      <c:pt idx="307" formatCode="0.00E+00">
                        <c:v>28362171925.204369</c:v>
                      </c:pt>
                      <c:pt idx="308" formatCode="0.00E+00">
                        <c:v>28866180305.56781</c:v>
                      </c:pt>
                      <c:pt idx="309" formatCode="0.00E+00">
                        <c:v>31150104144.102654</c:v>
                      </c:pt>
                      <c:pt idx="310" formatCode="0.00E+00">
                        <c:v>34001415787.948803</c:v>
                      </c:pt>
                      <c:pt idx="311" formatCode="0.00E+00">
                        <c:v>33843365013.594872</c:v>
                      </c:pt>
                      <c:pt idx="312" formatCode="0.00E+00">
                        <c:v>31876540532.3708</c:v>
                      </c:pt>
                      <c:pt idx="313" formatCode="0.00E+00">
                        <c:v>30988381958.214355</c:v>
                      </c:pt>
                      <c:pt idx="314" formatCode="0.00E+00">
                        <c:v>30414695417.459572</c:v>
                      </c:pt>
                      <c:pt idx="315" formatCode="0.00E+00">
                        <c:v>31181712866.621773</c:v>
                      </c:pt>
                      <c:pt idx="316" formatCode="0.00E+00">
                        <c:v>32273052870.572487</c:v>
                      </c:pt>
                      <c:pt idx="317" formatCode="0.00E+00">
                        <c:v>32084198796.351536</c:v>
                      </c:pt>
                      <c:pt idx="318" formatCode="0.00E+00">
                        <c:v>30284940229.280968</c:v>
                      </c:pt>
                      <c:pt idx="319" formatCode="0.00E+00">
                        <c:v>28847815348.139725</c:v>
                      </c:pt>
                      <c:pt idx="320" formatCode="0.00E+00">
                        <c:v>29060272547.734615</c:v>
                      </c:pt>
                      <c:pt idx="321" formatCode="0.00E+00">
                        <c:v>31136425881.334614</c:v>
                      </c:pt>
                      <c:pt idx="322" formatCode="0.00E+00">
                        <c:v>33391365101.071957</c:v>
                      </c:pt>
                      <c:pt idx="323" formatCode="0.00E+00">
                        <c:v>34290505900.042583</c:v>
                      </c:pt>
                      <c:pt idx="324" formatCode="0.00E+00">
                        <c:v>32848149078.585873</c:v>
                      </c:pt>
                      <c:pt idx="325" formatCode="0.00E+00">
                        <c:v>30066988896.597633</c:v>
                      </c:pt>
                      <c:pt idx="326" formatCode="0.00E+00">
                        <c:v>30267541784.353306</c:v>
                      </c:pt>
                      <c:pt idx="327" formatCode="0.00E+00">
                        <c:v>30232912338.687778</c:v>
                      </c:pt>
                      <c:pt idx="328" formatCode="0.00E+00">
                        <c:v>37069525133.881821</c:v>
                      </c:pt>
                      <c:pt idx="329" formatCode="0.00E+00">
                        <c:v>37222785387.85688</c:v>
                      </c:pt>
                      <c:pt idx="330" formatCode="0.00E+00">
                        <c:v>38217591354.296524</c:v>
                      </c:pt>
                      <c:pt idx="331" formatCode="0.00E+00">
                        <c:v>36201998325.039841</c:v>
                      </c:pt>
                      <c:pt idx="332" formatCode="0.00E+00">
                        <c:v>34507548333.384628</c:v>
                      </c:pt>
                      <c:pt idx="333" formatCode="0.00E+00">
                        <c:v>35318797780.754295</c:v>
                      </c:pt>
                      <c:pt idx="334" formatCode="0.00E+00">
                        <c:v>34980733402.977715</c:v>
                      </c:pt>
                      <c:pt idx="335" formatCode="0.00E+00">
                        <c:v>34323251856.17017</c:v>
                      </c:pt>
                      <c:pt idx="336" formatCode="0.00E+00">
                        <c:v>31502339242.197166</c:v>
                      </c:pt>
                      <c:pt idx="337" formatCode="0.00E+00">
                        <c:v>29835577037.46085</c:v>
                      </c:pt>
                      <c:pt idx="338" formatCode="0.00E+00">
                        <c:v>32479915782.479889</c:v>
                      </c:pt>
                      <c:pt idx="339" formatCode="0.00E+00">
                        <c:v>30721109747.857651</c:v>
                      </c:pt>
                      <c:pt idx="340" formatCode="0.00E+00">
                        <c:v>33988142137.883282</c:v>
                      </c:pt>
                      <c:pt idx="341" formatCode="0.00E+00">
                        <c:v>33607183000.504032</c:v>
                      </c:pt>
                      <c:pt idx="342" formatCode="0.00E+00">
                        <c:v>31518025217.4272</c:v>
                      </c:pt>
                      <c:pt idx="343" formatCode="0.00E+00">
                        <c:v>29845560679.305965</c:v>
                      </c:pt>
                      <c:pt idx="344" formatCode="0.00E+00">
                        <c:v>29982141812.893776</c:v>
                      </c:pt>
                      <c:pt idx="345" formatCode="0.00E+00">
                        <c:v>32520509204.51643</c:v>
                      </c:pt>
                      <c:pt idx="346" formatCode="0.00E+00">
                        <c:v>36556217348.592613</c:v>
                      </c:pt>
                      <c:pt idx="347" formatCode="0.00E+00">
                        <c:v>37779403751.205818</c:v>
                      </c:pt>
                      <c:pt idx="348" formatCode="0.00E+00">
                        <c:v>35384766160.590843</c:v>
                      </c:pt>
                      <c:pt idx="349" formatCode="0.00E+00">
                        <c:v>34792727852.024101</c:v>
                      </c:pt>
                      <c:pt idx="350" formatCode="0.00E+00">
                        <c:v>32361278261.486324</c:v>
                      </c:pt>
                      <c:pt idx="351" formatCode="0.00E+00">
                        <c:v>33367164557.452526</c:v>
                      </c:pt>
                      <c:pt idx="352" formatCode="0.00E+00">
                        <c:v>33933938578.300148</c:v>
                      </c:pt>
                      <c:pt idx="353" formatCode="0.00E+00">
                        <c:v>33928667633.457329</c:v>
                      </c:pt>
                      <c:pt idx="354" formatCode="0.00E+00">
                        <c:v>32667876208.279411</c:v>
                      </c:pt>
                      <c:pt idx="355" formatCode="0.00E+00">
                        <c:v>31468061687.660217</c:v>
                      </c:pt>
                      <c:pt idx="356" formatCode="0.00E+00">
                        <c:v>31252702392.739273</c:v>
                      </c:pt>
                      <c:pt idx="357" formatCode="0.00E+00">
                        <c:v>33376191366.931011</c:v>
                      </c:pt>
                      <c:pt idx="358" formatCode="0.00E+00">
                        <c:v>37000178581.275604</c:v>
                      </c:pt>
                      <c:pt idx="359" formatCode="0.00E+00">
                        <c:v>37275665357.239746</c:v>
                      </c:pt>
                      <c:pt idx="360" formatCode="0.00E+00">
                        <c:v>35211687643.208862</c:v>
                      </c:pt>
                      <c:pt idx="361" formatCode="0.00E+00">
                        <c:v>32891172215.921635</c:v>
                      </c:pt>
                      <c:pt idx="362" formatCode="0.00E+00">
                        <c:v>32606904456.83992</c:v>
                      </c:pt>
                      <c:pt idx="363" formatCode="0.00E+00">
                        <c:v>34257592419.689651</c:v>
                      </c:pt>
                      <c:pt idx="364" formatCode="0.00E+00">
                        <c:v>35192768119.785057</c:v>
                      </c:pt>
                      <c:pt idx="365" formatCode="0.00E+00">
                        <c:v>36026296947.018288</c:v>
                      </c:pt>
                      <c:pt idx="366" formatCode="0.00E+00">
                        <c:v>34171074838.76363</c:v>
                      </c:pt>
                      <c:pt idx="367" formatCode="0.00E+00">
                        <c:v>31150663432.076927</c:v>
                      </c:pt>
                      <c:pt idx="368" formatCode="0.00E+00">
                        <c:v>31142873245.164513</c:v>
                      </c:pt>
                      <c:pt idx="369" formatCode="0.00E+00">
                        <c:v>33490943026.879066</c:v>
                      </c:pt>
                      <c:pt idx="370" formatCode="0.00E+00">
                        <c:v>36192703961.734932</c:v>
                      </c:pt>
                      <c:pt idx="371" formatCode="0.00E+00">
                        <c:v>37567979912.944092</c:v>
                      </c:pt>
                      <c:pt idx="372" formatCode="0.00E+00">
                        <c:v>36616347705.979034</c:v>
                      </c:pt>
                      <c:pt idx="373" formatCode="0.00E+00">
                        <c:v>36422749464.539902</c:v>
                      </c:pt>
                      <c:pt idx="374" formatCode="0.00E+00">
                        <c:v>35378582276.416588</c:v>
                      </c:pt>
                      <c:pt idx="375" formatCode="0.00E+00">
                        <c:v>36513956041.743576</c:v>
                      </c:pt>
                      <c:pt idx="376" formatCode="0.00E+00">
                        <c:v>36758954703.64785</c:v>
                      </c:pt>
                      <c:pt idx="377" formatCode="0.00E+00">
                        <c:v>37254571231.307991</c:v>
                      </c:pt>
                      <c:pt idx="378" formatCode="0.00E+00">
                        <c:v>34566490275.425293</c:v>
                      </c:pt>
                      <c:pt idx="379" formatCode="0.00E+00">
                        <c:v>32688282821.738846</c:v>
                      </c:pt>
                      <c:pt idx="380" formatCode="0.00E+00">
                        <c:v>33285295895.704697</c:v>
                      </c:pt>
                      <c:pt idx="381" formatCode="0.00E+00">
                        <c:v>35656678110.831512</c:v>
                      </c:pt>
                      <c:pt idx="382" formatCode="0.00E+00">
                        <c:v>39280942228.192535</c:v>
                      </c:pt>
                      <c:pt idx="383" formatCode="0.00E+00">
                        <c:v>40644586531.494125</c:v>
                      </c:pt>
                      <c:pt idx="384" formatCode="0.00E+00">
                        <c:v>39544521401.469978</c:v>
                      </c:pt>
                      <c:pt idx="385" formatCode="0.00E+00">
                        <c:v>34667061382.729858</c:v>
                      </c:pt>
                      <c:pt idx="386" formatCode="0.00E+00">
                        <c:v>36094238248.695244</c:v>
                      </c:pt>
                      <c:pt idx="387" formatCode="0.00E+00">
                        <c:v>36900858014.600914</c:v>
                      </c:pt>
                      <c:pt idx="388" formatCode="0.00E+00">
                        <c:v>37250557008.591881</c:v>
                      </c:pt>
                      <c:pt idx="389" formatCode="0.00E+00">
                        <c:v>36643561528.41082</c:v>
                      </c:pt>
                      <c:pt idx="390" formatCode="0.00E+00">
                        <c:v>34481563946.838837</c:v>
                      </c:pt>
                      <c:pt idx="391" formatCode="0.00E+00">
                        <c:v>32815553854.65427</c:v>
                      </c:pt>
                      <c:pt idx="392" formatCode="0.00E+00">
                        <c:v>32656150881.949326</c:v>
                      </c:pt>
                      <c:pt idx="393" formatCode="0.00E+00">
                        <c:v>34485430555.593025</c:v>
                      </c:pt>
                      <c:pt idx="394" formatCode="0.00E+00">
                        <c:v>37513030111.430817</c:v>
                      </c:pt>
                      <c:pt idx="395" formatCode="0.00E+00">
                        <c:v>39688937309.340233</c:v>
                      </c:pt>
                      <c:pt idx="396" formatCode="0.00E+00">
                        <c:v>37779758074.615471</c:v>
                      </c:pt>
                      <c:pt idx="397" formatCode="0.00E+00">
                        <c:v>35056673779.113159</c:v>
                      </c:pt>
                      <c:pt idx="398" formatCode="0.00E+00">
                        <c:v>33734263755.475006</c:v>
                      </c:pt>
                      <c:pt idx="399" formatCode="0.00E+00">
                        <c:v>34187843372.56863</c:v>
                      </c:pt>
                      <c:pt idx="400" formatCode="0.00E+00">
                        <c:v>34752231102.789459</c:v>
                      </c:pt>
                      <c:pt idx="401" formatCode="0.00E+00">
                        <c:v>35712252425.341316</c:v>
                      </c:pt>
                      <c:pt idx="402" formatCode="0.00E+00">
                        <c:v>34193163313.258194</c:v>
                      </c:pt>
                      <c:pt idx="403" formatCode="0.00E+00">
                        <c:v>32010200370.492352</c:v>
                      </c:pt>
                      <c:pt idx="404" formatCode="0.00E+00">
                        <c:v>31062415953.172089</c:v>
                      </c:pt>
                      <c:pt idx="405" formatCode="0.00E+00">
                        <c:v>33854776392.621082</c:v>
                      </c:pt>
                      <c:pt idx="406" formatCode="0.00E+00">
                        <c:v>35694677392.33091</c:v>
                      </c:pt>
                      <c:pt idx="407" formatCode="0.00E+00">
                        <c:v>36981544046.315132</c:v>
                      </c:pt>
                      <c:pt idx="408" formatCode="0.00E+00">
                        <c:v>36709272456.319962</c:v>
                      </c:pt>
                      <c:pt idx="409" formatCode="0.00E+00">
                        <c:v>34471136729.500458</c:v>
                      </c:pt>
                      <c:pt idx="410" formatCode="0.00E+00">
                        <c:v>32522395689.11644</c:v>
                      </c:pt>
                      <c:pt idx="411" formatCode="0.00E+00">
                        <c:v>33698822189.063705</c:v>
                      </c:pt>
                      <c:pt idx="412" formatCode="0.00E+00">
                        <c:v>34771238746.227829</c:v>
                      </c:pt>
                      <c:pt idx="413" formatCode="0.00E+00">
                        <c:v>33971546310.458588</c:v>
                      </c:pt>
                      <c:pt idx="414" formatCode="0.00E+00">
                        <c:v>32792269280.395226</c:v>
                      </c:pt>
                      <c:pt idx="415" formatCode="0.00E+00">
                        <c:v>31350294011.19894</c:v>
                      </c:pt>
                      <c:pt idx="416" formatCode="0.00E+00">
                        <c:v>30680055525.011589</c:v>
                      </c:pt>
                      <c:pt idx="417" formatCode="0.00E+00">
                        <c:v>32773964934.496399</c:v>
                      </c:pt>
                      <c:pt idx="418" formatCode="0.00E+00">
                        <c:v>33890306987.044216</c:v>
                      </c:pt>
                      <c:pt idx="419" formatCode="0.00E+00">
                        <c:v>35543684209.625671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532-40AE-8C34-551F9DB6AFAC}"/>
                  </c:ext>
                </c:extLst>
              </c15:ser>
            </c15:filteredLineSeries>
          </c:ext>
        </c:extLst>
      </c:lineChart>
      <c:catAx>
        <c:axId val="33873339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314096"/>
        <c:crosses val="autoZero"/>
        <c:auto val="1"/>
        <c:lblAlgn val="ctr"/>
        <c:lblOffset val="100"/>
        <c:noMultiLvlLbl val="0"/>
      </c:catAx>
      <c:valAx>
        <c:axId val="47131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73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O2_molecules!$B$1</c:f>
              <c:strCache>
                <c:ptCount val="1"/>
                <c:pt idx="0">
                  <c:v>O2,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O2_molecules!$B$2:$B$421</c:f>
              <c:numCache>
                <c:formatCode>0.00E+00</c:formatCode>
                <c:ptCount val="420"/>
                <c:pt idx="0">
                  <c:v>1934000000</c:v>
                </c:pt>
                <c:pt idx="1">
                  <c:v>2030000000</c:v>
                </c:pt>
                <c:pt idx="2">
                  <c:v>2043000000</c:v>
                </c:pt>
                <c:pt idx="3">
                  <c:v>2009000000</c:v>
                </c:pt>
                <c:pt idx="4">
                  <c:v>1891000000</c:v>
                </c:pt>
                <c:pt idx="5">
                  <c:v>1812000000</c:v>
                </c:pt>
                <c:pt idx="6">
                  <c:v>1860000000</c:v>
                </c:pt>
                <c:pt idx="7">
                  <c:v>1983000000</c:v>
                </c:pt>
                <c:pt idx="8">
                  <c:v>2017000000</c:v>
                </c:pt>
                <c:pt idx="9">
                  <c:v>1994000000</c:v>
                </c:pt>
                <c:pt idx="10">
                  <c:v>1903000000</c:v>
                </c:pt>
                <c:pt idx="11">
                  <c:v>1876000000</c:v>
                </c:pt>
                <c:pt idx="12">
                  <c:v>1909000000</c:v>
                </c:pt>
                <c:pt idx="13">
                  <c:v>1999000000</c:v>
                </c:pt>
                <c:pt idx="14">
                  <c:v>2080000000</c:v>
                </c:pt>
                <c:pt idx="15">
                  <c:v>2014000000</c:v>
                </c:pt>
                <c:pt idx="16">
                  <c:v>1966000000</c:v>
                </c:pt>
                <c:pt idx="17">
                  <c:v>1824000000</c:v>
                </c:pt>
                <c:pt idx="18">
                  <c:v>1825000000</c:v>
                </c:pt>
                <c:pt idx="19">
                  <c:v>1903000000</c:v>
                </c:pt>
                <c:pt idx="20">
                  <c:v>1948000000</c:v>
                </c:pt>
                <c:pt idx="21">
                  <c:v>2043000000</c:v>
                </c:pt>
                <c:pt idx="22">
                  <c:v>1871000000</c:v>
                </c:pt>
                <c:pt idx="23">
                  <c:v>1814000000</c:v>
                </c:pt>
                <c:pt idx="24">
                  <c:v>1841000000</c:v>
                </c:pt>
                <c:pt idx="25">
                  <c:v>1931000000</c:v>
                </c:pt>
                <c:pt idx="26">
                  <c:v>1958000000</c:v>
                </c:pt>
                <c:pt idx="27">
                  <c:v>1819000000</c:v>
                </c:pt>
                <c:pt idx="28">
                  <c:v>1752000000</c:v>
                </c:pt>
                <c:pt idx="29">
                  <c:v>1667000000</c:v>
                </c:pt>
                <c:pt idx="30">
                  <c:v>1682000000</c:v>
                </c:pt>
                <c:pt idx="31">
                  <c:v>1754000000</c:v>
                </c:pt>
                <c:pt idx="32">
                  <c:v>1836000000</c:v>
                </c:pt>
                <c:pt idx="33">
                  <c:v>1815000000</c:v>
                </c:pt>
                <c:pt idx="34">
                  <c:v>1684000000</c:v>
                </c:pt>
                <c:pt idx="35">
                  <c:v>1687000000</c:v>
                </c:pt>
                <c:pt idx="36">
                  <c:v>1670000000</c:v>
                </c:pt>
                <c:pt idx="37">
                  <c:v>1676000000</c:v>
                </c:pt>
                <c:pt idx="38">
                  <c:v>1676000000</c:v>
                </c:pt>
                <c:pt idx="39">
                  <c:v>1767000000</c:v>
                </c:pt>
                <c:pt idx="40">
                  <c:v>1683000000</c:v>
                </c:pt>
                <c:pt idx="41">
                  <c:v>1517000000</c:v>
                </c:pt>
                <c:pt idx="42">
                  <c:v>1500000000</c:v>
                </c:pt>
                <c:pt idx="43">
                  <c:v>1579000000</c:v>
                </c:pt>
                <c:pt idx="44">
                  <c:v>1712000000</c:v>
                </c:pt>
                <c:pt idx="45">
                  <c:v>1634000000</c:v>
                </c:pt>
                <c:pt idx="46">
                  <c:v>1583000000</c:v>
                </c:pt>
                <c:pt idx="47">
                  <c:v>1500000000</c:v>
                </c:pt>
                <c:pt idx="48">
                  <c:v>1606000000</c:v>
                </c:pt>
                <c:pt idx="49">
                  <c:v>1596000000</c:v>
                </c:pt>
                <c:pt idx="50">
                  <c:v>1651000000</c:v>
                </c:pt>
                <c:pt idx="51">
                  <c:v>1567000000</c:v>
                </c:pt>
                <c:pt idx="52">
                  <c:v>1463000000</c:v>
                </c:pt>
                <c:pt idx="53">
                  <c:v>1383000000</c:v>
                </c:pt>
                <c:pt idx="54">
                  <c:v>1375000000</c:v>
                </c:pt>
                <c:pt idx="55">
                  <c:v>1507000000</c:v>
                </c:pt>
                <c:pt idx="56">
                  <c:v>1605000000</c:v>
                </c:pt>
                <c:pt idx="57">
                  <c:v>1640000000</c:v>
                </c:pt>
                <c:pt idx="58">
                  <c:v>1550000000</c:v>
                </c:pt>
                <c:pt idx="59">
                  <c:v>1521000000</c:v>
                </c:pt>
                <c:pt idx="60">
                  <c:v>1533000000</c:v>
                </c:pt>
                <c:pt idx="61">
                  <c:v>1662000000</c:v>
                </c:pt>
                <c:pt idx="62">
                  <c:v>1646000000</c:v>
                </c:pt>
                <c:pt idx="63">
                  <c:v>1728000000</c:v>
                </c:pt>
                <c:pt idx="64">
                  <c:v>1505000000</c:v>
                </c:pt>
                <c:pt idx="65">
                  <c:v>1491000000</c:v>
                </c:pt>
                <c:pt idx="66">
                  <c:v>1526000000</c:v>
                </c:pt>
                <c:pt idx="67">
                  <c:v>1546000000</c:v>
                </c:pt>
                <c:pt idx="68">
                  <c:v>1535000000</c:v>
                </c:pt>
                <c:pt idx="69">
                  <c:v>1517000000</c:v>
                </c:pt>
                <c:pt idx="70">
                  <c:v>1431000000</c:v>
                </c:pt>
                <c:pt idx="71">
                  <c:v>1341000000</c:v>
                </c:pt>
                <c:pt idx="72">
                  <c:v>1381000000</c:v>
                </c:pt>
                <c:pt idx="73">
                  <c:v>1483000000</c:v>
                </c:pt>
                <c:pt idx="74">
                  <c:v>1539000000</c:v>
                </c:pt>
                <c:pt idx="75">
                  <c:v>1588000000</c:v>
                </c:pt>
                <c:pt idx="76">
                  <c:v>1456000000</c:v>
                </c:pt>
                <c:pt idx="77">
                  <c:v>1475000000</c:v>
                </c:pt>
                <c:pt idx="78">
                  <c:v>1493000000</c:v>
                </c:pt>
                <c:pt idx="79">
                  <c:v>1572000000</c:v>
                </c:pt>
                <c:pt idx="80">
                  <c:v>1573000000</c:v>
                </c:pt>
                <c:pt idx="81">
                  <c:v>1665000000</c:v>
                </c:pt>
                <c:pt idx="82">
                  <c:v>1588000000</c:v>
                </c:pt>
                <c:pt idx="83">
                  <c:v>1588000000</c:v>
                </c:pt>
                <c:pt idx="84">
                  <c:v>1629000000</c:v>
                </c:pt>
                <c:pt idx="85">
                  <c:v>1771000000</c:v>
                </c:pt>
                <c:pt idx="86">
                  <c:v>1851000000</c:v>
                </c:pt>
                <c:pt idx="87">
                  <c:v>1850000000</c:v>
                </c:pt>
                <c:pt idx="88">
                  <c:v>1791000000</c:v>
                </c:pt>
                <c:pt idx="89">
                  <c:v>1659000000</c:v>
                </c:pt>
                <c:pt idx="90">
                  <c:v>1631000000</c:v>
                </c:pt>
                <c:pt idx="91">
                  <c:v>1805000000</c:v>
                </c:pt>
                <c:pt idx="92">
                  <c:v>1847000000</c:v>
                </c:pt>
                <c:pt idx="93">
                  <c:v>1797000000</c:v>
                </c:pt>
                <c:pt idx="94">
                  <c:v>1817000000</c:v>
                </c:pt>
                <c:pt idx="95">
                  <c:v>1676000000</c:v>
                </c:pt>
                <c:pt idx="96">
                  <c:v>1741000000</c:v>
                </c:pt>
                <c:pt idx="97">
                  <c:v>1864000000</c:v>
                </c:pt>
                <c:pt idx="98">
                  <c:v>1962000000</c:v>
                </c:pt>
                <c:pt idx="99">
                  <c:v>1850000000</c:v>
                </c:pt>
                <c:pt idx="100">
                  <c:v>1779000000</c:v>
                </c:pt>
                <c:pt idx="101">
                  <c:v>1755000000</c:v>
                </c:pt>
                <c:pt idx="102">
                  <c:v>1702000000</c:v>
                </c:pt>
                <c:pt idx="103">
                  <c:v>1764000000</c:v>
                </c:pt>
                <c:pt idx="104">
                  <c:v>1848000000</c:v>
                </c:pt>
                <c:pt idx="105">
                  <c:v>1822000000</c:v>
                </c:pt>
                <c:pt idx="106">
                  <c:v>1827000000</c:v>
                </c:pt>
                <c:pt idx="107">
                  <c:v>1803000000</c:v>
                </c:pt>
                <c:pt idx="108">
                  <c:v>1828000000</c:v>
                </c:pt>
                <c:pt idx="109">
                  <c:v>1899000000</c:v>
                </c:pt>
                <c:pt idx="110">
                  <c:v>1972000000</c:v>
                </c:pt>
                <c:pt idx="111">
                  <c:v>1889000000</c:v>
                </c:pt>
                <c:pt idx="112">
                  <c:v>1878000000</c:v>
                </c:pt>
                <c:pt idx="113">
                  <c:v>1724000000</c:v>
                </c:pt>
                <c:pt idx="114">
                  <c:v>1802000000</c:v>
                </c:pt>
                <c:pt idx="115">
                  <c:v>1901000000</c:v>
                </c:pt>
                <c:pt idx="116">
                  <c:v>1981000000</c:v>
                </c:pt>
                <c:pt idx="117">
                  <c:v>1980000000</c:v>
                </c:pt>
                <c:pt idx="118">
                  <c:v>1913000000</c:v>
                </c:pt>
                <c:pt idx="119">
                  <c:v>1914000000</c:v>
                </c:pt>
                <c:pt idx="120">
                  <c:v>1859000000</c:v>
                </c:pt>
                <c:pt idx="121">
                  <c:v>1964000000</c:v>
                </c:pt>
                <c:pt idx="122">
                  <c:v>2026000000</c:v>
                </c:pt>
                <c:pt idx="123">
                  <c:v>1910000000</c:v>
                </c:pt>
                <c:pt idx="124">
                  <c:v>1821000000</c:v>
                </c:pt>
                <c:pt idx="125">
                  <c:v>1809000000</c:v>
                </c:pt>
                <c:pt idx="126">
                  <c:v>1817000000</c:v>
                </c:pt>
                <c:pt idx="127">
                  <c:v>1939000000</c:v>
                </c:pt>
                <c:pt idx="128">
                  <c:v>2036000000</c:v>
                </c:pt>
                <c:pt idx="129">
                  <c:v>2047000000</c:v>
                </c:pt>
                <c:pt idx="130">
                  <c:v>1902000000</c:v>
                </c:pt>
                <c:pt idx="131">
                  <c:v>1856000000</c:v>
                </c:pt>
                <c:pt idx="132">
                  <c:v>1919000000</c:v>
                </c:pt>
                <c:pt idx="133">
                  <c:v>2018000000</c:v>
                </c:pt>
                <c:pt idx="134">
                  <c:v>2069000000</c:v>
                </c:pt>
                <c:pt idx="135">
                  <c:v>2077000000</c:v>
                </c:pt>
                <c:pt idx="136">
                  <c:v>1892000000</c:v>
                </c:pt>
                <c:pt idx="137">
                  <c:v>1815000000</c:v>
                </c:pt>
                <c:pt idx="138">
                  <c:v>1835000000</c:v>
                </c:pt>
                <c:pt idx="139">
                  <c:v>1993000000</c:v>
                </c:pt>
                <c:pt idx="140">
                  <c:v>2055000000</c:v>
                </c:pt>
                <c:pt idx="141">
                  <c:v>2022000000</c:v>
                </c:pt>
                <c:pt idx="142">
                  <c:v>1932000000</c:v>
                </c:pt>
                <c:pt idx="143">
                  <c:v>1881000000</c:v>
                </c:pt>
                <c:pt idx="144">
                  <c:v>1921000000</c:v>
                </c:pt>
                <c:pt idx="145">
                  <c:v>2079000000</c:v>
                </c:pt>
                <c:pt idx="146">
                  <c:v>2123000000</c:v>
                </c:pt>
                <c:pt idx="147">
                  <c:v>1984000000</c:v>
                </c:pt>
                <c:pt idx="148">
                  <c:v>1849000000</c:v>
                </c:pt>
                <c:pt idx="149">
                  <c:v>1903000000</c:v>
                </c:pt>
                <c:pt idx="150">
                  <c:v>1860000000</c:v>
                </c:pt>
                <c:pt idx="151">
                  <c:v>1947000000</c:v>
                </c:pt>
                <c:pt idx="152">
                  <c:v>2004000000</c:v>
                </c:pt>
                <c:pt idx="153">
                  <c:v>2027000000</c:v>
                </c:pt>
                <c:pt idx="154">
                  <c:v>1924000000</c:v>
                </c:pt>
                <c:pt idx="155">
                  <c:v>1869000000</c:v>
                </c:pt>
                <c:pt idx="156">
                  <c:v>1963000000</c:v>
                </c:pt>
                <c:pt idx="157">
                  <c:v>2009000000</c:v>
                </c:pt>
                <c:pt idx="158">
                  <c:v>2029000000</c:v>
                </c:pt>
                <c:pt idx="159">
                  <c:v>1978000000</c:v>
                </c:pt>
                <c:pt idx="160">
                  <c:v>1871000000</c:v>
                </c:pt>
                <c:pt idx="161">
                  <c:v>1802000000</c:v>
                </c:pt>
                <c:pt idx="162">
                  <c:v>1839000000</c:v>
                </c:pt>
                <c:pt idx="163">
                  <c:v>1933000000</c:v>
                </c:pt>
                <c:pt idx="164">
                  <c:v>1995000000</c:v>
                </c:pt>
                <c:pt idx="165">
                  <c:v>1971000000</c:v>
                </c:pt>
                <c:pt idx="166">
                  <c:v>1910000000</c:v>
                </c:pt>
                <c:pt idx="167">
                  <c:v>1840000000</c:v>
                </c:pt>
                <c:pt idx="168">
                  <c:v>1850000000</c:v>
                </c:pt>
                <c:pt idx="169">
                  <c:v>2376000000</c:v>
                </c:pt>
                <c:pt idx="170">
                  <c:v>2376000000</c:v>
                </c:pt>
                <c:pt idx="171">
                  <c:v>2583000000</c:v>
                </c:pt>
                <c:pt idx="172">
                  <c:v>2108000000</c:v>
                </c:pt>
                <c:pt idx="173">
                  <c:v>2314000000</c:v>
                </c:pt>
                <c:pt idx="174">
                  <c:v>2247000000</c:v>
                </c:pt>
                <c:pt idx="175">
                  <c:v>2072000000</c:v>
                </c:pt>
                <c:pt idx="176">
                  <c:v>2134000000</c:v>
                </c:pt>
                <c:pt idx="177">
                  <c:v>1980000000</c:v>
                </c:pt>
                <c:pt idx="178">
                  <c:v>1958000000</c:v>
                </c:pt>
                <c:pt idx="179">
                  <c:v>1903000000</c:v>
                </c:pt>
                <c:pt idx="180">
                  <c:v>2031000000</c:v>
                </c:pt>
                <c:pt idx="181">
                  <c:v>1944000000</c:v>
                </c:pt>
                <c:pt idx="182">
                  <c:v>1853000000</c:v>
                </c:pt>
                <c:pt idx="183">
                  <c:v>1839000000</c:v>
                </c:pt>
                <c:pt idx="184">
                  <c:v>1784000000</c:v>
                </c:pt>
                <c:pt idx="185">
                  <c:v>1716000000</c:v>
                </c:pt>
                <c:pt idx="186">
                  <c:v>1737000000</c:v>
                </c:pt>
                <c:pt idx="187">
                  <c:v>1785000000</c:v>
                </c:pt>
                <c:pt idx="188">
                  <c:v>1760000000</c:v>
                </c:pt>
                <c:pt idx="189">
                  <c:v>1745000000</c:v>
                </c:pt>
                <c:pt idx="190">
                  <c:v>1650000000</c:v>
                </c:pt>
                <c:pt idx="191">
                  <c:v>1584000000</c:v>
                </c:pt>
                <c:pt idx="192">
                  <c:v>1689000000</c:v>
                </c:pt>
                <c:pt idx="193">
                  <c:v>1750000000</c:v>
                </c:pt>
                <c:pt idx="194">
                  <c:v>1879000000</c:v>
                </c:pt>
                <c:pt idx="195">
                  <c:v>1787000000</c:v>
                </c:pt>
                <c:pt idx="196">
                  <c:v>1657000000</c:v>
                </c:pt>
                <c:pt idx="197">
                  <c:v>1550000000</c:v>
                </c:pt>
                <c:pt idx="198">
                  <c:v>1608000000</c:v>
                </c:pt>
                <c:pt idx="199">
                  <c:v>1683000000</c:v>
                </c:pt>
                <c:pt idx="200">
                  <c:v>1785000000</c:v>
                </c:pt>
                <c:pt idx="201">
                  <c:v>1856000000</c:v>
                </c:pt>
                <c:pt idx="202">
                  <c:v>1762000000</c:v>
                </c:pt>
                <c:pt idx="203">
                  <c:v>1658000000</c:v>
                </c:pt>
                <c:pt idx="204">
                  <c:v>1689000000</c:v>
                </c:pt>
                <c:pt idx="205">
                  <c:v>1779000000</c:v>
                </c:pt>
                <c:pt idx="206">
                  <c:v>1917000000</c:v>
                </c:pt>
                <c:pt idx="207">
                  <c:v>1760000000</c:v>
                </c:pt>
                <c:pt idx="208">
                  <c:v>1742000000</c:v>
                </c:pt>
                <c:pt idx="209">
                  <c:v>1668000000</c:v>
                </c:pt>
                <c:pt idx="210">
                  <c:v>1628000000</c:v>
                </c:pt>
                <c:pt idx="211">
                  <c:v>1707000000</c:v>
                </c:pt>
                <c:pt idx="212">
                  <c:v>1827000000</c:v>
                </c:pt>
                <c:pt idx="213">
                  <c:v>1741000000</c:v>
                </c:pt>
                <c:pt idx="214">
                  <c:v>1646000000</c:v>
                </c:pt>
                <c:pt idx="215">
                  <c:v>1548000000</c:v>
                </c:pt>
                <c:pt idx="216">
                  <c:v>1628000000</c:v>
                </c:pt>
                <c:pt idx="217">
                  <c:v>1654000000</c:v>
                </c:pt>
                <c:pt idx="218">
                  <c:v>1721000000</c:v>
                </c:pt>
                <c:pt idx="219">
                  <c:v>1721000000</c:v>
                </c:pt>
                <c:pt idx="220">
                  <c:v>1610000000</c:v>
                </c:pt>
                <c:pt idx="221">
                  <c:v>1541000000</c:v>
                </c:pt>
                <c:pt idx="222">
                  <c:v>1611000000</c:v>
                </c:pt>
                <c:pt idx="223">
                  <c:v>1713000000</c:v>
                </c:pt>
                <c:pt idx="224">
                  <c:v>1776000000</c:v>
                </c:pt>
                <c:pt idx="225">
                  <c:v>1736000000</c:v>
                </c:pt>
                <c:pt idx="226">
                  <c:v>1614000000</c:v>
                </c:pt>
                <c:pt idx="227">
                  <c:v>1588000000</c:v>
                </c:pt>
                <c:pt idx="228">
                  <c:v>1563000000</c:v>
                </c:pt>
                <c:pt idx="229">
                  <c:v>1804000000</c:v>
                </c:pt>
                <c:pt idx="230">
                  <c:v>1878000000</c:v>
                </c:pt>
                <c:pt idx="231">
                  <c:v>1769000000</c:v>
                </c:pt>
                <c:pt idx="232">
                  <c:v>1660000000</c:v>
                </c:pt>
                <c:pt idx="233">
                  <c:v>1608000000</c:v>
                </c:pt>
                <c:pt idx="234">
                  <c:v>1663000000</c:v>
                </c:pt>
                <c:pt idx="235">
                  <c:v>1798000000</c:v>
                </c:pt>
                <c:pt idx="236">
                  <c:v>1869000000</c:v>
                </c:pt>
                <c:pt idx="237">
                  <c:v>1906000000</c:v>
                </c:pt>
                <c:pt idx="238">
                  <c:v>1823000000</c:v>
                </c:pt>
                <c:pt idx="239">
                  <c:v>1783000000</c:v>
                </c:pt>
                <c:pt idx="240">
                  <c:v>1805000000</c:v>
                </c:pt>
                <c:pt idx="241">
                  <c:v>1889000000</c:v>
                </c:pt>
                <c:pt idx="242">
                  <c:v>1946000000</c:v>
                </c:pt>
                <c:pt idx="243">
                  <c:v>1865000000</c:v>
                </c:pt>
                <c:pt idx="244">
                  <c:v>1853000000</c:v>
                </c:pt>
                <c:pt idx="245">
                  <c:v>1755000000</c:v>
                </c:pt>
                <c:pt idx="246">
                  <c:v>1787000000</c:v>
                </c:pt>
                <c:pt idx="247">
                  <c:v>1849000000</c:v>
                </c:pt>
                <c:pt idx="248">
                  <c:v>2035000000</c:v>
                </c:pt>
                <c:pt idx="249">
                  <c:v>2000000000</c:v>
                </c:pt>
                <c:pt idx="250">
                  <c:v>1923000000</c:v>
                </c:pt>
                <c:pt idx="251">
                  <c:v>1866000000</c:v>
                </c:pt>
                <c:pt idx="252">
                  <c:v>1959000000</c:v>
                </c:pt>
                <c:pt idx="253">
                  <c:v>2091000000</c:v>
                </c:pt>
                <c:pt idx="254">
                  <c:v>2132000000</c:v>
                </c:pt>
                <c:pt idx="255">
                  <c:v>2029000000</c:v>
                </c:pt>
                <c:pt idx="256">
                  <c:v>1856000000</c:v>
                </c:pt>
                <c:pt idx="257">
                  <c:v>1804000000</c:v>
                </c:pt>
                <c:pt idx="258">
                  <c:v>1861000000</c:v>
                </c:pt>
                <c:pt idx="259">
                  <c:v>1879000000</c:v>
                </c:pt>
                <c:pt idx="260">
                  <c:v>2025000000</c:v>
                </c:pt>
                <c:pt idx="261">
                  <c:v>2025000000</c:v>
                </c:pt>
                <c:pt idx="262">
                  <c:v>1899000000</c:v>
                </c:pt>
                <c:pt idx="263">
                  <c:v>1913000000</c:v>
                </c:pt>
                <c:pt idx="264">
                  <c:v>1939000000</c:v>
                </c:pt>
                <c:pt idx="265">
                  <c:v>2007000000</c:v>
                </c:pt>
                <c:pt idx="266">
                  <c:v>2054000000</c:v>
                </c:pt>
                <c:pt idx="267">
                  <c:v>1987000000</c:v>
                </c:pt>
                <c:pt idx="268">
                  <c:v>1862000000</c:v>
                </c:pt>
                <c:pt idx="269">
                  <c:v>1899000000</c:v>
                </c:pt>
                <c:pt idx="270">
                  <c:v>1819000000</c:v>
                </c:pt>
                <c:pt idx="271">
                  <c:v>1940000000</c:v>
                </c:pt>
                <c:pt idx="272">
                  <c:v>2003000000</c:v>
                </c:pt>
                <c:pt idx="273">
                  <c:v>2027000000</c:v>
                </c:pt>
                <c:pt idx="274">
                  <c:v>1938000000</c:v>
                </c:pt>
                <c:pt idx="275">
                  <c:v>1917000000</c:v>
                </c:pt>
                <c:pt idx="276">
                  <c:v>1918000000</c:v>
                </c:pt>
                <c:pt idx="277">
                  <c:v>2076000000</c:v>
                </c:pt>
                <c:pt idx="278">
                  <c:v>2127000000</c:v>
                </c:pt>
                <c:pt idx="279">
                  <c:v>1989000000</c:v>
                </c:pt>
                <c:pt idx="280">
                  <c:v>1916000000</c:v>
                </c:pt>
                <c:pt idx="281">
                  <c:v>1810000000</c:v>
                </c:pt>
                <c:pt idx="282">
                  <c:v>1875000000</c:v>
                </c:pt>
                <c:pt idx="283">
                  <c:v>1963000000</c:v>
                </c:pt>
                <c:pt idx="284">
                  <c:v>2150000000</c:v>
                </c:pt>
                <c:pt idx="285">
                  <c:v>2045000000</c:v>
                </c:pt>
                <c:pt idx="286">
                  <c:v>1927000000</c:v>
                </c:pt>
                <c:pt idx="287">
                  <c:v>1895000000</c:v>
                </c:pt>
                <c:pt idx="288">
                  <c:v>1899000000</c:v>
                </c:pt>
                <c:pt idx="289">
                  <c:v>2019000000</c:v>
                </c:pt>
                <c:pt idx="290">
                  <c:v>2053000000</c:v>
                </c:pt>
                <c:pt idx="291">
                  <c:v>1987000000</c:v>
                </c:pt>
                <c:pt idx="292">
                  <c:v>1879000000</c:v>
                </c:pt>
                <c:pt idx="293">
                  <c:v>1831000000</c:v>
                </c:pt>
                <c:pt idx="294">
                  <c:v>1844000000</c:v>
                </c:pt>
                <c:pt idx="295">
                  <c:v>1924000000</c:v>
                </c:pt>
                <c:pt idx="296">
                  <c:v>2071000000</c:v>
                </c:pt>
                <c:pt idx="297" formatCode="General">
                  <c:v>2140005907.4279416</c:v>
                </c:pt>
                <c:pt idx="298" formatCode="General">
                  <c:v>2107307469.9919474</c:v>
                </c:pt>
                <c:pt idx="299" formatCode="General">
                  <c:v>2017224039.9168649</c:v>
                </c:pt>
                <c:pt idx="300" formatCode="General">
                  <c:v>1966222338.1909411</c:v>
                </c:pt>
                <c:pt idx="301" formatCode="General">
                  <c:v>2006324810.2801931</c:v>
                </c:pt>
                <c:pt idx="302" formatCode="General">
                  <c:v>2164499297.1943498</c:v>
                </c:pt>
                <c:pt idx="303" formatCode="General">
                  <c:v>2208639318.3444004</c:v>
                </c:pt>
                <c:pt idx="304" formatCode="General">
                  <c:v>2069626725.1053612</c:v>
                </c:pt>
                <c:pt idx="305" formatCode="General">
                  <c:v>1934685102.0444088</c:v>
                </c:pt>
                <c:pt idx="306" formatCode="General">
                  <c:v>1988843744.6098659</c:v>
                </c:pt>
                <c:pt idx="307" formatCode="General">
                  <c:v>1946300698.641449</c:v>
                </c:pt>
                <c:pt idx="308" formatCode="General">
                  <c:v>2033747024.5517902</c:v>
                </c:pt>
                <c:pt idx="309" formatCode="General">
                  <c:v>2090955603.3414845</c:v>
                </c:pt>
                <c:pt idx="310" formatCode="General">
                  <c:v>2113913959.2653546</c:v>
                </c:pt>
                <c:pt idx="311" formatCode="General">
                  <c:v>2010962294.016336</c:v>
                </c:pt>
                <c:pt idx="312" formatCode="General">
                  <c:v>1956071158.8040025</c:v>
                </c:pt>
                <c:pt idx="313" formatCode="General">
                  <c:v>2048439129.8858685</c:v>
                </c:pt>
                <c:pt idx="314" formatCode="General">
                  <c:v>2094245092.4056056</c:v>
                </c:pt>
                <c:pt idx="315" formatCode="General">
                  <c:v>2120974202.4152288</c:v>
                </c:pt>
                <c:pt idx="316" formatCode="General">
                  <c:v>2070208813.1723182</c:v>
                </c:pt>
                <c:pt idx="317" formatCode="General">
                  <c:v>1963956802.5900643</c:v>
                </c:pt>
                <c:pt idx="318" formatCode="General">
                  <c:v>1884184634.7333972</c:v>
                </c:pt>
                <c:pt idx="319" formatCode="General">
                  <c:v>1913031758.8424156</c:v>
                </c:pt>
                <c:pt idx="320" formatCode="General">
                  <c:v>2011740217.245223</c:v>
                </c:pt>
                <c:pt idx="321" formatCode="General">
                  <c:v>2084277378.221674</c:v>
                </c:pt>
                <c:pt idx="322" formatCode="General">
                  <c:v>2062026515.1216638</c:v>
                </c:pt>
                <c:pt idx="323" formatCode="General">
                  <c:v>1999452510.1478322</c:v>
                </c:pt>
                <c:pt idx="324" formatCode="General">
                  <c:v>1923826125.9009562</c:v>
                </c:pt>
                <c:pt idx="325" formatCode="General">
                  <c:v>1931266942.7472935</c:v>
                </c:pt>
                <c:pt idx="326" formatCode="General">
                  <c:v>2416112251.846384</c:v>
                </c:pt>
                <c:pt idx="327" formatCode="General">
                  <c:v>2459965700.6053214</c:v>
                </c:pt>
                <c:pt idx="328" formatCode="General">
                  <c:v>2656795629.3317041</c:v>
                </c:pt>
                <c:pt idx="329" formatCode="General">
                  <c:v>2227045985.3914809</c:v>
                </c:pt>
                <c:pt idx="330" formatCode="General">
                  <c:v>2382946287.4301167</c:v>
                </c:pt>
                <c:pt idx="331" formatCode="General">
                  <c:v>2321490047.6101503</c:v>
                </c:pt>
                <c:pt idx="332" formatCode="General">
                  <c:v>2170451534.3141985</c:v>
                </c:pt>
                <c:pt idx="333" formatCode="General">
                  <c:v>2222850194.7559309</c:v>
                </c:pt>
                <c:pt idx="334" formatCode="General">
                  <c:v>2082996134.894552</c:v>
                </c:pt>
                <c:pt idx="335" formatCode="General">
                  <c:v>2056543302.8904109</c:v>
                </c:pt>
                <c:pt idx="336" formatCode="General">
                  <c:v>1979604764.134223</c:v>
                </c:pt>
                <c:pt idx="337" formatCode="General">
                  <c:v>2097196895.298388</c:v>
                </c:pt>
                <c:pt idx="338" formatCode="General">
                  <c:v>2034999255.4847789</c:v>
                </c:pt>
                <c:pt idx="339" formatCode="General">
                  <c:v>1954975721.7948072</c:v>
                </c:pt>
                <c:pt idx="340" formatCode="General">
                  <c:v>1930383251.0528858</c:v>
                </c:pt>
                <c:pt idx="341" formatCode="General">
                  <c:v>1861983167.5356989</c:v>
                </c:pt>
                <c:pt idx="342" formatCode="General">
                  <c:v>1798979790.5249016</c:v>
                </c:pt>
                <c:pt idx="343" formatCode="General">
                  <c:v>1811532516.0625272</c:v>
                </c:pt>
                <c:pt idx="344" formatCode="General">
                  <c:v>1864294560.267699</c:v>
                </c:pt>
                <c:pt idx="345" formatCode="General">
                  <c:v>1851895388.3982234</c:v>
                </c:pt>
                <c:pt idx="346" formatCode="General">
                  <c:v>1839318927.8422618</c:v>
                </c:pt>
                <c:pt idx="347" formatCode="General">
                  <c:v>1742587515.1221507</c:v>
                </c:pt>
                <c:pt idx="348" formatCode="General">
                  <c:v>1663783673.2554793</c:v>
                </c:pt>
                <c:pt idx="349" formatCode="General">
                  <c:v>1762928104.0437684</c:v>
                </c:pt>
                <c:pt idx="350" formatCode="General">
                  <c:v>1825009381.3538015</c:v>
                </c:pt>
                <c:pt idx="351" formatCode="General">
                  <c:v>1950246762.7219288</c:v>
                </c:pt>
                <c:pt idx="352" formatCode="General">
                  <c:v>1876647797.9606164</c:v>
                </c:pt>
                <c:pt idx="353" formatCode="General">
                  <c:v>1761816827.0966353</c:v>
                </c:pt>
                <c:pt idx="354" formatCode="General">
                  <c:v>1639944301.9431124</c:v>
                </c:pt>
                <c:pt idx="355" formatCode="General">
                  <c:v>1672770498.9646866</c:v>
                </c:pt>
                <c:pt idx="356" formatCode="General">
                  <c:v>1754670977.0174243</c:v>
                </c:pt>
                <c:pt idx="357" formatCode="General">
                  <c:v>1864426452.428021</c:v>
                </c:pt>
                <c:pt idx="358" formatCode="General">
                  <c:v>1944458252.7982199</c:v>
                </c:pt>
                <c:pt idx="359" formatCode="General">
                  <c:v>1848041957.0431318</c:v>
                </c:pt>
                <c:pt idx="360" formatCode="General">
                  <c:v>1746741780.0591569</c:v>
                </c:pt>
                <c:pt idx="361" formatCode="General">
                  <c:v>1763372207.5599043</c:v>
                </c:pt>
                <c:pt idx="362" formatCode="General">
                  <c:v>1862062569.8180468</c:v>
                </c:pt>
                <c:pt idx="363" formatCode="General">
                  <c:v>1987274263.6158898</c:v>
                </c:pt>
                <c:pt idx="364" formatCode="General">
                  <c:v>1859740020.60463</c:v>
                </c:pt>
                <c:pt idx="365" formatCode="General">
                  <c:v>1822884638.0388689</c:v>
                </c:pt>
                <c:pt idx="366" formatCode="General">
                  <c:v>1748030135.6429572</c:v>
                </c:pt>
                <c:pt idx="367" formatCode="General">
                  <c:v>1707126220.2203033</c:v>
                </c:pt>
                <c:pt idx="368" formatCode="General">
                  <c:v>1781737189.7548888</c:v>
                </c:pt>
                <c:pt idx="369" formatCode="General">
                  <c:v>1909682230.9908233</c:v>
                </c:pt>
                <c:pt idx="370" formatCode="General">
                  <c:v>1840618987.4836607</c:v>
                </c:pt>
                <c:pt idx="371" formatCode="General">
                  <c:v>1744049224.4798086</c:v>
                </c:pt>
                <c:pt idx="372" formatCode="General">
                  <c:v>1634646182.0022337</c:v>
                </c:pt>
                <c:pt idx="373" formatCode="General">
                  <c:v>1701924610.1918294</c:v>
                </c:pt>
                <c:pt idx="374" formatCode="General">
                  <c:v>1733958869.4463103</c:v>
                </c:pt>
                <c:pt idx="375" formatCode="General">
                  <c:v>1809036447.6613381</c:v>
                </c:pt>
                <c:pt idx="376" formatCode="General">
                  <c:v>1803592880.2700536</c:v>
                </c:pt>
                <c:pt idx="377" formatCode="General">
                  <c:v>1710044720.3215075</c:v>
                </c:pt>
                <c:pt idx="378" formatCode="General">
                  <c:v>1613572430.4346914</c:v>
                </c:pt>
                <c:pt idx="379" formatCode="General">
                  <c:v>1684161387.4563909</c:v>
                </c:pt>
                <c:pt idx="380" formatCode="General">
                  <c:v>1788043208.2462111</c:v>
                </c:pt>
                <c:pt idx="381" formatCode="General">
                  <c:v>1853530611.304446</c:v>
                </c:pt>
                <c:pt idx="382" formatCode="General">
                  <c:v>1820404781.6529067</c:v>
                </c:pt>
                <c:pt idx="383" formatCode="General">
                  <c:v>1706406912.1693754</c:v>
                </c:pt>
                <c:pt idx="384" formatCode="General">
                  <c:v>1667264638.1020949</c:v>
                </c:pt>
                <c:pt idx="385" formatCode="General">
                  <c:v>1639100079.9349587</c:v>
                </c:pt>
                <c:pt idx="386" formatCode="General">
                  <c:v>1867444843.2057729</c:v>
                </c:pt>
                <c:pt idx="387" formatCode="General">
                  <c:v>1959373452.8460746</c:v>
                </c:pt>
                <c:pt idx="388" formatCode="General">
                  <c:v>1866255532.5775309</c:v>
                </c:pt>
                <c:pt idx="389" formatCode="General">
                  <c:v>1759572240.7595947</c:v>
                </c:pt>
                <c:pt idx="390" formatCode="General">
                  <c:v>1686603397.3459291</c:v>
                </c:pt>
                <c:pt idx="391" formatCode="General">
                  <c:v>1702673318.6682079</c:v>
                </c:pt>
                <c:pt idx="392" formatCode="General">
                  <c:v>1775406151.6825738</c:v>
                </c:pt>
                <c:pt idx="393" formatCode="General">
                  <c:v>1848700813.2359114</c:v>
                </c:pt>
                <c:pt idx="394" formatCode="General">
                  <c:v>1867993737.3125262</c:v>
                </c:pt>
                <c:pt idx="395" formatCode="General">
                  <c:v>1870992257.7912097</c:v>
                </c:pt>
                <c:pt idx="396" formatCode="General">
                  <c:v>1814000339.1306195</c:v>
                </c:pt>
                <c:pt idx="397" formatCode="General">
                  <c:v>1824088860.0715065</c:v>
                </c:pt>
                <c:pt idx="398" formatCode="General">
                  <c:v>1886513205.6842756</c:v>
                </c:pt>
                <c:pt idx="399" formatCode="General">
                  <c:v>1985143181.5831518</c:v>
                </c:pt>
                <c:pt idx="400" formatCode="General">
                  <c:v>1984517553.7186151</c:v>
                </c:pt>
                <c:pt idx="401" formatCode="General">
                  <c:v>1978852095.2873783</c:v>
                </c:pt>
                <c:pt idx="402" formatCode="General">
                  <c:v>1899416414.3692806</c:v>
                </c:pt>
                <c:pt idx="403" formatCode="General">
                  <c:v>1850170686.6177154</c:v>
                </c:pt>
                <c:pt idx="404" formatCode="General">
                  <c:v>1866426280.1670108</c:v>
                </c:pt>
                <c:pt idx="405" formatCode="General">
                  <c:v>2046587967.2862685</c:v>
                </c:pt>
                <c:pt idx="406" formatCode="General">
                  <c:v>2050574970.0910642</c:v>
                </c:pt>
                <c:pt idx="407" formatCode="General">
                  <c:v>1987824153.6717246</c:v>
                </c:pt>
                <c:pt idx="408" formatCode="General">
                  <c:v>1969279351.3336062</c:v>
                </c:pt>
                <c:pt idx="409" formatCode="General">
                  <c:v>1947429388.4280853</c:v>
                </c:pt>
                <c:pt idx="410" formatCode="General">
                  <c:v>2044183660.8479958</c:v>
                </c:pt>
                <c:pt idx="411" formatCode="General">
                  <c:v>2126051598.8186891</c:v>
                </c:pt>
                <c:pt idx="412" formatCode="General">
                  <c:v>2123583083.1936464</c:v>
                </c:pt>
                <c:pt idx="413" formatCode="General">
                  <c:v>1982102354.1862006</c:v>
                </c:pt>
                <c:pt idx="414" formatCode="General">
                  <c:v>1920403259.6884642</c:v>
                </c:pt>
                <c:pt idx="415" formatCode="General">
                  <c:v>1936895607.1259289</c:v>
                </c:pt>
                <c:pt idx="416" formatCode="General">
                  <c:v>1919026170.3882153</c:v>
                </c:pt>
                <c:pt idx="417" formatCode="General">
                  <c:v>2022815063.7257814</c:v>
                </c:pt>
                <c:pt idx="418" formatCode="General">
                  <c:v>2063586851.599961</c:v>
                </c:pt>
                <c:pt idx="419" formatCode="General">
                  <c:v>1987895945.7379699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C0-446C-BEE0-8004386CBCF1}"/>
            </c:ext>
          </c:extLst>
        </c:ser>
        <c:ser>
          <c:idx val="1"/>
          <c:order val="1"/>
          <c:tx>
            <c:strRef>
              <c:f>O2_molecules!$C$1</c:f>
              <c:strCache>
                <c:ptCount val="1"/>
                <c:pt idx="0">
                  <c:v>Forecast(O2,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O2_molecules!$A$2:$A$421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O2_molecules!$C$2:$C$421</c:f>
              <c:numCache>
                <c:formatCode>General</c:formatCode>
                <c:ptCount val="420"/>
                <c:pt idx="296" formatCode="0.00E+00">
                  <c:v>2071000000</c:v>
                </c:pt>
                <c:pt idx="297" formatCode="0.00E+00">
                  <c:v>2140005907.4279416</c:v>
                </c:pt>
                <c:pt idx="298" formatCode="0.00E+00">
                  <c:v>2107307469.9919474</c:v>
                </c:pt>
                <c:pt idx="299" formatCode="0.00E+00">
                  <c:v>2017224039.9168649</c:v>
                </c:pt>
                <c:pt idx="300" formatCode="0.00E+00">
                  <c:v>1966222338.1909411</c:v>
                </c:pt>
                <c:pt idx="301" formatCode="0.00E+00">
                  <c:v>2006324810.2801931</c:v>
                </c:pt>
                <c:pt idx="302" formatCode="0.00E+00">
                  <c:v>2164499297.1943498</c:v>
                </c:pt>
                <c:pt idx="303" formatCode="0.00E+00">
                  <c:v>2208639318.3444004</c:v>
                </c:pt>
                <c:pt idx="304" formatCode="0.00E+00">
                  <c:v>2069626725.1053612</c:v>
                </c:pt>
                <c:pt idx="305" formatCode="0.00E+00">
                  <c:v>1934685102.0444088</c:v>
                </c:pt>
                <c:pt idx="306" formatCode="0.00E+00">
                  <c:v>1988843744.6098659</c:v>
                </c:pt>
                <c:pt idx="307" formatCode="0.00E+00">
                  <c:v>1946300698.641449</c:v>
                </c:pt>
                <c:pt idx="308" formatCode="0.00E+00">
                  <c:v>2033747024.5517902</c:v>
                </c:pt>
                <c:pt idx="309" formatCode="0.00E+00">
                  <c:v>2090955603.3414845</c:v>
                </c:pt>
                <c:pt idx="310" formatCode="0.00E+00">
                  <c:v>2113913959.2653546</c:v>
                </c:pt>
                <c:pt idx="311" formatCode="0.00E+00">
                  <c:v>2010962294.016336</c:v>
                </c:pt>
                <c:pt idx="312" formatCode="0.00E+00">
                  <c:v>1956071158.8040025</c:v>
                </c:pt>
                <c:pt idx="313" formatCode="0.00E+00">
                  <c:v>2048439129.8858685</c:v>
                </c:pt>
                <c:pt idx="314" formatCode="0.00E+00">
                  <c:v>2094245092.4056056</c:v>
                </c:pt>
                <c:pt idx="315" formatCode="0.00E+00">
                  <c:v>2120974202.4152288</c:v>
                </c:pt>
                <c:pt idx="316" formatCode="0.00E+00">
                  <c:v>2070208813.1723182</c:v>
                </c:pt>
                <c:pt idx="317" formatCode="0.00E+00">
                  <c:v>1963956802.5900643</c:v>
                </c:pt>
                <c:pt idx="318" formatCode="0.00E+00">
                  <c:v>1884184634.7333972</c:v>
                </c:pt>
                <c:pt idx="319" formatCode="0.00E+00">
                  <c:v>1913031758.8424156</c:v>
                </c:pt>
                <c:pt idx="320" formatCode="0.00E+00">
                  <c:v>2011740217.245223</c:v>
                </c:pt>
                <c:pt idx="321" formatCode="0.00E+00">
                  <c:v>2084277378.221674</c:v>
                </c:pt>
                <c:pt idx="322" formatCode="0.00E+00">
                  <c:v>2062026515.1216638</c:v>
                </c:pt>
                <c:pt idx="323" formatCode="0.00E+00">
                  <c:v>1999452510.1478322</c:v>
                </c:pt>
                <c:pt idx="324" formatCode="0.00E+00">
                  <c:v>1923826125.9009562</c:v>
                </c:pt>
                <c:pt idx="325" formatCode="0.00E+00">
                  <c:v>1931266942.7472935</c:v>
                </c:pt>
                <c:pt idx="326" formatCode="0.00E+00">
                  <c:v>2416112251.846384</c:v>
                </c:pt>
                <c:pt idx="327" formatCode="0.00E+00">
                  <c:v>2459965700.6053214</c:v>
                </c:pt>
                <c:pt idx="328" formatCode="0.00E+00">
                  <c:v>2656795629.3317041</c:v>
                </c:pt>
                <c:pt idx="329" formatCode="0.00E+00">
                  <c:v>2227045985.3914809</c:v>
                </c:pt>
                <c:pt idx="330" formatCode="0.00E+00">
                  <c:v>2382946287.4301167</c:v>
                </c:pt>
                <c:pt idx="331" formatCode="0.00E+00">
                  <c:v>2321490047.6101503</c:v>
                </c:pt>
                <c:pt idx="332" formatCode="0.00E+00">
                  <c:v>2170451534.3141985</c:v>
                </c:pt>
                <c:pt idx="333" formatCode="0.00E+00">
                  <c:v>2222850194.7559309</c:v>
                </c:pt>
                <c:pt idx="334" formatCode="0.00E+00">
                  <c:v>2082996134.894552</c:v>
                </c:pt>
                <c:pt idx="335" formatCode="0.00E+00">
                  <c:v>2056543302.8904109</c:v>
                </c:pt>
                <c:pt idx="336" formatCode="0.00E+00">
                  <c:v>1979604764.134223</c:v>
                </c:pt>
                <c:pt idx="337" formatCode="0.00E+00">
                  <c:v>2097196895.298388</c:v>
                </c:pt>
                <c:pt idx="338" formatCode="0.00E+00">
                  <c:v>2034999255.4847789</c:v>
                </c:pt>
                <c:pt idx="339" formatCode="0.00E+00">
                  <c:v>1954975721.7948072</c:v>
                </c:pt>
                <c:pt idx="340" formatCode="0.00E+00">
                  <c:v>1930383251.0528858</c:v>
                </c:pt>
                <c:pt idx="341" formatCode="0.00E+00">
                  <c:v>1861983167.5356989</c:v>
                </c:pt>
                <c:pt idx="342" formatCode="0.00E+00">
                  <c:v>1798979790.5249016</c:v>
                </c:pt>
                <c:pt idx="343" formatCode="0.00E+00">
                  <c:v>1811532516.0625272</c:v>
                </c:pt>
                <c:pt idx="344" formatCode="0.00E+00">
                  <c:v>1864294560.267699</c:v>
                </c:pt>
                <c:pt idx="345" formatCode="0.00E+00">
                  <c:v>1851895388.3982234</c:v>
                </c:pt>
                <c:pt idx="346" formatCode="0.00E+00">
                  <c:v>1839318927.8422618</c:v>
                </c:pt>
                <c:pt idx="347" formatCode="0.00E+00">
                  <c:v>1742587515.1221507</c:v>
                </c:pt>
                <c:pt idx="348" formatCode="0.00E+00">
                  <c:v>1663783673.2554793</c:v>
                </c:pt>
                <c:pt idx="349" formatCode="0.00E+00">
                  <c:v>1762928104.0437684</c:v>
                </c:pt>
                <c:pt idx="350" formatCode="0.00E+00">
                  <c:v>1825009381.3538015</c:v>
                </c:pt>
                <c:pt idx="351" formatCode="0.00E+00">
                  <c:v>1950246762.7219288</c:v>
                </c:pt>
                <c:pt idx="352" formatCode="0.00E+00">
                  <c:v>1876647797.9606164</c:v>
                </c:pt>
                <c:pt idx="353" formatCode="0.00E+00">
                  <c:v>1761816827.0966353</c:v>
                </c:pt>
                <c:pt idx="354" formatCode="0.00E+00">
                  <c:v>1639944301.9431124</c:v>
                </c:pt>
                <c:pt idx="355" formatCode="0.00E+00">
                  <c:v>1672770498.9646866</c:v>
                </c:pt>
                <c:pt idx="356" formatCode="0.00E+00">
                  <c:v>1754670977.0174243</c:v>
                </c:pt>
                <c:pt idx="357" formatCode="0.00E+00">
                  <c:v>1864426452.428021</c:v>
                </c:pt>
                <c:pt idx="358" formatCode="0.00E+00">
                  <c:v>1944458252.7982199</c:v>
                </c:pt>
                <c:pt idx="359" formatCode="0.00E+00">
                  <c:v>1848041957.0431318</c:v>
                </c:pt>
                <c:pt idx="360" formatCode="0.00E+00">
                  <c:v>1746741780.0591569</c:v>
                </c:pt>
                <c:pt idx="361" formatCode="0.00E+00">
                  <c:v>1763372207.5599043</c:v>
                </c:pt>
                <c:pt idx="362" formatCode="0.00E+00">
                  <c:v>1862062569.8180468</c:v>
                </c:pt>
                <c:pt idx="363" formatCode="0.00E+00">
                  <c:v>1987274263.6158898</c:v>
                </c:pt>
                <c:pt idx="364" formatCode="0.00E+00">
                  <c:v>1859740020.60463</c:v>
                </c:pt>
                <c:pt idx="365" formatCode="0.00E+00">
                  <c:v>1822884638.0388689</c:v>
                </c:pt>
                <c:pt idx="366" formatCode="0.00E+00">
                  <c:v>1748030135.6429572</c:v>
                </c:pt>
                <c:pt idx="367" formatCode="0.00E+00">
                  <c:v>1707126220.2203033</c:v>
                </c:pt>
                <c:pt idx="368" formatCode="0.00E+00">
                  <c:v>1781737189.7548888</c:v>
                </c:pt>
                <c:pt idx="369" formatCode="0.00E+00">
                  <c:v>1909682230.9908233</c:v>
                </c:pt>
                <c:pt idx="370" formatCode="0.00E+00">
                  <c:v>1840618987.4836607</c:v>
                </c:pt>
                <c:pt idx="371" formatCode="0.00E+00">
                  <c:v>1744049224.4798086</c:v>
                </c:pt>
                <c:pt idx="372" formatCode="0.00E+00">
                  <c:v>1634646182.0022337</c:v>
                </c:pt>
                <c:pt idx="373" formatCode="0.00E+00">
                  <c:v>1701924610.1918294</c:v>
                </c:pt>
                <c:pt idx="374" formatCode="0.00E+00">
                  <c:v>1733958869.4463103</c:v>
                </c:pt>
                <c:pt idx="375" formatCode="0.00E+00">
                  <c:v>1809036447.6613381</c:v>
                </c:pt>
                <c:pt idx="376" formatCode="0.00E+00">
                  <c:v>1803592880.2700536</c:v>
                </c:pt>
                <c:pt idx="377" formatCode="0.00E+00">
                  <c:v>1710044720.3215075</c:v>
                </c:pt>
                <c:pt idx="378" formatCode="0.00E+00">
                  <c:v>1613572430.4346914</c:v>
                </c:pt>
                <c:pt idx="379" formatCode="0.00E+00">
                  <c:v>1684161387.4563909</c:v>
                </c:pt>
                <c:pt idx="380" formatCode="0.00E+00">
                  <c:v>1788043208.2462111</c:v>
                </c:pt>
                <c:pt idx="381" formatCode="0.00E+00">
                  <c:v>1853530611.304446</c:v>
                </c:pt>
                <c:pt idx="382" formatCode="0.00E+00">
                  <c:v>1820404781.6529067</c:v>
                </c:pt>
                <c:pt idx="383" formatCode="0.00E+00">
                  <c:v>1706406912.1693754</c:v>
                </c:pt>
                <c:pt idx="384" formatCode="0.00E+00">
                  <c:v>1667264638.1020949</c:v>
                </c:pt>
                <c:pt idx="385" formatCode="0.00E+00">
                  <c:v>1639100079.9349587</c:v>
                </c:pt>
                <c:pt idx="386" formatCode="0.00E+00">
                  <c:v>1867444843.2057729</c:v>
                </c:pt>
                <c:pt idx="387" formatCode="0.00E+00">
                  <c:v>1959373452.8460746</c:v>
                </c:pt>
                <c:pt idx="388" formatCode="0.00E+00">
                  <c:v>1866255532.5775309</c:v>
                </c:pt>
                <c:pt idx="389" formatCode="0.00E+00">
                  <c:v>1759572240.7595947</c:v>
                </c:pt>
                <c:pt idx="390" formatCode="0.00E+00">
                  <c:v>1686603397.3459291</c:v>
                </c:pt>
                <c:pt idx="391" formatCode="0.00E+00">
                  <c:v>1702673318.6682079</c:v>
                </c:pt>
                <c:pt idx="392" formatCode="0.00E+00">
                  <c:v>1775406151.6825738</c:v>
                </c:pt>
                <c:pt idx="393" formatCode="0.00E+00">
                  <c:v>1848700813.2359114</c:v>
                </c:pt>
                <c:pt idx="394" formatCode="0.00E+00">
                  <c:v>1867993737.3125262</c:v>
                </c:pt>
                <c:pt idx="395" formatCode="0.00E+00">
                  <c:v>1870992257.7912097</c:v>
                </c:pt>
                <c:pt idx="396" formatCode="0.00E+00">
                  <c:v>1814000339.1306195</c:v>
                </c:pt>
                <c:pt idx="397" formatCode="0.00E+00">
                  <c:v>1824088860.0715065</c:v>
                </c:pt>
                <c:pt idx="398" formatCode="0.00E+00">
                  <c:v>1886513205.6842756</c:v>
                </c:pt>
                <c:pt idx="399" formatCode="0.00E+00">
                  <c:v>1985143181.5831518</c:v>
                </c:pt>
                <c:pt idx="400" formatCode="0.00E+00">
                  <c:v>1984517553.7186151</c:v>
                </c:pt>
                <c:pt idx="401" formatCode="0.00E+00">
                  <c:v>1978852095.2873783</c:v>
                </c:pt>
                <c:pt idx="402" formatCode="0.00E+00">
                  <c:v>1899416414.3692806</c:v>
                </c:pt>
                <c:pt idx="403" formatCode="0.00E+00">
                  <c:v>1850170686.6177154</c:v>
                </c:pt>
                <c:pt idx="404" formatCode="0.00E+00">
                  <c:v>1866426280.1670108</c:v>
                </c:pt>
                <c:pt idx="405" formatCode="0.00E+00">
                  <c:v>2046587967.2862685</c:v>
                </c:pt>
                <c:pt idx="406" formatCode="0.00E+00">
                  <c:v>2050574970.0910642</c:v>
                </c:pt>
                <c:pt idx="407" formatCode="0.00E+00">
                  <c:v>1987824153.6717246</c:v>
                </c:pt>
                <c:pt idx="408" formatCode="0.00E+00">
                  <c:v>1969279351.3336062</c:v>
                </c:pt>
                <c:pt idx="409" formatCode="0.00E+00">
                  <c:v>1947429388.4280853</c:v>
                </c:pt>
                <c:pt idx="410" formatCode="0.00E+00">
                  <c:v>2044183660.8479958</c:v>
                </c:pt>
                <c:pt idx="411" formatCode="0.00E+00">
                  <c:v>2126051598.8186891</c:v>
                </c:pt>
                <c:pt idx="412" formatCode="0.00E+00">
                  <c:v>2123583083.1936464</c:v>
                </c:pt>
                <c:pt idx="413" formatCode="0.00E+00">
                  <c:v>1982102354.1862006</c:v>
                </c:pt>
                <c:pt idx="414" formatCode="0.00E+00">
                  <c:v>1920403259.6884642</c:v>
                </c:pt>
                <c:pt idx="415" formatCode="0.00E+00">
                  <c:v>1936895607.1259289</c:v>
                </c:pt>
                <c:pt idx="416" formatCode="0.00E+00">
                  <c:v>1919026170.3882153</c:v>
                </c:pt>
                <c:pt idx="417" formatCode="0.00E+00">
                  <c:v>2022815063.7257814</c:v>
                </c:pt>
                <c:pt idx="418" formatCode="0.00E+00">
                  <c:v>2063586851.599961</c:v>
                </c:pt>
                <c:pt idx="419" formatCode="0.00E+00">
                  <c:v>1987895945.7379699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C0-446C-BEE0-8004386CB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570816"/>
        <c:axId val="40653752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O2_molecules!$D$1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Bound(O2,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O2_molecules!$A$2:$A$421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O2_molecules!$D$2:$D$421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2071000000</c:v>
                      </c:pt>
                      <c:pt idx="297" formatCode="0.00E+00">
                        <c:v>1994711452.8904769</c:v>
                      </c:pt>
                      <c:pt idx="298" formatCode="0.00E+00">
                        <c:v>1911736546.5605292</c:v>
                      </c:pt>
                      <c:pt idx="299" formatCode="0.00E+00">
                        <c:v>1781801959.6927147</c:v>
                      </c:pt>
                      <c:pt idx="300" formatCode="0.00E+00">
                        <c:v>1696709388.527957</c:v>
                      </c:pt>
                      <c:pt idx="301" formatCode="0.00E+00">
                        <c:v>1706509782.5552595</c:v>
                      </c:pt>
                      <c:pt idx="302" formatCode="0.00E+00">
                        <c:v>1837117164.9406106</c:v>
                      </c:pt>
                      <c:pt idx="303" formatCode="0.00E+00">
                        <c:v>1855783396.9474297</c:v>
                      </c:pt>
                      <c:pt idx="304" formatCode="0.00E+00">
                        <c:v>1692965318.3905754</c:v>
                      </c:pt>
                      <c:pt idx="305" formatCode="0.00E+00">
                        <c:v>1535587814.5688739</c:v>
                      </c:pt>
                      <c:pt idx="306" formatCode="0.00E+00">
                        <c:v>1568460785.6643729</c:v>
                      </c:pt>
                      <c:pt idx="307" formatCode="0.00E+00">
                        <c:v>1505615528.2151761</c:v>
                      </c:pt>
                      <c:pt idx="308" formatCode="0.00E+00">
                        <c:v>1573612860.5551558</c:v>
                      </c:pt>
                      <c:pt idx="309" formatCode="0.00E+00">
                        <c:v>1612121641.803175</c:v>
                      </c:pt>
                      <c:pt idx="310" formatCode="0.00E+00">
                        <c:v>1617044757.9745538</c:v>
                      </c:pt>
                      <c:pt idx="311" formatCode="0.00E+00">
                        <c:v>1496652453.0600302</c:v>
                      </c:pt>
                      <c:pt idx="312" formatCode="0.00E+00">
                        <c:v>1424856670.2187848</c:v>
                      </c:pt>
                      <c:pt idx="313" formatCode="0.00E+00">
                        <c:v>1500806308.9671645</c:v>
                      </c:pt>
                      <c:pt idx="314" formatCode="0.00E+00">
                        <c:v>1530637715.1304088</c:v>
                      </c:pt>
                      <c:pt idx="315" formatCode="0.00E+00">
                        <c:v>1541799287.0237231</c:v>
                      </c:pt>
                      <c:pt idx="316" formatCode="0.00E+00">
                        <c:v>1475841359.9352407</c:v>
                      </c:pt>
                      <c:pt idx="317" formatCode="0.00E+00">
                        <c:v>1354743721.2414293</c:v>
                      </c:pt>
                      <c:pt idx="318" formatCode="0.00E+00">
                        <c:v>1260448030.150965</c:v>
                      </c:pt>
                      <c:pt idx="319" formatCode="0.00E+00">
                        <c:v>1275071703.731082</c:v>
                      </c:pt>
                      <c:pt idx="320" formatCode="0.00E+00">
                        <c:v>1359837110.3557422</c:v>
                      </c:pt>
                      <c:pt idx="321" formatCode="0.00E+00">
                        <c:v>1418693964.4556117</c:v>
                      </c:pt>
                      <c:pt idx="322" formatCode="0.00E+00">
                        <c:v>1383009627.361429</c:v>
                      </c:pt>
                      <c:pt idx="323" formatCode="0.00E+00">
                        <c:v>1307234580.1991458</c:v>
                      </c:pt>
                      <c:pt idx="324" formatCode="0.00E+00">
                        <c:v>1218626502.4339626</c:v>
                      </c:pt>
                      <c:pt idx="325" formatCode="0.00E+00">
                        <c:v>1213293046.7934165</c:v>
                      </c:pt>
                      <c:pt idx="326" formatCode="0.00E+00">
                        <c:v>1685560594.6974883</c:v>
                      </c:pt>
                      <c:pt idx="327" formatCode="0.00E+00">
                        <c:v>1717022784.4708619</c:v>
                      </c:pt>
                      <c:pt idx="328" formatCode="0.00E+00">
                        <c:v>1901638747.5473456</c:v>
                      </c:pt>
                      <c:pt idx="329" formatCode="0.00E+00">
                        <c:v>1459843936.1243677</c:v>
                      </c:pt>
                      <c:pt idx="330" formatCode="0.00E+00">
                        <c:v>1603860012.5314507</c:v>
                      </c:pt>
                      <c:pt idx="331" formatCode="0.00E+00">
                        <c:v>1530673206.4043651</c:v>
                      </c:pt>
                      <c:pt idx="332" formatCode="0.00E+00">
                        <c:v>1368051020.5941076</c:v>
                      </c:pt>
                      <c:pt idx="333" formatCode="0.00E+00">
                        <c:v>1409006604.0045233</c:v>
                      </c:pt>
                      <c:pt idx="334" formatCode="0.00E+00">
                        <c:v>1257844187.7222202</c:v>
                      </c:pt>
                      <c:pt idx="335" formatCode="0.00E+00">
                        <c:v>1220212229.8190701</c:v>
                      </c:pt>
                      <c:pt idx="336" formatCode="0.00E+00">
                        <c:v>1132218656.1437681</c:v>
                      </c:pt>
                      <c:pt idx="337" formatCode="0.00E+00">
                        <c:v>1238875023.950058</c:v>
                      </c:pt>
                      <c:pt idx="338" formatCode="0.00E+00">
                        <c:v>1165856365.929395</c:v>
                      </c:pt>
                      <c:pt idx="339" formatCode="0.00E+00">
                        <c:v>1075122301.5448675</c:v>
                      </c:pt>
                      <c:pt idx="340" formatCode="0.00E+00">
                        <c:v>1039925777.0327272</c:v>
                      </c:pt>
                      <c:pt idx="341" formatCode="0.00E+00">
                        <c:v>961024333.6125437</c:v>
                      </c:pt>
                      <c:pt idx="342" formatCode="0.00E+00">
                        <c:v>887618717.45676553</c:v>
                      </c:pt>
                      <c:pt idx="343" formatCode="0.00E+00">
                        <c:v>889864945.5695008</c:v>
                      </c:pt>
                      <c:pt idx="344" formatCode="0.00E+00">
                        <c:v>932413034.73509789</c:v>
                      </c:pt>
                      <c:pt idx="345" formatCode="0.00E+00">
                        <c:v>909889417.54866862</c:v>
                      </c:pt>
                      <c:pt idx="346" formatCode="0.00E+00">
                        <c:v>887275143.56487477</c:v>
                      </c:pt>
                      <c:pt idx="347" formatCode="0.00E+00">
                        <c:v>780589815.51735866</c:v>
                      </c:pt>
                      <c:pt idx="348" formatCode="0.00E+00">
                        <c:v>691913356.84063959</c:v>
                      </c:pt>
                      <c:pt idx="349" formatCode="0.00E+00">
                        <c:v>781263994.96558058</c:v>
                      </c:pt>
                      <c:pt idx="350" formatCode="0.00E+00">
                        <c:v>833627946.36631751</c:v>
                      </c:pt>
                      <c:pt idx="351" formatCode="0.00E+00">
                        <c:v>949222220.61222112</c:v>
                      </c:pt>
                      <c:pt idx="352" formatCode="0.00E+00">
                        <c:v>866052222.0364238</c:v>
                      </c:pt>
                      <c:pt idx="353" formatCode="0.00E+00">
                        <c:v>741720241.29036891</c:v>
                      </c:pt>
                      <c:pt idx="354" formatCode="0.00E+00">
                        <c:v>610414771.03345466</c:v>
                      </c:pt>
                      <c:pt idx="355" formatCode="0.00E+00">
                        <c:v>633874213.36978519</c:v>
                      </c:pt>
                      <c:pt idx="356" formatCode="0.00E+00">
                        <c:v>706472332.57161725</c:v>
                      </c:pt>
                      <c:pt idx="357" formatCode="0.00E+00">
                        <c:v>806988125.51649332</c:v>
                      </c:pt>
                      <c:pt idx="358" formatCode="0.00E+00">
                        <c:v>877841271.19043124</c:v>
                      </c:pt>
                      <c:pt idx="359" formatCode="0.00E+00">
                        <c:v>772305766.73578644</c:v>
                      </c:pt>
                      <c:pt idx="360" formatCode="0.00E+00">
                        <c:v>661944308.41250777</c:v>
                      </c:pt>
                      <c:pt idx="361" formatCode="0.00E+00">
                        <c:v>669569922.98692417</c:v>
                      </c:pt>
                      <c:pt idx="362" formatCode="0.00E+00">
                        <c:v>759310538.26415181</c:v>
                      </c:pt>
                      <c:pt idx="363" formatCode="0.00E+00">
                        <c:v>875626202.04719591</c:v>
                      </c:pt>
                      <c:pt idx="364" formatCode="0.00E+00">
                        <c:v>739248347.70491338</c:v>
                      </c:pt>
                      <c:pt idx="365" formatCode="0.00E+00">
                        <c:v>693600522.29929519</c:v>
                      </c:pt>
                      <c:pt idx="366" formatCode="0.00E+00">
                        <c:v>610003541.01403189</c:v>
                      </c:pt>
                      <c:pt idx="367" formatCode="0.00E+00">
                        <c:v>560405949.48224974</c:v>
                      </c:pt>
                      <c:pt idx="368" formatCode="0.00E+00">
                        <c:v>626370925.75060892</c:v>
                      </c:pt>
                      <c:pt idx="369" formatCode="0.00E+00">
                        <c:v>745716575.85463214</c:v>
                      </c:pt>
                      <c:pt idx="370" formatCode="0.00E+00">
                        <c:v>668099499.98899293</c:v>
                      </c:pt>
                      <c:pt idx="371" formatCode="0.00E+00">
                        <c:v>563020455.61997628</c:v>
                      </c:pt>
                      <c:pt idx="372" formatCode="0.00E+00">
                        <c:v>445151708.90997982</c:v>
                      </c:pt>
                      <c:pt idx="373" formatCode="0.00E+00">
                        <c:v>504007068.49580073</c:v>
                      </c:pt>
                      <c:pt idx="374" formatCode="0.00E+00">
                        <c:v>527659984.15558624</c:v>
                      </c:pt>
                      <c:pt idx="375" formatCode="0.00E+00">
                        <c:v>594397062.66275549</c:v>
                      </c:pt>
                      <c:pt idx="376" formatCode="0.00E+00">
                        <c:v>580652986.51718044</c:v>
                      </c:pt>
                      <c:pt idx="377" formatCode="0.00E+00">
                        <c:v>478843482.78872204</c:v>
                      </c:pt>
                      <c:pt idx="378" formatCode="0.00E+00">
                        <c:v>374148213.90484953</c:v>
                      </c:pt>
                      <c:pt idx="379" formatCode="0.00E+00">
                        <c:v>436551781.20598364</c:v>
                      </c:pt>
                      <c:pt idx="380" formatCode="0.00E+00">
                        <c:v>532285049.68769693</c:v>
                      </c:pt>
                      <c:pt idx="381" formatCode="0.00E+00">
                        <c:v>589660008.6415422</c:v>
                      </c:pt>
                      <c:pt idx="382" formatCode="0.00E+00">
                        <c:v>548457135.60102701</c:v>
                      </c:pt>
                      <c:pt idx="383" formatCode="0.00E+00">
                        <c:v>426416936.79007363</c:v>
                      </c:pt>
                      <c:pt idx="384" formatCode="0.00E+00">
                        <c:v>379266380.79729104</c:v>
                      </c:pt>
                      <c:pt idx="385" formatCode="0.00E+00">
                        <c:v>343126940.64387226</c:v>
                      </c:pt>
                      <c:pt idx="386" formatCode="0.00E+00">
                        <c:v>563529592.84484243</c:v>
                      </c:pt>
                      <c:pt idx="387" formatCode="0.00E+00">
                        <c:v>647548251.02968431</c:v>
                      </c:pt>
                      <c:pt idx="388" formatCode="0.00E+00">
                        <c:v>546551944.65508986</c:v>
                      </c:pt>
                      <c:pt idx="389" formatCode="0.00E+00">
                        <c:v>432021254.20238543</c:v>
                      </c:pt>
                      <c:pt idx="390" formatCode="0.00E+00">
                        <c:v>351235437.51518035</c:v>
                      </c:pt>
                      <c:pt idx="391" formatCode="0.00E+00">
                        <c:v>359518263.99400163</c:v>
                      </c:pt>
                      <c:pt idx="392" formatCode="0.00E+00">
                        <c:v>424493348.28148866</c:v>
                      </c:pt>
                      <c:pt idx="393" formatCode="0.00E+00">
                        <c:v>490059088.99371099</c:v>
                      </c:pt>
                      <c:pt idx="394" formatCode="0.00E+00">
                        <c:v>501651415.45670748</c:v>
                      </c:pt>
                      <c:pt idx="395" formatCode="0.00E+00">
                        <c:v>496977169.97684145</c:v>
                      </c:pt>
                      <c:pt idx="396" formatCode="0.00E+00">
                        <c:v>432339838.06159616</c:v>
                      </c:pt>
                      <c:pt idx="397" formatCode="0.00E+00">
                        <c:v>434809831.67812991</c:v>
                      </c:pt>
                      <c:pt idx="398" formatCode="0.00E+00">
                        <c:v>489642080.87694359</c:v>
                      </c:pt>
                      <c:pt idx="399" formatCode="0.00E+00">
                        <c:v>580705947.60085964</c:v>
                      </c:pt>
                      <c:pt idx="400" formatCode="0.00E+00">
                        <c:v>572539765.08998585</c:v>
                      </c:pt>
                      <c:pt idx="401" formatCode="0.00E+00">
                        <c:v>559358884.42099857</c:v>
                      </c:pt>
                      <c:pt idx="402" formatCode="0.00E+00">
                        <c:v>472432501.78924012</c:v>
                      </c:pt>
                      <c:pt idx="403" formatCode="0.00E+00">
                        <c:v>415720390.85942793</c:v>
                      </c:pt>
                      <c:pt idx="404" formatCode="0.00E+00">
                        <c:v>424533527.34761477</c:v>
                      </c:pt>
                      <c:pt idx="405" formatCode="0.00E+00">
                        <c:v>597276300.36318374</c:v>
                      </c:pt>
                      <c:pt idx="406" formatCode="0.00E+00">
                        <c:v>593867557.82159352</c:v>
                      </c:pt>
                      <c:pt idx="407" formatCode="0.00E+00">
                        <c:v>523743799.28594279</c:v>
                      </c:pt>
                      <c:pt idx="408" formatCode="0.00E+00">
                        <c:v>497848500.93218112</c:v>
                      </c:pt>
                      <c:pt idx="409" formatCode="0.00E+00">
                        <c:v>468670139.11609125</c:v>
                      </c:pt>
                      <c:pt idx="410" formatCode="0.00E+00">
                        <c:v>558117768.61525774</c:v>
                      </c:pt>
                      <c:pt idx="411" formatCode="0.00E+00">
                        <c:v>632700486.17667055</c:v>
                      </c:pt>
                      <c:pt idx="412" formatCode="0.00E+00">
                        <c:v>622967846.57843018</c:v>
                      </c:pt>
                      <c:pt idx="413" formatCode="0.00E+00">
                        <c:v>474243771.13664961</c:v>
                      </c:pt>
                      <c:pt idx="414" formatCode="0.00E+00">
                        <c:v>405321795.80822492</c:v>
                      </c:pt>
                      <c:pt idx="415" formatCode="0.00E+00">
                        <c:v>414611422.83754015</c:v>
                      </c:pt>
                      <c:pt idx="416" formatCode="0.00E+00">
                        <c:v>389559127.48719716</c:v>
                      </c:pt>
                      <c:pt idx="417" formatCode="0.00E+00">
                        <c:v>486184731.74222159</c:v>
                      </c:pt>
                      <c:pt idx="418" formatCode="0.00E+00">
                        <c:v>519812513.97477412</c:v>
                      </c:pt>
                      <c:pt idx="419" formatCode="0.00E+00">
                        <c:v>436996605.82068253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1C0-446C-BEE0-8004386CBCF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O2_molecules!$E$1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Bound(O2,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O2_molecules!$A$2:$A$421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O2_molecules!$E$2:$E$421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2071000000</c:v>
                      </c:pt>
                      <c:pt idx="297" formatCode="0.00E+00">
                        <c:v>2285300361.9654064</c:v>
                      </c:pt>
                      <c:pt idx="298" formatCode="0.00E+00">
                        <c:v>2302878393.4233656</c:v>
                      </c:pt>
                      <c:pt idx="299" formatCode="0.00E+00">
                        <c:v>2252646120.1410151</c:v>
                      </c:pt>
                      <c:pt idx="300" formatCode="0.00E+00">
                        <c:v>2235735287.8539252</c:v>
                      </c:pt>
                      <c:pt idx="301" formatCode="0.00E+00">
                        <c:v>2306139838.005127</c:v>
                      </c:pt>
                      <c:pt idx="302" formatCode="0.00E+00">
                        <c:v>2491881429.4480886</c:v>
                      </c:pt>
                      <c:pt idx="303" formatCode="0.00E+00">
                        <c:v>2561495239.7413712</c:v>
                      </c:pt>
                      <c:pt idx="304" formatCode="0.00E+00">
                        <c:v>2446288131.820147</c:v>
                      </c:pt>
                      <c:pt idx="305" formatCode="0.00E+00">
                        <c:v>2333782389.5199437</c:v>
                      </c:pt>
                      <c:pt idx="306" formatCode="0.00E+00">
                        <c:v>2409226703.5553589</c:v>
                      </c:pt>
                      <c:pt idx="307" formatCode="0.00E+00">
                        <c:v>2386985869.0677218</c:v>
                      </c:pt>
                      <c:pt idx="308" formatCode="0.00E+00">
                        <c:v>2493881188.5484247</c:v>
                      </c:pt>
                      <c:pt idx="309" formatCode="0.00E+00">
                        <c:v>2569789564.8797941</c:v>
                      </c:pt>
                      <c:pt idx="310" formatCode="0.00E+00">
                        <c:v>2610783160.5561557</c:v>
                      </c:pt>
                      <c:pt idx="311" formatCode="0.00E+00">
                        <c:v>2525272134.9726415</c:v>
                      </c:pt>
                      <c:pt idx="312" formatCode="0.00E+00">
                        <c:v>2487285647.3892202</c:v>
                      </c:pt>
                      <c:pt idx="313" formatCode="0.00E+00">
                        <c:v>2596071950.8045726</c:v>
                      </c:pt>
                      <c:pt idx="314" formatCode="0.00E+00">
                        <c:v>2657852469.6808023</c:v>
                      </c:pt>
                      <c:pt idx="315" formatCode="0.00E+00">
                        <c:v>2700149117.8067346</c:v>
                      </c:pt>
                      <c:pt idx="316" formatCode="0.00E+00">
                        <c:v>2664576266.4093957</c:v>
                      </c:pt>
                      <c:pt idx="317" formatCode="0.00E+00">
                        <c:v>2573169883.9386992</c:v>
                      </c:pt>
                      <c:pt idx="318" formatCode="0.00E+00">
                        <c:v>2507921239.3158293</c:v>
                      </c:pt>
                      <c:pt idx="319" formatCode="0.00E+00">
                        <c:v>2550991813.9537492</c:v>
                      </c:pt>
                      <c:pt idx="320" formatCode="0.00E+00">
                        <c:v>2663643324.1347036</c:v>
                      </c:pt>
                      <c:pt idx="321" formatCode="0.00E+00">
                        <c:v>2749860791.9877362</c:v>
                      </c:pt>
                      <c:pt idx="322" formatCode="0.00E+00">
                        <c:v>2741043402.8818989</c:v>
                      </c:pt>
                      <c:pt idx="323" formatCode="0.00E+00">
                        <c:v>2691670440.0965185</c:v>
                      </c:pt>
                      <c:pt idx="324" formatCode="0.00E+00">
                        <c:v>2629025749.3679495</c:v>
                      </c:pt>
                      <c:pt idx="325" formatCode="0.00E+00">
                        <c:v>2649240838.7011704</c:v>
                      </c:pt>
                      <c:pt idx="326" formatCode="0.00E+00">
                        <c:v>3146663908.9952798</c:v>
                      </c:pt>
                      <c:pt idx="327" formatCode="0.00E+00">
                        <c:v>3202908616.7397809</c:v>
                      </c:pt>
                      <c:pt idx="328" formatCode="0.00E+00">
                        <c:v>3411952511.1160626</c:v>
                      </c:pt>
                      <c:pt idx="329" formatCode="0.00E+00">
                        <c:v>2994248034.6585941</c:v>
                      </c:pt>
                      <c:pt idx="330" formatCode="0.00E+00">
                        <c:v>3162032562.3287826</c:v>
                      </c:pt>
                      <c:pt idx="331" formatCode="0.00E+00">
                        <c:v>3112306888.8159356</c:v>
                      </c:pt>
                      <c:pt idx="332" formatCode="0.00E+00">
                        <c:v>2972852048.0342894</c:v>
                      </c:pt>
                      <c:pt idx="333" formatCode="0.00E+00">
                        <c:v>3036693785.5073385</c:v>
                      </c:pt>
                      <c:pt idx="334" formatCode="0.00E+00">
                        <c:v>2908148082.066884</c:v>
                      </c:pt>
                      <c:pt idx="335" formatCode="0.00E+00">
                        <c:v>2892874375.9617519</c:v>
                      </c:pt>
                      <c:pt idx="336" formatCode="0.00E+00">
                        <c:v>2826990872.1246777</c:v>
                      </c:pt>
                      <c:pt idx="337" formatCode="0.00E+00">
                        <c:v>2955518766.646718</c:v>
                      </c:pt>
                      <c:pt idx="338" formatCode="0.00E+00">
                        <c:v>2904142145.040163</c:v>
                      </c:pt>
                      <c:pt idx="339" formatCode="0.00E+00">
                        <c:v>2834829142.0447469</c:v>
                      </c:pt>
                      <c:pt idx="340" formatCode="0.00E+00">
                        <c:v>2820840725.0730443</c:v>
                      </c:pt>
                      <c:pt idx="341" formatCode="0.00E+00">
                        <c:v>2762942001.4588542</c:v>
                      </c:pt>
                      <c:pt idx="342" formatCode="0.00E+00">
                        <c:v>2710340863.5930376</c:v>
                      </c:pt>
                      <c:pt idx="343" formatCode="0.00E+00">
                        <c:v>2733200086.5555534</c:v>
                      </c:pt>
                      <c:pt idx="344" formatCode="0.00E+00">
                        <c:v>2796176085.8003001</c:v>
                      </c:pt>
                      <c:pt idx="345" formatCode="0.00E+00">
                        <c:v>2793901359.2477779</c:v>
                      </c:pt>
                      <c:pt idx="346" formatCode="0.00E+00">
                        <c:v>2791362712.1196489</c:v>
                      </c:pt>
                      <c:pt idx="347" formatCode="0.00E+00">
                        <c:v>2704585214.7269425</c:v>
                      </c:pt>
                      <c:pt idx="348" formatCode="0.00E+00">
                        <c:v>2635653989.6703191</c:v>
                      </c:pt>
                      <c:pt idx="349" formatCode="0.00E+00">
                        <c:v>2744592213.1219563</c:v>
                      </c:pt>
                      <c:pt idx="350" formatCode="0.00E+00">
                        <c:v>2816390816.3412857</c:v>
                      </c:pt>
                      <c:pt idx="351" formatCode="0.00E+00">
                        <c:v>2951271304.8316364</c:v>
                      </c:pt>
                      <c:pt idx="352" formatCode="0.00E+00">
                        <c:v>2887243373.884809</c:v>
                      </c:pt>
                      <c:pt idx="353" formatCode="0.00E+00">
                        <c:v>2781913412.9029016</c:v>
                      </c:pt>
                      <c:pt idx="354" formatCode="0.00E+00">
                        <c:v>2669473832.8527699</c:v>
                      </c:pt>
                      <c:pt idx="355" formatCode="0.00E+00">
                        <c:v>2711666784.559588</c:v>
                      </c:pt>
                      <c:pt idx="356" formatCode="0.00E+00">
                        <c:v>2802869621.4632316</c:v>
                      </c:pt>
                      <c:pt idx="357" formatCode="0.00E+00">
                        <c:v>2921864779.3395486</c:v>
                      </c:pt>
                      <c:pt idx="358" formatCode="0.00E+00">
                        <c:v>3011075234.4060087</c:v>
                      </c:pt>
                      <c:pt idx="359" formatCode="0.00E+00">
                        <c:v>2923778147.3504772</c:v>
                      </c:pt>
                      <c:pt idx="360" formatCode="0.00E+00">
                        <c:v>2831539251.7058058</c:v>
                      </c:pt>
                      <c:pt idx="361" formatCode="0.00E+00">
                        <c:v>2857174492.1328845</c:v>
                      </c:pt>
                      <c:pt idx="362" formatCode="0.00E+00">
                        <c:v>2964814601.3719416</c:v>
                      </c:pt>
                      <c:pt idx="363" formatCode="0.00E+00">
                        <c:v>3098922325.1845837</c:v>
                      </c:pt>
                      <c:pt idx="364" formatCode="0.00E+00">
                        <c:v>2980231693.5043468</c:v>
                      </c:pt>
                      <c:pt idx="365" formatCode="0.00E+00">
                        <c:v>2952168753.7784424</c:v>
                      </c:pt>
                      <c:pt idx="366" formatCode="0.00E+00">
                        <c:v>2886056730.2718825</c:v>
                      </c:pt>
                      <c:pt idx="367" formatCode="0.00E+00">
                        <c:v>2853846490.9583569</c:v>
                      </c:pt>
                      <c:pt idx="368" formatCode="0.00E+00">
                        <c:v>2937103453.7591686</c:v>
                      </c:pt>
                      <c:pt idx="369" formatCode="0.00E+00">
                        <c:v>3073647886.1270142</c:v>
                      </c:pt>
                      <c:pt idx="370" formatCode="0.00E+00">
                        <c:v>3013138474.9783287</c:v>
                      </c:pt>
                      <c:pt idx="371" formatCode="0.00E+00">
                        <c:v>2925077993.3396406</c:v>
                      </c:pt>
                      <c:pt idx="372" formatCode="0.00E+00">
                        <c:v>2824140655.0944877</c:v>
                      </c:pt>
                      <c:pt idx="373" formatCode="0.00E+00">
                        <c:v>2899842151.8878584</c:v>
                      </c:pt>
                      <c:pt idx="374" formatCode="0.00E+00">
                        <c:v>2940257754.7370343</c:v>
                      </c:pt>
                      <c:pt idx="375" formatCode="0.00E+00">
                        <c:v>3023675832.6599207</c:v>
                      </c:pt>
                      <c:pt idx="376" formatCode="0.00E+00">
                        <c:v>3026532774.0229268</c:v>
                      </c:pt>
                      <c:pt idx="377" formatCode="0.00E+00">
                        <c:v>2941245957.8542929</c:v>
                      </c:pt>
                      <c:pt idx="378" formatCode="0.00E+00">
                        <c:v>2852996646.9645333</c:v>
                      </c:pt>
                      <c:pt idx="379" formatCode="0.00E+00">
                        <c:v>2931770993.7067981</c:v>
                      </c:pt>
                      <c:pt idx="380" formatCode="0.00E+00">
                        <c:v>3043801366.8047252</c:v>
                      </c:pt>
                      <c:pt idx="381" formatCode="0.00E+00">
                        <c:v>3117401213.96735</c:v>
                      </c:pt>
                      <c:pt idx="382" formatCode="0.00E+00">
                        <c:v>3092352427.7047863</c:v>
                      </c:pt>
                      <c:pt idx="383" formatCode="0.00E+00">
                        <c:v>2986396887.5486774</c:v>
                      </c:pt>
                      <c:pt idx="384" formatCode="0.00E+00">
                        <c:v>2955262895.4068985</c:v>
                      </c:pt>
                      <c:pt idx="385" formatCode="0.00E+00">
                        <c:v>2935073219.2260451</c:v>
                      </c:pt>
                      <c:pt idx="386" formatCode="0.00E+00">
                        <c:v>3171360093.5667033</c:v>
                      </c:pt>
                      <c:pt idx="387" formatCode="0.00E+00">
                        <c:v>3271198654.6624651</c:v>
                      </c:pt>
                      <c:pt idx="388" formatCode="0.00E+00">
                        <c:v>3185959120.4999719</c:v>
                      </c:pt>
                      <c:pt idx="389" formatCode="0.00E+00">
                        <c:v>3087123227.3168039</c:v>
                      </c:pt>
                      <c:pt idx="390" formatCode="0.00E+00">
                        <c:v>3021971357.1766777</c:v>
                      </c:pt>
                      <c:pt idx="391" formatCode="0.00E+00">
                        <c:v>3045828373.3424139</c:v>
                      </c:pt>
                      <c:pt idx="392" formatCode="0.00E+00">
                        <c:v>3126318955.0836592</c:v>
                      </c:pt>
                      <c:pt idx="393" formatCode="0.00E+00">
                        <c:v>3207342537.4781117</c:v>
                      </c:pt>
                      <c:pt idx="394" formatCode="0.00E+00">
                        <c:v>3234336059.168345</c:v>
                      </c:pt>
                      <c:pt idx="395" formatCode="0.00E+00">
                        <c:v>3245007345.6055779</c:v>
                      </c:pt>
                      <c:pt idx="396" formatCode="0.00E+00">
                        <c:v>3195660840.1996431</c:v>
                      </c:pt>
                      <c:pt idx="397" formatCode="0.00E+00">
                        <c:v>3213367888.4648829</c:v>
                      </c:pt>
                      <c:pt idx="398" formatCode="0.00E+00">
                        <c:v>3283384330.4916077</c:v>
                      </c:pt>
                      <c:pt idx="399" formatCode="0.00E+00">
                        <c:v>3389580415.565444</c:v>
                      </c:pt>
                      <c:pt idx="400" formatCode="0.00E+00">
                        <c:v>3396495342.3472443</c:v>
                      </c:pt>
                      <c:pt idx="401" formatCode="0.00E+00">
                        <c:v>3398345306.153758</c:v>
                      </c:pt>
                      <c:pt idx="402" formatCode="0.00E+00">
                        <c:v>3326400326.9493208</c:v>
                      </c:pt>
                      <c:pt idx="403" formatCode="0.00E+00">
                        <c:v>3284620982.3760028</c:v>
                      </c:pt>
                      <c:pt idx="404" formatCode="0.00E+00">
                        <c:v>3308319032.9864068</c:v>
                      </c:pt>
                      <c:pt idx="405" formatCode="0.00E+00">
                        <c:v>3495899634.2093534</c:v>
                      </c:pt>
                      <c:pt idx="406" formatCode="0.00E+00">
                        <c:v>3507282382.3605347</c:v>
                      </c:pt>
                      <c:pt idx="407" formatCode="0.00E+00">
                        <c:v>3451904508.0575066</c:v>
                      </c:pt>
                      <c:pt idx="408" formatCode="0.00E+00">
                        <c:v>3440710201.7350311</c:v>
                      </c:pt>
                      <c:pt idx="409" formatCode="0.00E+00">
                        <c:v>3426188637.7400794</c:v>
                      </c:pt>
                      <c:pt idx="410" formatCode="0.00E+00">
                        <c:v>3530249553.0807338</c:v>
                      </c:pt>
                      <c:pt idx="411" formatCode="0.00E+00">
                        <c:v>3619402711.4607077</c:v>
                      </c:pt>
                      <c:pt idx="412" formatCode="0.00E+00">
                        <c:v>3624198319.8088627</c:v>
                      </c:pt>
                      <c:pt idx="413" formatCode="0.00E+00">
                        <c:v>3489960937.2357516</c:v>
                      </c:pt>
                      <c:pt idx="414" formatCode="0.00E+00">
                        <c:v>3435484723.5687037</c:v>
                      </c:pt>
                      <c:pt idx="415" formatCode="0.00E+00">
                        <c:v>3459179791.4143176</c:v>
                      </c:pt>
                      <c:pt idx="416" formatCode="0.00E+00">
                        <c:v>3448493213.2892332</c:v>
                      </c:pt>
                      <c:pt idx="417" formatCode="0.00E+00">
                        <c:v>3559445395.709341</c:v>
                      </c:pt>
                      <c:pt idx="418" formatCode="0.00E+00">
                        <c:v>3607361189.2251482</c:v>
                      </c:pt>
                      <c:pt idx="419" formatCode="0.00E+00">
                        <c:v>3538795285.6552572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1C0-446C-BEE0-8004386CBCF1}"/>
                  </c:ext>
                </c:extLst>
              </c15:ser>
            </c15:filteredLineSeries>
          </c:ext>
        </c:extLst>
      </c:lineChart>
      <c:catAx>
        <c:axId val="47357081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37520"/>
        <c:crosses val="autoZero"/>
        <c:auto val="1"/>
        <c:lblAlgn val="ctr"/>
        <c:lblOffset val="100"/>
        <c:noMultiLvlLbl val="0"/>
      </c:catAx>
      <c:valAx>
        <c:axId val="40653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57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He_atoms!$B$1</c:f>
              <c:strCache>
                <c:ptCount val="1"/>
                <c:pt idx="0">
                  <c:v>He,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He_atoms!$B$2:$B$421</c:f>
              <c:numCache>
                <c:formatCode>0.00E+00</c:formatCode>
                <c:ptCount val="420"/>
                <c:pt idx="0">
                  <c:v>11080000</c:v>
                </c:pt>
                <c:pt idx="1">
                  <c:v>11700000</c:v>
                </c:pt>
                <c:pt idx="2">
                  <c:v>14290000</c:v>
                </c:pt>
                <c:pt idx="3">
                  <c:v>17850000</c:v>
                </c:pt>
                <c:pt idx="4">
                  <c:v>15520000</c:v>
                </c:pt>
                <c:pt idx="5">
                  <c:v>10580000</c:v>
                </c:pt>
                <c:pt idx="6">
                  <c:v>8300000</c:v>
                </c:pt>
                <c:pt idx="7">
                  <c:v>8993000</c:v>
                </c:pt>
                <c:pt idx="8">
                  <c:v>11820000</c:v>
                </c:pt>
                <c:pt idx="9">
                  <c:v>16080000</c:v>
                </c:pt>
                <c:pt idx="10">
                  <c:v>16500000</c:v>
                </c:pt>
                <c:pt idx="11">
                  <c:v>13160000</c:v>
                </c:pt>
                <c:pt idx="12">
                  <c:v>11150000</c:v>
                </c:pt>
                <c:pt idx="13">
                  <c:v>11520000</c:v>
                </c:pt>
                <c:pt idx="14">
                  <c:v>15310000</c:v>
                </c:pt>
                <c:pt idx="15">
                  <c:v>18110000</c:v>
                </c:pt>
                <c:pt idx="16">
                  <c:v>18070000</c:v>
                </c:pt>
                <c:pt idx="17">
                  <c:v>11050000</c:v>
                </c:pt>
                <c:pt idx="18">
                  <c:v>8069000</c:v>
                </c:pt>
                <c:pt idx="19">
                  <c:v>8640000</c:v>
                </c:pt>
                <c:pt idx="20">
                  <c:v>11470000</c:v>
                </c:pt>
                <c:pt idx="21">
                  <c:v>19340000</c:v>
                </c:pt>
                <c:pt idx="22">
                  <c:v>17680000</c:v>
                </c:pt>
                <c:pt idx="23">
                  <c:v>13470000</c:v>
                </c:pt>
                <c:pt idx="24">
                  <c:v>10970000</c:v>
                </c:pt>
                <c:pt idx="25">
                  <c:v>12060000</c:v>
                </c:pt>
                <c:pt idx="26">
                  <c:v>15860000</c:v>
                </c:pt>
                <c:pt idx="27">
                  <c:v>16960000</c:v>
                </c:pt>
                <c:pt idx="28">
                  <c:v>16770000</c:v>
                </c:pt>
                <c:pt idx="29">
                  <c:v>11220000</c:v>
                </c:pt>
                <c:pt idx="30">
                  <c:v>8421000</c:v>
                </c:pt>
                <c:pt idx="31">
                  <c:v>10110000</c:v>
                </c:pt>
                <c:pt idx="32">
                  <c:v>13060000</c:v>
                </c:pt>
                <c:pt idx="33">
                  <c:v>18930000</c:v>
                </c:pt>
                <c:pt idx="34">
                  <c:v>17190000</c:v>
                </c:pt>
                <c:pt idx="35">
                  <c:v>14460000</c:v>
                </c:pt>
                <c:pt idx="36">
                  <c:v>11140000</c:v>
                </c:pt>
                <c:pt idx="37">
                  <c:v>11250000</c:v>
                </c:pt>
                <c:pt idx="38">
                  <c:v>11250000</c:v>
                </c:pt>
                <c:pt idx="39">
                  <c:v>19460000</c:v>
                </c:pt>
                <c:pt idx="40">
                  <c:v>18640000</c:v>
                </c:pt>
                <c:pt idx="41">
                  <c:v>11710000</c:v>
                </c:pt>
                <c:pt idx="42">
                  <c:v>8721000</c:v>
                </c:pt>
                <c:pt idx="43">
                  <c:v>9150000</c:v>
                </c:pt>
                <c:pt idx="44">
                  <c:v>13650000</c:v>
                </c:pt>
                <c:pt idx="45">
                  <c:v>18130000</c:v>
                </c:pt>
                <c:pt idx="46">
                  <c:v>18420000</c:v>
                </c:pt>
                <c:pt idx="47">
                  <c:v>14200000</c:v>
                </c:pt>
                <c:pt idx="48">
                  <c:v>13230000</c:v>
                </c:pt>
                <c:pt idx="49">
                  <c:v>12540000</c:v>
                </c:pt>
                <c:pt idx="50">
                  <c:v>16340000</c:v>
                </c:pt>
                <c:pt idx="51">
                  <c:v>19320000</c:v>
                </c:pt>
                <c:pt idx="52">
                  <c:v>18650000</c:v>
                </c:pt>
                <c:pt idx="53">
                  <c:v>12690000</c:v>
                </c:pt>
                <c:pt idx="54">
                  <c:v>9455000</c:v>
                </c:pt>
                <c:pt idx="55">
                  <c:v>10150000</c:v>
                </c:pt>
                <c:pt idx="56">
                  <c:v>14100000</c:v>
                </c:pt>
                <c:pt idx="57">
                  <c:v>17920000</c:v>
                </c:pt>
                <c:pt idx="58">
                  <c:v>17650000</c:v>
                </c:pt>
                <c:pt idx="59">
                  <c:v>13880000</c:v>
                </c:pt>
                <c:pt idx="60">
                  <c:v>10990000</c:v>
                </c:pt>
                <c:pt idx="61">
                  <c:v>12200000</c:v>
                </c:pt>
                <c:pt idx="62">
                  <c:v>15380000</c:v>
                </c:pt>
                <c:pt idx="63">
                  <c:v>20430000</c:v>
                </c:pt>
                <c:pt idx="64">
                  <c:v>16020000</c:v>
                </c:pt>
                <c:pt idx="65">
                  <c:v>12670000</c:v>
                </c:pt>
                <c:pt idx="66">
                  <c:v>9154000</c:v>
                </c:pt>
                <c:pt idx="67">
                  <c:v>9947000</c:v>
                </c:pt>
                <c:pt idx="68">
                  <c:v>12360000</c:v>
                </c:pt>
                <c:pt idx="69">
                  <c:v>20310000</c:v>
                </c:pt>
                <c:pt idx="70">
                  <c:v>19810000</c:v>
                </c:pt>
                <c:pt idx="71">
                  <c:v>14340000</c:v>
                </c:pt>
                <c:pt idx="72">
                  <c:v>11490000</c:v>
                </c:pt>
                <c:pt idx="73">
                  <c:v>12500000</c:v>
                </c:pt>
                <c:pt idx="74">
                  <c:v>15660000</c:v>
                </c:pt>
                <c:pt idx="75">
                  <c:v>20050000</c:v>
                </c:pt>
                <c:pt idx="76">
                  <c:v>16730000</c:v>
                </c:pt>
                <c:pt idx="77">
                  <c:v>11310000</c:v>
                </c:pt>
                <c:pt idx="78">
                  <c:v>9850000</c:v>
                </c:pt>
                <c:pt idx="79">
                  <c:v>10330000</c:v>
                </c:pt>
                <c:pt idx="80">
                  <c:v>13380000</c:v>
                </c:pt>
                <c:pt idx="81">
                  <c:v>21650000</c:v>
                </c:pt>
                <c:pt idx="82">
                  <c:v>17720000</c:v>
                </c:pt>
                <c:pt idx="83">
                  <c:v>15580000</c:v>
                </c:pt>
                <c:pt idx="84">
                  <c:v>11890000</c:v>
                </c:pt>
                <c:pt idx="85">
                  <c:v>12780000</c:v>
                </c:pt>
                <c:pt idx="86">
                  <c:v>15810000</c:v>
                </c:pt>
                <c:pt idx="87">
                  <c:v>19010000</c:v>
                </c:pt>
                <c:pt idx="88">
                  <c:v>18980000</c:v>
                </c:pt>
                <c:pt idx="89">
                  <c:v>13260000</c:v>
                </c:pt>
                <c:pt idx="90">
                  <c:v>8852000</c:v>
                </c:pt>
                <c:pt idx="91">
                  <c:v>10730000</c:v>
                </c:pt>
                <c:pt idx="92">
                  <c:v>13120000</c:v>
                </c:pt>
                <c:pt idx="93">
                  <c:v>17310000</c:v>
                </c:pt>
                <c:pt idx="94">
                  <c:v>18220000</c:v>
                </c:pt>
                <c:pt idx="95">
                  <c:v>14430000</c:v>
                </c:pt>
                <c:pt idx="96">
                  <c:v>12940000</c:v>
                </c:pt>
                <c:pt idx="97">
                  <c:v>12360000</c:v>
                </c:pt>
                <c:pt idx="98">
                  <c:v>16190000</c:v>
                </c:pt>
                <c:pt idx="99">
                  <c:v>16880000</c:v>
                </c:pt>
                <c:pt idx="100">
                  <c:v>16720000</c:v>
                </c:pt>
                <c:pt idx="101">
                  <c:v>12290000</c:v>
                </c:pt>
                <c:pt idx="102">
                  <c:v>9025000</c:v>
                </c:pt>
                <c:pt idx="103">
                  <c:v>9303000</c:v>
                </c:pt>
                <c:pt idx="104">
                  <c:v>12660000</c:v>
                </c:pt>
                <c:pt idx="105">
                  <c:v>16380000</c:v>
                </c:pt>
                <c:pt idx="106">
                  <c:v>16590000</c:v>
                </c:pt>
                <c:pt idx="107">
                  <c:v>14470000</c:v>
                </c:pt>
                <c:pt idx="108">
                  <c:v>12470000</c:v>
                </c:pt>
                <c:pt idx="109">
                  <c:v>11780000</c:v>
                </c:pt>
                <c:pt idx="110">
                  <c:v>15560000</c:v>
                </c:pt>
                <c:pt idx="111">
                  <c:v>17630000</c:v>
                </c:pt>
                <c:pt idx="112">
                  <c:v>17670000</c:v>
                </c:pt>
                <c:pt idx="113">
                  <c:v>11340000</c:v>
                </c:pt>
                <c:pt idx="114">
                  <c:v>9068000</c:v>
                </c:pt>
                <c:pt idx="115">
                  <c:v>9179000</c:v>
                </c:pt>
                <c:pt idx="116">
                  <c:v>12880000</c:v>
                </c:pt>
                <c:pt idx="117">
                  <c:v>17630000</c:v>
                </c:pt>
                <c:pt idx="118">
                  <c:v>17860000</c:v>
                </c:pt>
                <c:pt idx="119">
                  <c:v>14860000</c:v>
                </c:pt>
                <c:pt idx="120">
                  <c:v>11720000</c:v>
                </c:pt>
                <c:pt idx="121">
                  <c:v>11350000</c:v>
                </c:pt>
                <c:pt idx="122">
                  <c:v>14780000</c:v>
                </c:pt>
                <c:pt idx="123">
                  <c:v>16040000</c:v>
                </c:pt>
                <c:pt idx="124">
                  <c:v>14390000</c:v>
                </c:pt>
                <c:pt idx="125">
                  <c:v>11600000</c:v>
                </c:pt>
                <c:pt idx="126">
                  <c:v>7943000</c:v>
                </c:pt>
                <c:pt idx="127">
                  <c:v>9143000</c:v>
                </c:pt>
                <c:pt idx="128">
                  <c:v>12660000</c:v>
                </c:pt>
                <c:pt idx="129">
                  <c:v>18170000</c:v>
                </c:pt>
                <c:pt idx="130">
                  <c:v>17170000</c:v>
                </c:pt>
                <c:pt idx="131">
                  <c:v>13780000</c:v>
                </c:pt>
                <c:pt idx="132">
                  <c:v>11570000</c:v>
                </c:pt>
                <c:pt idx="133">
                  <c:v>11750000</c:v>
                </c:pt>
                <c:pt idx="134">
                  <c:v>15080000</c:v>
                </c:pt>
                <c:pt idx="135">
                  <c:v>19760000</c:v>
                </c:pt>
                <c:pt idx="136">
                  <c:v>15580000</c:v>
                </c:pt>
                <c:pt idx="137">
                  <c:v>11080000</c:v>
                </c:pt>
                <c:pt idx="138">
                  <c:v>8032000</c:v>
                </c:pt>
                <c:pt idx="139">
                  <c:v>9259000</c:v>
                </c:pt>
                <c:pt idx="140">
                  <c:v>12270000</c:v>
                </c:pt>
                <c:pt idx="141">
                  <c:v>16490000</c:v>
                </c:pt>
                <c:pt idx="142">
                  <c:v>16940000</c:v>
                </c:pt>
                <c:pt idx="143">
                  <c:v>13550000</c:v>
                </c:pt>
                <c:pt idx="144">
                  <c:v>10980000</c:v>
                </c:pt>
                <c:pt idx="145">
                  <c:v>12560000</c:v>
                </c:pt>
                <c:pt idx="146">
                  <c:v>16040000</c:v>
                </c:pt>
                <c:pt idx="147">
                  <c:v>16830000</c:v>
                </c:pt>
                <c:pt idx="148">
                  <c:v>11040000</c:v>
                </c:pt>
                <c:pt idx="149">
                  <c:v>15920000</c:v>
                </c:pt>
                <c:pt idx="150">
                  <c:v>7992000</c:v>
                </c:pt>
                <c:pt idx="151">
                  <c:v>8270000</c:v>
                </c:pt>
                <c:pt idx="152">
                  <c:v>11440000</c:v>
                </c:pt>
                <c:pt idx="153">
                  <c:v>16690000</c:v>
                </c:pt>
                <c:pt idx="154">
                  <c:v>16400000</c:v>
                </c:pt>
                <c:pt idx="155">
                  <c:v>12790000</c:v>
                </c:pt>
                <c:pt idx="156">
                  <c:v>11360000</c:v>
                </c:pt>
                <c:pt idx="157">
                  <c:v>11280000</c:v>
                </c:pt>
                <c:pt idx="158">
                  <c:v>13790000</c:v>
                </c:pt>
                <c:pt idx="159">
                  <c:v>16700000</c:v>
                </c:pt>
                <c:pt idx="160">
                  <c:v>15020000</c:v>
                </c:pt>
                <c:pt idx="161">
                  <c:v>10370000</c:v>
                </c:pt>
                <c:pt idx="162">
                  <c:v>7891000</c:v>
                </c:pt>
                <c:pt idx="163">
                  <c:v>8141000</c:v>
                </c:pt>
                <c:pt idx="164">
                  <c:v>11340000</c:v>
                </c:pt>
                <c:pt idx="165">
                  <c:v>15420000</c:v>
                </c:pt>
                <c:pt idx="166">
                  <c:v>16400000</c:v>
                </c:pt>
                <c:pt idx="167">
                  <c:v>12960000</c:v>
                </c:pt>
                <c:pt idx="168">
                  <c:v>11000000</c:v>
                </c:pt>
                <c:pt idx="169">
                  <c:v>40750000</c:v>
                </c:pt>
                <c:pt idx="170">
                  <c:v>40750000</c:v>
                </c:pt>
                <c:pt idx="171">
                  <c:v>15320000</c:v>
                </c:pt>
                <c:pt idx="172">
                  <c:v>9393000</c:v>
                </c:pt>
                <c:pt idx="173">
                  <c:v>3772000</c:v>
                </c:pt>
                <c:pt idx="174">
                  <c:v>2685000</c:v>
                </c:pt>
                <c:pt idx="175">
                  <c:v>3992000</c:v>
                </c:pt>
                <c:pt idx="176">
                  <c:v>9104000</c:v>
                </c:pt>
                <c:pt idx="177">
                  <c:v>26360000</c:v>
                </c:pt>
                <c:pt idx="178">
                  <c:v>54230000</c:v>
                </c:pt>
                <c:pt idx="179">
                  <c:v>72840000</c:v>
                </c:pt>
                <c:pt idx="180">
                  <c:v>61950000</c:v>
                </c:pt>
                <c:pt idx="181">
                  <c:v>12300000</c:v>
                </c:pt>
                <c:pt idx="182">
                  <c:v>11360000</c:v>
                </c:pt>
                <c:pt idx="183">
                  <c:v>19170000</c:v>
                </c:pt>
                <c:pt idx="184">
                  <c:v>17920000</c:v>
                </c:pt>
                <c:pt idx="185">
                  <c:v>11980000</c:v>
                </c:pt>
                <c:pt idx="186">
                  <c:v>9429000</c:v>
                </c:pt>
                <c:pt idx="187">
                  <c:v>8845000</c:v>
                </c:pt>
                <c:pt idx="188">
                  <c:v>12210000</c:v>
                </c:pt>
                <c:pt idx="189">
                  <c:v>18570000</c:v>
                </c:pt>
                <c:pt idx="190">
                  <c:v>19760000</c:v>
                </c:pt>
                <c:pt idx="191">
                  <c:v>14750000</c:v>
                </c:pt>
                <c:pt idx="192">
                  <c:v>11190000</c:v>
                </c:pt>
                <c:pt idx="193">
                  <c:v>12220000</c:v>
                </c:pt>
                <c:pt idx="194">
                  <c:v>16590000</c:v>
                </c:pt>
                <c:pt idx="195">
                  <c:v>18500000</c:v>
                </c:pt>
                <c:pt idx="196">
                  <c:v>16140000</c:v>
                </c:pt>
                <c:pt idx="197">
                  <c:v>11890000</c:v>
                </c:pt>
                <c:pt idx="198">
                  <c:v>9848000</c:v>
                </c:pt>
                <c:pt idx="199">
                  <c:v>8974000</c:v>
                </c:pt>
                <c:pt idx="200">
                  <c:v>12550000</c:v>
                </c:pt>
                <c:pt idx="201">
                  <c:v>19220000</c:v>
                </c:pt>
                <c:pt idx="202">
                  <c:v>19840000</c:v>
                </c:pt>
                <c:pt idx="203">
                  <c:v>14450000</c:v>
                </c:pt>
                <c:pt idx="204">
                  <c:v>11210000</c:v>
                </c:pt>
                <c:pt idx="205">
                  <c:v>12150000</c:v>
                </c:pt>
                <c:pt idx="206">
                  <c:v>17100000</c:v>
                </c:pt>
                <c:pt idx="207">
                  <c:v>18390000</c:v>
                </c:pt>
                <c:pt idx="208">
                  <c:v>18540000</c:v>
                </c:pt>
                <c:pt idx="209">
                  <c:v>14730000</c:v>
                </c:pt>
                <c:pt idx="210">
                  <c:v>9046000</c:v>
                </c:pt>
                <c:pt idx="211">
                  <c:v>8943000</c:v>
                </c:pt>
                <c:pt idx="212">
                  <c:v>13040000</c:v>
                </c:pt>
                <c:pt idx="213">
                  <c:v>17330000</c:v>
                </c:pt>
                <c:pt idx="214">
                  <c:v>17890000</c:v>
                </c:pt>
                <c:pt idx="215">
                  <c:v>15360000</c:v>
                </c:pt>
                <c:pt idx="216">
                  <c:v>11990000</c:v>
                </c:pt>
                <c:pt idx="217">
                  <c:v>11450000</c:v>
                </c:pt>
                <c:pt idx="218">
                  <c:v>14650000</c:v>
                </c:pt>
                <c:pt idx="219">
                  <c:v>14650000</c:v>
                </c:pt>
                <c:pt idx="220">
                  <c:v>16390000</c:v>
                </c:pt>
                <c:pt idx="221">
                  <c:v>11430000</c:v>
                </c:pt>
                <c:pt idx="222">
                  <c:v>8169000</c:v>
                </c:pt>
                <c:pt idx="223">
                  <c:v>8970000</c:v>
                </c:pt>
                <c:pt idx="224">
                  <c:v>12900000</c:v>
                </c:pt>
                <c:pt idx="225">
                  <c:v>17360000</c:v>
                </c:pt>
                <c:pt idx="226">
                  <c:v>18240000</c:v>
                </c:pt>
                <c:pt idx="227">
                  <c:v>14390000</c:v>
                </c:pt>
                <c:pt idx="228">
                  <c:v>11970000</c:v>
                </c:pt>
                <c:pt idx="229">
                  <c:v>12730000</c:v>
                </c:pt>
                <c:pt idx="230">
                  <c:v>16580000</c:v>
                </c:pt>
                <c:pt idx="231">
                  <c:v>18050000</c:v>
                </c:pt>
                <c:pt idx="232">
                  <c:v>16430000</c:v>
                </c:pt>
                <c:pt idx="233">
                  <c:v>12010000</c:v>
                </c:pt>
                <c:pt idx="234">
                  <c:v>8470000</c:v>
                </c:pt>
                <c:pt idx="235">
                  <c:v>9089000</c:v>
                </c:pt>
                <c:pt idx="236">
                  <c:v>11930000</c:v>
                </c:pt>
                <c:pt idx="237">
                  <c:v>16810000</c:v>
                </c:pt>
                <c:pt idx="238">
                  <c:v>17690000</c:v>
                </c:pt>
                <c:pt idx="239">
                  <c:v>15060000</c:v>
                </c:pt>
                <c:pt idx="240">
                  <c:v>12980000</c:v>
                </c:pt>
                <c:pt idx="241">
                  <c:v>11850000</c:v>
                </c:pt>
                <c:pt idx="242">
                  <c:v>15070000</c:v>
                </c:pt>
                <c:pt idx="243">
                  <c:v>16800000</c:v>
                </c:pt>
                <c:pt idx="244">
                  <c:v>16940000</c:v>
                </c:pt>
                <c:pt idx="245">
                  <c:v>10890000</c:v>
                </c:pt>
                <c:pt idx="246">
                  <c:v>8526000</c:v>
                </c:pt>
                <c:pt idx="247">
                  <c:v>8374000</c:v>
                </c:pt>
                <c:pt idx="248">
                  <c:v>13650000</c:v>
                </c:pt>
                <c:pt idx="249">
                  <c:v>18000000</c:v>
                </c:pt>
                <c:pt idx="250">
                  <c:v>17900000</c:v>
                </c:pt>
                <c:pt idx="251">
                  <c:v>13090000</c:v>
                </c:pt>
                <c:pt idx="252">
                  <c:v>11830000</c:v>
                </c:pt>
                <c:pt idx="253">
                  <c:v>12950000</c:v>
                </c:pt>
                <c:pt idx="254">
                  <c:v>16430000</c:v>
                </c:pt>
                <c:pt idx="255">
                  <c:v>18450000</c:v>
                </c:pt>
                <c:pt idx="256">
                  <c:v>15360000</c:v>
                </c:pt>
                <c:pt idx="257">
                  <c:v>11120000</c:v>
                </c:pt>
                <c:pt idx="258">
                  <c:v>8877000</c:v>
                </c:pt>
                <c:pt idx="259">
                  <c:v>8496000</c:v>
                </c:pt>
                <c:pt idx="260">
                  <c:v>12790000</c:v>
                </c:pt>
                <c:pt idx="261">
                  <c:v>12790000</c:v>
                </c:pt>
                <c:pt idx="262">
                  <c:v>16390000</c:v>
                </c:pt>
                <c:pt idx="263">
                  <c:v>14040000</c:v>
                </c:pt>
                <c:pt idx="264">
                  <c:v>12030000</c:v>
                </c:pt>
                <c:pt idx="265">
                  <c:v>11350000</c:v>
                </c:pt>
                <c:pt idx="266">
                  <c:v>14350000</c:v>
                </c:pt>
                <c:pt idx="267">
                  <c:v>16930000</c:v>
                </c:pt>
                <c:pt idx="268">
                  <c:v>14760000</c:v>
                </c:pt>
                <c:pt idx="269">
                  <c:v>12450000</c:v>
                </c:pt>
                <c:pt idx="270">
                  <c:v>7788000</c:v>
                </c:pt>
                <c:pt idx="271">
                  <c:v>8435000</c:v>
                </c:pt>
                <c:pt idx="272">
                  <c:v>11470000</c:v>
                </c:pt>
                <c:pt idx="273">
                  <c:v>16600000</c:v>
                </c:pt>
                <c:pt idx="274">
                  <c:v>16850000</c:v>
                </c:pt>
                <c:pt idx="275">
                  <c:v>13960000</c:v>
                </c:pt>
                <c:pt idx="276">
                  <c:v>11590000</c:v>
                </c:pt>
                <c:pt idx="277">
                  <c:v>12370000</c:v>
                </c:pt>
                <c:pt idx="278">
                  <c:v>15980000</c:v>
                </c:pt>
                <c:pt idx="279">
                  <c:v>17440000</c:v>
                </c:pt>
                <c:pt idx="280">
                  <c:v>16500000</c:v>
                </c:pt>
                <c:pt idx="281">
                  <c:v>10500000</c:v>
                </c:pt>
                <c:pt idx="282">
                  <c:v>8430000</c:v>
                </c:pt>
                <c:pt idx="283">
                  <c:v>8602000</c:v>
                </c:pt>
                <c:pt idx="284">
                  <c:v>13980000</c:v>
                </c:pt>
                <c:pt idx="285">
                  <c:v>16910000</c:v>
                </c:pt>
                <c:pt idx="286">
                  <c:v>16410000</c:v>
                </c:pt>
                <c:pt idx="287">
                  <c:v>13500000</c:v>
                </c:pt>
                <c:pt idx="288">
                  <c:v>11320000</c:v>
                </c:pt>
                <c:pt idx="289">
                  <c:v>11480000</c:v>
                </c:pt>
                <c:pt idx="290">
                  <c:v>14530000</c:v>
                </c:pt>
                <c:pt idx="291">
                  <c:v>17130000</c:v>
                </c:pt>
                <c:pt idx="292">
                  <c:v>15130000</c:v>
                </c:pt>
                <c:pt idx="293">
                  <c:v>10770000</c:v>
                </c:pt>
                <c:pt idx="294">
                  <c:v>8055000</c:v>
                </c:pt>
                <c:pt idx="295">
                  <c:v>8126000</c:v>
                </c:pt>
                <c:pt idx="296">
                  <c:v>13150000</c:v>
                </c:pt>
                <c:pt idx="297" formatCode="General">
                  <c:v>14157786.363373825</c:v>
                </c:pt>
                <c:pt idx="298" formatCode="General">
                  <c:v>18326221.422119968</c:v>
                </c:pt>
                <c:pt idx="299" formatCode="General">
                  <c:v>18746193.624803845</c:v>
                </c:pt>
                <c:pt idx="300" formatCode="General">
                  <c:v>15337027.921622328</c:v>
                </c:pt>
                <c:pt idx="301" formatCode="General">
                  <c:v>12756748.024305817</c:v>
                </c:pt>
                <c:pt idx="302" formatCode="General">
                  <c:v>14333415.675206644</c:v>
                </c:pt>
                <c:pt idx="303" formatCode="General">
                  <c:v>17815192.102092892</c:v>
                </c:pt>
                <c:pt idx="304" formatCode="General">
                  <c:v>18603884.529817827</c:v>
                </c:pt>
                <c:pt idx="305" formatCode="General">
                  <c:v>12808370.621367773</c:v>
                </c:pt>
                <c:pt idx="306" formatCode="General">
                  <c:v>17683187.889094342</c:v>
                </c:pt>
                <c:pt idx="307" formatCode="General">
                  <c:v>9753046.1751946229</c:v>
                </c:pt>
                <c:pt idx="308" formatCode="General">
                  <c:v>10032687.932997191</c:v>
                </c:pt>
                <c:pt idx="309" formatCode="General">
                  <c:v>13204872.452828392</c:v>
                </c:pt>
                <c:pt idx="310" formatCode="General">
                  <c:v>18452536.989955612</c:v>
                </c:pt>
                <c:pt idx="311" formatCode="General">
                  <c:v>18157069.055052575</c:v>
                </c:pt>
                <c:pt idx="312" formatCode="General">
                  <c:v>14541533.322552374</c:v>
                </c:pt>
                <c:pt idx="313" formatCode="General">
                  <c:v>13030602.352749303</c:v>
                </c:pt>
                <c:pt idx="314" formatCode="General">
                  <c:v>12910315.922938606</c:v>
                </c:pt>
                <c:pt idx="315" formatCode="General">
                  <c:v>14927685.659414366</c:v>
                </c:pt>
                <c:pt idx="316" formatCode="General">
                  <c:v>17748622.487751089</c:v>
                </c:pt>
                <c:pt idx="317" formatCode="General">
                  <c:v>17492451.318834752</c:v>
                </c:pt>
                <c:pt idx="318" formatCode="General">
                  <c:v>13556136.318843689</c:v>
                </c:pt>
                <c:pt idx="319" formatCode="General">
                  <c:v>10239976.573279876</c:v>
                </c:pt>
                <c:pt idx="320" formatCode="General">
                  <c:v>9458432.8652848415</c:v>
                </c:pt>
                <c:pt idx="321" formatCode="General">
                  <c:v>11841305.947172733</c:v>
                </c:pt>
                <c:pt idx="322" formatCode="General">
                  <c:v>15677007.341682898</c:v>
                </c:pt>
                <c:pt idx="323" formatCode="General">
                  <c:v>17750365.315976784</c:v>
                </c:pt>
                <c:pt idx="324" formatCode="General">
                  <c:v>15608372.52019172</c:v>
                </c:pt>
                <c:pt idx="325" formatCode="General">
                  <c:v>13362380.389645725</c:v>
                </c:pt>
                <c:pt idx="326" formatCode="General">
                  <c:v>34908410.320223793</c:v>
                </c:pt>
                <c:pt idx="327" formatCode="General">
                  <c:v>34823406.261725612</c:v>
                </c:pt>
                <c:pt idx="328" formatCode="General">
                  <c:v>18563680.039198041</c:v>
                </c:pt>
                <c:pt idx="329" formatCode="General">
                  <c:v>16694404.538790114</c:v>
                </c:pt>
                <c:pt idx="330" formatCode="General">
                  <c:v>12056942.4867162</c:v>
                </c:pt>
                <c:pt idx="331" formatCode="General">
                  <c:v>8057298.7119634217</c:v>
                </c:pt>
                <c:pt idx="332" formatCode="General">
                  <c:v>6618989.1815301292</c:v>
                </c:pt>
                <c:pt idx="333" formatCode="General">
                  <c:v>9649390.142809419</c:v>
                </c:pt>
                <c:pt idx="334" formatCode="General">
                  <c:v>23039915.585224301</c:v>
                </c:pt>
                <c:pt idx="335" formatCode="General">
                  <c:v>46177907.934687063</c:v>
                </c:pt>
                <c:pt idx="336" formatCode="General">
                  <c:v>60962001.815104917</c:v>
                </c:pt>
                <c:pt idx="337" formatCode="General">
                  <c:v>54173951.512968853</c:v>
                </c:pt>
                <c:pt idx="338" formatCode="General">
                  <c:v>19695067.270804305</c:v>
                </c:pt>
                <c:pt idx="339" formatCode="General">
                  <c:v>21603188.071470872</c:v>
                </c:pt>
                <c:pt idx="340" formatCode="General">
                  <c:v>26970647.132264387</c:v>
                </c:pt>
                <c:pt idx="341" formatCode="General">
                  <c:v>24153390.675376642</c:v>
                </c:pt>
                <c:pt idx="342" formatCode="General">
                  <c:v>18101759.110720977</c:v>
                </c:pt>
                <c:pt idx="343" formatCode="General">
                  <c:v>13640518.683826162</c:v>
                </c:pt>
                <c:pt idx="344" formatCode="General">
                  <c:v>11372404.770199984</c:v>
                </c:pt>
                <c:pt idx="345" formatCode="General">
                  <c:v>13664909.65952876</c:v>
                </c:pt>
                <c:pt idx="346" formatCode="General">
                  <c:v>18940105.365852203</c:v>
                </c:pt>
                <c:pt idx="347" formatCode="General">
                  <c:v>21337443.788661599</c:v>
                </c:pt>
                <c:pt idx="348" formatCode="General">
                  <c:v>17450648.411335699</c:v>
                </c:pt>
                <c:pt idx="349" formatCode="General">
                  <c:v>14102182.651567822</c:v>
                </c:pt>
                <c:pt idx="350" formatCode="General">
                  <c:v>13768078.35017582</c:v>
                </c:pt>
                <c:pt idx="351" formatCode="General">
                  <c:v>16745468.908929842</c:v>
                </c:pt>
                <c:pt idx="352" formatCode="General">
                  <c:v>18192098.255447034</c:v>
                </c:pt>
                <c:pt idx="353" formatCode="General">
                  <c:v>18837163.237005137</c:v>
                </c:pt>
                <c:pt idx="354" formatCode="General">
                  <c:v>15918075.040075017</c:v>
                </c:pt>
                <c:pt idx="355" formatCode="General">
                  <c:v>12377795.804444211</c:v>
                </c:pt>
                <c:pt idx="356" formatCode="General">
                  <c:v>10368365.122478724</c:v>
                </c:pt>
                <c:pt idx="357" formatCode="General">
                  <c:v>12924455.73593995</c:v>
                </c:pt>
                <c:pt idx="358" formatCode="General">
                  <c:v>19103892.025100354</c:v>
                </c:pt>
                <c:pt idx="359" formatCode="General">
                  <c:v>20996486.295854539</c:v>
                </c:pt>
                <c:pt idx="360" formatCode="General">
                  <c:v>17454860.03351428</c:v>
                </c:pt>
                <c:pt idx="361" formatCode="General">
                  <c:v>14078817.690580294</c:v>
                </c:pt>
                <c:pt idx="362" formatCode="General">
                  <c:v>14189936.111688782</c:v>
                </c:pt>
                <c:pt idx="363" formatCode="General">
                  <c:v>17412519.436993502</c:v>
                </c:pt>
                <c:pt idx="364" formatCode="General">
                  <c:v>19221927.245535456</c:v>
                </c:pt>
                <c:pt idx="365" formatCode="General">
                  <c:v>20400675.134880688</c:v>
                </c:pt>
                <c:pt idx="366" formatCode="General">
                  <c:v>17567086.732957881</c:v>
                </c:pt>
                <c:pt idx="367" formatCode="General">
                  <c:v>11747566.298428729</c:v>
                </c:pt>
                <c:pt idx="368" formatCode="General">
                  <c:v>10551598.458544174</c:v>
                </c:pt>
                <c:pt idx="369" formatCode="General">
                  <c:v>13523008.574397348</c:v>
                </c:pt>
                <c:pt idx="370" formatCode="General">
                  <c:v>17726888.434128731</c:v>
                </c:pt>
                <c:pt idx="371" formatCode="General">
                  <c:v>19381806.257872451</c:v>
                </c:pt>
                <c:pt idx="372" formatCode="General">
                  <c:v>17717152.604872596</c:v>
                </c:pt>
                <c:pt idx="373" formatCode="General">
                  <c:v>14273830.587548455</c:v>
                </c:pt>
                <c:pt idx="374" formatCode="General">
                  <c:v>12957244.808622941</c:v>
                </c:pt>
                <c:pt idx="375" formatCode="General">
                  <c:v>15489712.085404102</c:v>
                </c:pt>
                <c:pt idx="376" formatCode="General">
                  <c:v>16309129.281441098</c:v>
                </c:pt>
                <c:pt idx="377" formatCode="General">
                  <c:v>19066112.41691507</c:v>
                </c:pt>
                <c:pt idx="378" formatCode="General">
                  <c:v>14227792.334952127</c:v>
                </c:pt>
                <c:pt idx="379" formatCode="General">
                  <c:v>10674863.058233339</c:v>
                </c:pt>
                <c:pt idx="380" formatCode="General">
                  <c:v>10096231.292359486</c:v>
                </c:pt>
                <c:pt idx="381" formatCode="General">
                  <c:v>13016441.707182966</c:v>
                </c:pt>
                <c:pt idx="382" formatCode="General">
                  <c:v>17084450.876146294</c:v>
                </c:pt>
                <c:pt idx="383" formatCode="General">
                  <c:v>20104904.934899949</c:v>
                </c:pt>
                <c:pt idx="384" formatCode="General">
                  <c:v>17559990.13090824</c:v>
                </c:pt>
                <c:pt idx="385" formatCode="General">
                  <c:v>14310677.536093161</c:v>
                </c:pt>
                <c:pt idx="386" formatCode="General">
                  <c:v>13776909.599353407</c:v>
                </c:pt>
                <c:pt idx="387" formatCode="General">
                  <c:v>16733348.534021856</c:v>
                </c:pt>
                <c:pt idx="388" formatCode="General">
                  <c:v>18766319.096098997</c:v>
                </c:pt>
                <c:pt idx="389" formatCode="General">
                  <c:v>19011636.165638812</c:v>
                </c:pt>
                <c:pt idx="390" formatCode="General">
                  <c:v>15086769.969546175</c:v>
                </c:pt>
                <c:pt idx="391" formatCode="General">
                  <c:v>11289215.9521209</c:v>
                </c:pt>
                <c:pt idx="392" formatCode="General">
                  <c:v>11215614.317151669</c:v>
                </c:pt>
                <c:pt idx="393" formatCode="General">
                  <c:v>13063217.550419131</c:v>
                </c:pt>
                <c:pt idx="394" formatCode="General">
                  <c:v>17027957.440547746</c:v>
                </c:pt>
                <c:pt idx="395" formatCode="General">
                  <c:v>20472812.449714739</c:v>
                </c:pt>
                <c:pt idx="396" formatCode="General">
                  <c:v>18292547.821651123</c:v>
                </c:pt>
                <c:pt idx="397" formatCode="General">
                  <c:v>16326190.476200648</c:v>
                </c:pt>
                <c:pt idx="398" formatCode="General">
                  <c:v>14250006.622579273</c:v>
                </c:pt>
                <c:pt idx="399" formatCode="General">
                  <c:v>16262973.415350325</c:v>
                </c:pt>
                <c:pt idx="400" formatCode="General">
                  <c:v>18095049.119650409</c:v>
                </c:pt>
                <c:pt idx="401" formatCode="General">
                  <c:v>19461058.886315063</c:v>
                </c:pt>
                <c:pt idx="402" formatCode="General">
                  <c:v>16103781.10028266</c:v>
                </c:pt>
                <c:pt idx="403" formatCode="General">
                  <c:v>13356353.083782192</c:v>
                </c:pt>
                <c:pt idx="404" formatCode="General">
                  <c:v>11404773.938079212</c:v>
                </c:pt>
                <c:pt idx="405" formatCode="General">
                  <c:v>14777960.438942214</c:v>
                </c:pt>
                <c:pt idx="406" formatCode="General">
                  <c:v>17789214.61562258</c:v>
                </c:pt>
                <c:pt idx="407" formatCode="General">
                  <c:v>18923779.543873128</c:v>
                </c:pt>
                <c:pt idx="408" formatCode="General">
                  <c:v>16748807.356490973</c:v>
                </c:pt>
                <c:pt idx="409" formatCode="General">
                  <c:v>15429189.399389006</c:v>
                </c:pt>
                <c:pt idx="410" formatCode="General">
                  <c:v>15485281.225168034</c:v>
                </c:pt>
                <c:pt idx="411" formatCode="General">
                  <c:v>17044752.54545518</c:v>
                </c:pt>
                <c:pt idx="412" formatCode="General">
                  <c:v>19112546.463920597</c:v>
                </c:pt>
                <c:pt idx="413" formatCode="General">
                  <c:v>17528280.300830383</c:v>
                </c:pt>
                <c:pt idx="414" formatCode="General">
                  <c:v>15389023.099657249</c:v>
                </c:pt>
                <c:pt idx="415" formatCode="General">
                  <c:v>13046598.393949477</c:v>
                </c:pt>
                <c:pt idx="416" formatCode="General">
                  <c:v>11508006.410968006</c:v>
                </c:pt>
                <c:pt idx="417" formatCode="General">
                  <c:v>13882729.337248459</c:v>
                </c:pt>
                <c:pt idx="418" formatCode="General">
                  <c:v>14520359.69154159</c:v>
                </c:pt>
                <c:pt idx="419" formatCode="General">
                  <c:v>18439874.23731919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0C-4523-9451-C91C866FC549}"/>
            </c:ext>
          </c:extLst>
        </c:ser>
        <c:ser>
          <c:idx val="1"/>
          <c:order val="1"/>
          <c:tx>
            <c:strRef>
              <c:f>He_atoms!$C$1</c:f>
              <c:strCache>
                <c:ptCount val="1"/>
                <c:pt idx="0">
                  <c:v>Forecast(He,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He_atoms!$A$2:$A$421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He_atoms!$C$2:$C$421</c:f>
              <c:numCache>
                <c:formatCode>General</c:formatCode>
                <c:ptCount val="420"/>
                <c:pt idx="296" formatCode="0.00E+00">
                  <c:v>13150000</c:v>
                </c:pt>
                <c:pt idx="297" formatCode="0.00E+00">
                  <c:v>14157786.363373825</c:v>
                </c:pt>
                <c:pt idx="298" formatCode="0.00E+00">
                  <c:v>18326221.422119968</c:v>
                </c:pt>
                <c:pt idx="299" formatCode="0.00E+00">
                  <c:v>18746193.624803845</c:v>
                </c:pt>
                <c:pt idx="300" formatCode="0.00E+00">
                  <c:v>15337027.921622328</c:v>
                </c:pt>
                <c:pt idx="301" formatCode="0.00E+00">
                  <c:v>12756748.024305817</c:v>
                </c:pt>
                <c:pt idx="302" formatCode="0.00E+00">
                  <c:v>14333415.675206644</c:v>
                </c:pt>
                <c:pt idx="303" formatCode="0.00E+00">
                  <c:v>17815192.102092892</c:v>
                </c:pt>
                <c:pt idx="304" formatCode="0.00E+00">
                  <c:v>18603884.529817827</c:v>
                </c:pt>
                <c:pt idx="305" formatCode="0.00E+00">
                  <c:v>12808370.621367773</c:v>
                </c:pt>
                <c:pt idx="306" formatCode="0.00E+00">
                  <c:v>17683187.889094342</c:v>
                </c:pt>
                <c:pt idx="307" formatCode="0.00E+00">
                  <c:v>9753046.1751946229</c:v>
                </c:pt>
                <c:pt idx="308" formatCode="0.00E+00">
                  <c:v>10032687.932997191</c:v>
                </c:pt>
                <c:pt idx="309" formatCode="0.00E+00">
                  <c:v>13204872.452828392</c:v>
                </c:pt>
                <c:pt idx="310" formatCode="0.00E+00">
                  <c:v>18452536.989955612</c:v>
                </c:pt>
                <c:pt idx="311" formatCode="0.00E+00">
                  <c:v>18157069.055052575</c:v>
                </c:pt>
                <c:pt idx="312" formatCode="0.00E+00">
                  <c:v>14541533.322552374</c:v>
                </c:pt>
                <c:pt idx="313" formatCode="0.00E+00">
                  <c:v>13030602.352749303</c:v>
                </c:pt>
                <c:pt idx="314" formatCode="0.00E+00">
                  <c:v>12910315.922938606</c:v>
                </c:pt>
                <c:pt idx="315" formatCode="0.00E+00">
                  <c:v>14927685.659414366</c:v>
                </c:pt>
                <c:pt idx="316" formatCode="0.00E+00">
                  <c:v>17748622.487751089</c:v>
                </c:pt>
                <c:pt idx="317" formatCode="0.00E+00">
                  <c:v>17492451.318834752</c:v>
                </c:pt>
                <c:pt idx="318" formatCode="0.00E+00">
                  <c:v>13556136.318843689</c:v>
                </c:pt>
                <c:pt idx="319" formatCode="0.00E+00">
                  <c:v>10239976.573279876</c:v>
                </c:pt>
                <c:pt idx="320" formatCode="0.00E+00">
                  <c:v>9458432.8652848415</c:v>
                </c:pt>
                <c:pt idx="321" formatCode="0.00E+00">
                  <c:v>11841305.947172733</c:v>
                </c:pt>
                <c:pt idx="322" formatCode="0.00E+00">
                  <c:v>15677007.341682898</c:v>
                </c:pt>
                <c:pt idx="323" formatCode="0.00E+00">
                  <c:v>17750365.315976784</c:v>
                </c:pt>
                <c:pt idx="324" formatCode="0.00E+00">
                  <c:v>15608372.52019172</c:v>
                </c:pt>
                <c:pt idx="325" formatCode="0.00E+00">
                  <c:v>13362380.389645725</c:v>
                </c:pt>
                <c:pt idx="326" formatCode="0.00E+00">
                  <c:v>34908410.320223793</c:v>
                </c:pt>
                <c:pt idx="327" formatCode="0.00E+00">
                  <c:v>34823406.261725612</c:v>
                </c:pt>
                <c:pt idx="328" formatCode="0.00E+00">
                  <c:v>18563680.039198041</c:v>
                </c:pt>
                <c:pt idx="329" formatCode="0.00E+00">
                  <c:v>16694404.538790114</c:v>
                </c:pt>
                <c:pt idx="330" formatCode="0.00E+00">
                  <c:v>12056942.4867162</c:v>
                </c:pt>
                <c:pt idx="331" formatCode="0.00E+00">
                  <c:v>8057298.7119634217</c:v>
                </c:pt>
                <c:pt idx="332" formatCode="0.00E+00">
                  <c:v>6618989.1815301292</c:v>
                </c:pt>
                <c:pt idx="333" formatCode="0.00E+00">
                  <c:v>9649390.142809419</c:v>
                </c:pt>
                <c:pt idx="334" formatCode="0.00E+00">
                  <c:v>23039915.585224301</c:v>
                </c:pt>
                <c:pt idx="335" formatCode="0.00E+00">
                  <c:v>46177907.934687063</c:v>
                </c:pt>
                <c:pt idx="336" formatCode="0.00E+00">
                  <c:v>60962001.815104917</c:v>
                </c:pt>
                <c:pt idx="337" formatCode="0.00E+00">
                  <c:v>54173951.512968853</c:v>
                </c:pt>
                <c:pt idx="338" formatCode="0.00E+00">
                  <c:v>19695067.270804305</c:v>
                </c:pt>
                <c:pt idx="339" formatCode="0.00E+00">
                  <c:v>21603188.071470872</c:v>
                </c:pt>
                <c:pt idx="340" formatCode="0.00E+00">
                  <c:v>26970647.132264387</c:v>
                </c:pt>
                <c:pt idx="341" formatCode="0.00E+00">
                  <c:v>24153390.675376642</c:v>
                </c:pt>
                <c:pt idx="342" formatCode="0.00E+00">
                  <c:v>18101759.110720977</c:v>
                </c:pt>
                <c:pt idx="343" formatCode="0.00E+00">
                  <c:v>13640518.683826162</c:v>
                </c:pt>
                <c:pt idx="344" formatCode="0.00E+00">
                  <c:v>11372404.770199984</c:v>
                </c:pt>
                <c:pt idx="345" formatCode="0.00E+00">
                  <c:v>13664909.65952876</c:v>
                </c:pt>
                <c:pt idx="346" formatCode="0.00E+00">
                  <c:v>18940105.365852203</c:v>
                </c:pt>
                <c:pt idx="347" formatCode="0.00E+00">
                  <c:v>21337443.788661599</c:v>
                </c:pt>
                <c:pt idx="348" formatCode="0.00E+00">
                  <c:v>17450648.411335699</c:v>
                </c:pt>
                <c:pt idx="349" formatCode="0.00E+00">
                  <c:v>14102182.651567822</c:v>
                </c:pt>
                <c:pt idx="350" formatCode="0.00E+00">
                  <c:v>13768078.35017582</c:v>
                </c:pt>
                <c:pt idx="351" formatCode="0.00E+00">
                  <c:v>16745468.908929842</c:v>
                </c:pt>
                <c:pt idx="352" formatCode="0.00E+00">
                  <c:v>18192098.255447034</c:v>
                </c:pt>
                <c:pt idx="353" formatCode="0.00E+00">
                  <c:v>18837163.237005137</c:v>
                </c:pt>
                <c:pt idx="354" formatCode="0.00E+00">
                  <c:v>15918075.040075017</c:v>
                </c:pt>
                <c:pt idx="355" formatCode="0.00E+00">
                  <c:v>12377795.804444211</c:v>
                </c:pt>
                <c:pt idx="356" formatCode="0.00E+00">
                  <c:v>10368365.122478724</c:v>
                </c:pt>
                <c:pt idx="357" formatCode="0.00E+00">
                  <c:v>12924455.73593995</c:v>
                </c:pt>
                <c:pt idx="358" formatCode="0.00E+00">
                  <c:v>19103892.025100354</c:v>
                </c:pt>
                <c:pt idx="359" formatCode="0.00E+00">
                  <c:v>20996486.295854539</c:v>
                </c:pt>
                <c:pt idx="360" formatCode="0.00E+00">
                  <c:v>17454860.03351428</c:v>
                </c:pt>
                <c:pt idx="361" formatCode="0.00E+00">
                  <c:v>14078817.690580294</c:v>
                </c:pt>
                <c:pt idx="362" formatCode="0.00E+00">
                  <c:v>14189936.111688782</c:v>
                </c:pt>
                <c:pt idx="363" formatCode="0.00E+00">
                  <c:v>17412519.436993502</c:v>
                </c:pt>
                <c:pt idx="364" formatCode="0.00E+00">
                  <c:v>19221927.245535456</c:v>
                </c:pt>
                <c:pt idx="365" formatCode="0.00E+00">
                  <c:v>20400675.134880688</c:v>
                </c:pt>
                <c:pt idx="366" formatCode="0.00E+00">
                  <c:v>17567086.732957881</c:v>
                </c:pt>
                <c:pt idx="367" formatCode="0.00E+00">
                  <c:v>11747566.298428729</c:v>
                </c:pt>
                <c:pt idx="368" formatCode="0.00E+00">
                  <c:v>10551598.458544174</c:v>
                </c:pt>
                <c:pt idx="369" formatCode="0.00E+00">
                  <c:v>13523008.574397348</c:v>
                </c:pt>
                <c:pt idx="370" formatCode="0.00E+00">
                  <c:v>17726888.434128731</c:v>
                </c:pt>
                <c:pt idx="371" formatCode="0.00E+00">
                  <c:v>19381806.257872451</c:v>
                </c:pt>
                <c:pt idx="372" formatCode="0.00E+00">
                  <c:v>17717152.604872596</c:v>
                </c:pt>
                <c:pt idx="373" formatCode="0.00E+00">
                  <c:v>14273830.587548455</c:v>
                </c:pt>
                <c:pt idx="374" formatCode="0.00E+00">
                  <c:v>12957244.808622941</c:v>
                </c:pt>
                <c:pt idx="375" formatCode="0.00E+00">
                  <c:v>15489712.085404102</c:v>
                </c:pt>
                <c:pt idx="376" formatCode="0.00E+00">
                  <c:v>16309129.281441098</c:v>
                </c:pt>
                <c:pt idx="377" formatCode="0.00E+00">
                  <c:v>19066112.41691507</c:v>
                </c:pt>
                <c:pt idx="378" formatCode="0.00E+00">
                  <c:v>14227792.334952127</c:v>
                </c:pt>
                <c:pt idx="379" formatCode="0.00E+00">
                  <c:v>10674863.058233339</c:v>
                </c:pt>
                <c:pt idx="380" formatCode="0.00E+00">
                  <c:v>10096231.292359486</c:v>
                </c:pt>
                <c:pt idx="381" formatCode="0.00E+00">
                  <c:v>13016441.707182966</c:v>
                </c:pt>
                <c:pt idx="382" formatCode="0.00E+00">
                  <c:v>17084450.876146294</c:v>
                </c:pt>
                <c:pt idx="383" formatCode="0.00E+00">
                  <c:v>20104904.934899949</c:v>
                </c:pt>
                <c:pt idx="384" formatCode="0.00E+00">
                  <c:v>17559990.13090824</c:v>
                </c:pt>
                <c:pt idx="385" formatCode="0.00E+00">
                  <c:v>14310677.536093161</c:v>
                </c:pt>
                <c:pt idx="386" formatCode="0.00E+00">
                  <c:v>13776909.599353407</c:v>
                </c:pt>
                <c:pt idx="387" formatCode="0.00E+00">
                  <c:v>16733348.534021856</c:v>
                </c:pt>
                <c:pt idx="388" formatCode="0.00E+00">
                  <c:v>18766319.096098997</c:v>
                </c:pt>
                <c:pt idx="389" formatCode="0.00E+00">
                  <c:v>19011636.165638812</c:v>
                </c:pt>
                <c:pt idx="390" formatCode="0.00E+00">
                  <c:v>15086769.969546175</c:v>
                </c:pt>
                <c:pt idx="391" formatCode="0.00E+00">
                  <c:v>11289215.9521209</c:v>
                </c:pt>
                <c:pt idx="392" formatCode="0.00E+00">
                  <c:v>11215614.317151669</c:v>
                </c:pt>
                <c:pt idx="393" formatCode="0.00E+00">
                  <c:v>13063217.550419131</c:v>
                </c:pt>
                <c:pt idx="394" formatCode="0.00E+00">
                  <c:v>17027957.440547746</c:v>
                </c:pt>
                <c:pt idx="395" formatCode="0.00E+00">
                  <c:v>20472812.449714739</c:v>
                </c:pt>
                <c:pt idx="396" formatCode="0.00E+00">
                  <c:v>18292547.821651123</c:v>
                </c:pt>
                <c:pt idx="397" formatCode="0.00E+00">
                  <c:v>16326190.476200648</c:v>
                </c:pt>
                <c:pt idx="398" formatCode="0.00E+00">
                  <c:v>14250006.622579273</c:v>
                </c:pt>
                <c:pt idx="399" formatCode="0.00E+00">
                  <c:v>16262973.415350325</c:v>
                </c:pt>
                <c:pt idx="400" formatCode="0.00E+00">
                  <c:v>18095049.119650409</c:v>
                </c:pt>
                <c:pt idx="401" formatCode="0.00E+00">
                  <c:v>19461058.886315063</c:v>
                </c:pt>
                <c:pt idx="402" formatCode="0.00E+00">
                  <c:v>16103781.10028266</c:v>
                </c:pt>
                <c:pt idx="403" formatCode="0.00E+00">
                  <c:v>13356353.083782192</c:v>
                </c:pt>
                <c:pt idx="404" formatCode="0.00E+00">
                  <c:v>11404773.938079212</c:v>
                </c:pt>
                <c:pt idx="405" formatCode="0.00E+00">
                  <c:v>14777960.438942214</c:v>
                </c:pt>
                <c:pt idx="406" formatCode="0.00E+00">
                  <c:v>17789214.61562258</c:v>
                </c:pt>
                <c:pt idx="407" formatCode="0.00E+00">
                  <c:v>18923779.543873128</c:v>
                </c:pt>
                <c:pt idx="408" formatCode="0.00E+00">
                  <c:v>16748807.356490973</c:v>
                </c:pt>
                <c:pt idx="409" formatCode="0.00E+00">
                  <c:v>15429189.399389006</c:v>
                </c:pt>
                <c:pt idx="410" formatCode="0.00E+00">
                  <c:v>15485281.225168034</c:v>
                </c:pt>
                <c:pt idx="411" formatCode="0.00E+00">
                  <c:v>17044752.54545518</c:v>
                </c:pt>
                <c:pt idx="412" formatCode="0.00E+00">
                  <c:v>19112546.463920597</c:v>
                </c:pt>
                <c:pt idx="413" formatCode="0.00E+00">
                  <c:v>17528280.300830383</c:v>
                </c:pt>
                <c:pt idx="414" formatCode="0.00E+00">
                  <c:v>15389023.099657249</c:v>
                </c:pt>
                <c:pt idx="415" formatCode="0.00E+00">
                  <c:v>13046598.393949477</c:v>
                </c:pt>
                <c:pt idx="416" formatCode="0.00E+00">
                  <c:v>11508006.410968006</c:v>
                </c:pt>
                <c:pt idx="417" formatCode="0.00E+00">
                  <c:v>13882729.337248459</c:v>
                </c:pt>
                <c:pt idx="418" formatCode="0.00E+00">
                  <c:v>14520359.69154159</c:v>
                </c:pt>
                <c:pt idx="419" formatCode="0.00E+00">
                  <c:v>18439874.23731919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0C-4523-9451-C91C866FC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815776"/>
        <c:axId val="40455540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He_atoms!$D$1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Bound(He,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He_atoms!$A$2:$A$421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He_atoms!$D$2:$D$421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13150000</c:v>
                      </c:pt>
                      <c:pt idx="297" formatCode="0.00E+00">
                        <c:v>2207380.15914407</c:v>
                      </c:pt>
                      <c:pt idx="298" formatCode="0.00E+00">
                        <c:v>4959912.448500108</c:v>
                      </c:pt>
                      <c:pt idx="299" formatCode="0.00E+00">
                        <c:v>4095341.6579208262</c:v>
                      </c:pt>
                      <c:pt idx="300" formatCode="0.00E+00">
                        <c:v>-499014.43125919998</c:v>
                      </c:pt>
                      <c:pt idx="301" formatCode="0.00E+00">
                        <c:v>-4186003.3267262913</c:v>
                      </c:pt>
                      <c:pt idx="302" formatCode="0.00E+00">
                        <c:v>-3652064.7688033264</c:v>
                      </c:pt>
                      <c:pt idx="303" formatCode="0.00E+00">
                        <c:v>-1159595.7334421612</c:v>
                      </c:pt>
                      <c:pt idx="304" formatCode="0.00E+00">
                        <c:v>-1314757.7123740055</c:v>
                      </c:pt>
                      <c:pt idx="305" formatCode="0.00E+00">
                        <c:v>-8014861.5612896848</c:v>
                      </c:pt>
                      <c:pt idx="306" formatCode="0.00E+00">
                        <c:v>-4010288.7412036136</c:v>
                      </c:pt>
                      <c:pt idx="307" formatCode="0.00E+00">
                        <c:v>-12780315.396619568</c:v>
                      </c:pt>
                      <c:pt idx="308" formatCode="0.00E+00">
                        <c:v>-13313481.997159759</c:v>
                      </c:pt>
                      <c:pt idx="309" formatCode="0.00E+00">
                        <c:v>-10929770.987228006</c:v>
                      </c:pt>
                      <c:pt idx="310" formatCode="0.00E+00">
                        <c:v>-6448562.5854287446</c:v>
                      </c:pt>
                      <c:pt idx="311" formatCode="0.00E+00">
                        <c:v>-7490448.8421208449</c:v>
                      </c:pt>
                      <c:pt idx="312" formatCode="0.00E+00">
                        <c:v>-11834071.737255188</c:v>
                      </c:pt>
                      <c:pt idx="313" formatCode="0.00E+00">
                        <c:v>-14056242.233561758</c:v>
                      </c:pt>
                      <c:pt idx="314" formatCode="0.00E+00">
                        <c:v>-14872219.634967493</c:v>
                      </c:pt>
                      <c:pt idx="315" formatCode="0.00E+00">
                        <c:v>-13536137.43316064</c:v>
                      </c:pt>
                      <c:pt idx="316" formatCode="0.00E+00">
                        <c:v>-11383100.158269245</c:v>
                      </c:pt>
                      <c:pt idx="317" formatCode="0.00E+00">
                        <c:v>-12294688.280134428</c:v>
                      </c:pt>
                      <c:pt idx="318" formatCode="0.00E+00">
                        <c:v>-16874748.882893275</c:v>
                      </c:pt>
                      <c:pt idx="319" formatCode="0.00E+00">
                        <c:v>-20823713.097580519</c:v>
                      </c:pt>
                      <c:pt idx="320" formatCode="0.00E+00">
                        <c:v>-22227780.170222733</c:v>
                      </c:pt>
                      <c:pt idx="321" formatCode="0.00E+00">
                        <c:v>-20457748.241423331</c:v>
                      </c:pt>
                      <c:pt idx="322" formatCode="0.00E+00">
                        <c:v>-17225751.151045628</c:v>
                      </c:pt>
                      <c:pt idx="323" formatCode="0.00E+00">
                        <c:v>-15747458.897169515</c:v>
                      </c:pt>
                      <c:pt idx="324" formatCode="0.00E+00">
                        <c:v>-18476335.471140333</c:v>
                      </c:pt>
                      <c:pt idx="325" formatCode="0.00E+00">
                        <c:v>-21301449.138751894</c:v>
                      </c:pt>
                      <c:pt idx="326" formatCode="0.00E+00">
                        <c:v>-327165.29303352535</c:v>
                      </c:pt>
                      <c:pt idx="327" formatCode="0.00E+00">
                        <c:v>-976897.34243508428</c:v>
                      </c:pt>
                      <c:pt idx="328" formatCode="0.00E+00">
                        <c:v>-17794664.412327118</c:v>
                      </c:pt>
                      <c:pt idx="329" formatCode="0.00E+00">
                        <c:v>-20215600.794980802</c:v>
                      </c:pt>
                      <c:pt idx="330" formatCode="0.00E+00">
                        <c:v>-25398629.47826973</c:v>
                      </c:pt>
                      <c:pt idx="331" formatCode="0.00E+00">
                        <c:v>-29938011.911005475</c:v>
                      </c:pt>
                      <c:pt idx="332" formatCode="0.00E+00">
                        <c:v>-31910480.756406683</c:v>
                      </c:pt>
                      <c:pt idx="333" formatCode="0.00E+00">
                        <c:v>-29408892.332692564</c:v>
                      </c:pt>
                      <c:pt idx="334" formatCode="0.00E+00">
                        <c:v>-16542050.55686491</c:v>
                      </c:pt>
                      <c:pt idx="335" formatCode="0.00E+00">
                        <c:v>6077182.4981694892</c:v>
                      </c:pt>
                      <c:pt idx="336" formatCode="0.00E+00">
                        <c:v>20347249.247288682</c:v>
                      </c:pt>
                      <c:pt idx="337" formatCode="0.00E+00">
                        <c:v>13049723.05664622</c:v>
                      </c:pt>
                      <c:pt idx="338" formatCode="0.00E+00">
                        <c:v>-21934256.361799035</c:v>
                      </c:pt>
                      <c:pt idx="339" formatCode="0.00E+00">
                        <c:v>-20527010.975174814</c:v>
                      </c:pt>
                      <c:pt idx="340" formatCode="0.00E+00">
                        <c:v>-15656359.66575167</c:v>
                      </c:pt>
                      <c:pt idx="341" formatCode="0.00E+00">
                        <c:v>-18966500.120830271</c:v>
                      </c:pt>
                      <c:pt idx="342" formatCode="0.00E+00">
                        <c:v>-25507228.24842909</c:v>
                      </c:pt>
                      <c:pt idx="343" formatCode="0.00E+00">
                        <c:v>-30453907.072992876</c:v>
                      </c:pt>
                      <c:pt idx="344" formatCode="0.00E+00">
                        <c:v>-33203923.935746327</c:v>
                      </c:pt>
                      <c:pt idx="345" formatCode="0.00E+00">
                        <c:v>-31389903.16158691</c:v>
                      </c:pt>
                      <c:pt idx="346" formatCode="0.00E+00">
                        <c:v>-26589883.660981853</c:v>
                      </c:pt>
                      <c:pt idx="347" formatCode="0.00E+00">
                        <c:v>-24664519.145962968</c:v>
                      </c:pt>
                      <c:pt idx="348" formatCode="0.00E+00">
                        <c:v>-29020186.777361043</c:v>
                      </c:pt>
                      <c:pt idx="349" formatCode="0.00E+00">
                        <c:v>-32834519.131763451</c:v>
                      </c:pt>
                      <c:pt idx="350" formatCode="0.00E+00">
                        <c:v>-33631576.004577279</c:v>
                      </c:pt>
                      <c:pt idx="351" formatCode="0.00E+00">
                        <c:v>-31114311.541021094</c:v>
                      </c:pt>
                      <c:pt idx="352" formatCode="0.00E+00">
                        <c:v>-30125065.519179825</c:v>
                      </c:pt>
                      <c:pt idx="353" formatCode="0.00E+00">
                        <c:v>-29934721.185214035</c:v>
                      </c:pt>
                      <c:pt idx="354" formatCode="0.00E+00">
                        <c:v>-33305944.045656867</c:v>
                      </c:pt>
                      <c:pt idx="355" formatCode="0.00E+00">
                        <c:v>-37295845.449475423</c:v>
                      </c:pt>
                      <c:pt idx="356" formatCode="0.00E+00">
                        <c:v>-39752456.270736188</c:v>
                      </c:pt>
                      <c:pt idx="357" formatCode="0.00E+00">
                        <c:v>-37641171.380701691</c:v>
                      </c:pt>
                      <c:pt idx="358" formatCode="0.00E+00">
                        <c:v>-31904231.315732401</c:v>
                      </c:pt>
                      <c:pt idx="359" formatCode="0.00E+00">
                        <c:v>-30451886.136303656</c:v>
                      </c:pt>
                      <c:pt idx="360" formatCode="0.00E+00">
                        <c:v>-34431574.309356153</c:v>
                      </c:pt>
                      <c:pt idx="361" formatCode="0.00E+00">
                        <c:v>-38243549.047506712</c:v>
                      </c:pt>
                      <c:pt idx="362" formatCode="0.00E+00">
                        <c:v>-38566289.002662197</c:v>
                      </c:pt>
                      <c:pt idx="363" formatCode="0.00E+00">
                        <c:v>-35775543.473447539</c:v>
                      </c:pt>
                      <c:pt idx="364" formatCode="0.00E+00">
                        <c:v>-34396004.365504511</c:v>
                      </c:pt>
                      <c:pt idx="365" formatCode="0.00E+00">
                        <c:v>-33645205.708934516</c:v>
                      </c:pt>
                      <c:pt idx="366" formatCode="0.00E+00">
                        <c:v>-36904871.737456843</c:v>
                      </c:pt>
                      <c:pt idx="367" formatCode="0.00E+00">
                        <c:v>-43148644.373408385</c:v>
                      </c:pt>
                      <c:pt idx="368" formatCode="0.00E+00">
                        <c:v>-44767083.570049889</c:v>
                      </c:pt>
                      <c:pt idx="369" formatCode="0.00E+00">
                        <c:v>-42216407.021650314</c:v>
                      </c:pt>
                      <c:pt idx="370" formatCode="0.00E+00">
                        <c:v>-38431564.541143112</c:v>
                      </c:pt>
                      <c:pt idx="371" formatCode="0.00E+00">
                        <c:v>-37194028.121885523</c:v>
                      </c:pt>
                      <c:pt idx="372" formatCode="0.00E+00">
                        <c:v>-39274446.093385503</c:v>
                      </c:pt>
                      <c:pt idx="373" formatCode="0.00E+00">
                        <c:v>-43131952.966486454</c:v>
                      </c:pt>
                      <c:pt idx="374" formatCode="0.00E+00">
                        <c:v>-44861180.552142926</c:v>
                      </c:pt>
                      <c:pt idx="375" formatCode="0.00E+00">
                        <c:v>-42739847.28992483</c:v>
                      </c:pt>
                      <c:pt idx="376" formatCode="0.00E+00">
                        <c:v>-42330090.466238312</c:v>
                      </c:pt>
                      <c:pt idx="377" formatCode="0.00E+00">
                        <c:v>-39981327.151095852</c:v>
                      </c:pt>
                      <c:pt idx="378" formatCode="0.00E+00">
                        <c:v>-45226458.576426551</c:v>
                      </c:pt>
                      <c:pt idx="379" formatCode="0.00E+00">
                        <c:v>-49184821.821716264</c:v>
                      </c:pt>
                      <c:pt idx="380" formatCode="0.00E+00">
                        <c:v>-50167540.350671627</c:v>
                      </c:pt>
                      <c:pt idx="381" formatCode="0.00E+00">
                        <c:v>-47650098.767836638</c:v>
                      </c:pt>
                      <c:pt idx="382" formatCode="0.00E+00">
                        <c:v>-43983568.91525235</c:v>
                      </c:pt>
                      <c:pt idx="383" formatCode="0.00E+00">
                        <c:v>-41363332.248007871</c:v>
                      </c:pt>
                      <c:pt idx="384" formatCode="0.00E+00">
                        <c:v>-44307229.317085952</c:v>
                      </c:pt>
                      <c:pt idx="385" formatCode="0.00E+00">
                        <c:v>-47954315.087557398</c:v>
                      </c:pt>
                      <c:pt idx="386" formatCode="0.00E+00">
                        <c:v>-48884672.415383384</c:v>
                      </c:pt>
                      <c:pt idx="387" formatCode="0.00E+00">
                        <c:v>-46323663.687852971</c:v>
                      </c:pt>
                      <c:pt idx="388" formatCode="0.00E+00">
                        <c:v>-44684988.071901336</c:v>
                      </c:pt>
                      <c:pt idx="389" formatCode="0.00E+00">
                        <c:v>-44832853.958010711</c:v>
                      </c:pt>
                      <c:pt idx="390" formatCode="0.00E+00">
                        <c:v>-49149813.76150728</c:v>
                      </c:pt>
                      <c:pt idx="391" formatCode="0.00E+00">
                        <c:v>-53338394.07498692</c:v>
                      </c:pt>
                      <c:pt idx="392" formatCode="0.00E+00">
                        <c:v>-53801976.148129761</c:v>
                      </c:pt>
                      <c:pt idx="393" formatCode="0.00E+00">
                        <c:v>-52343328.386103489</c:v>
                      </c:pt>
                      <c:pt idx="394" formatCode="0.00E+00">
                        <c:v>-48766539.34867093</c:v>
                      </c:pt>
                      <c:pt idx="395" formatCode="0.00E+00">
                        <c:v>-45708650.398545593</c:v>
                      </c:pt>
                      <c:pt idx="396" formatCode="0.00E+00">
                        <c:v>-48274915.611608297</c:v>
                      </c:pt>
                      <c:pt idx="397" formatCode="0.00E+00">
                        <c:v>-50626326.899764553</c:v>
                      </c:pt>
                      <c:pt idx="398" formatCode="0.00E+00">
                        <c:v>-53086636.414342761</c:v>
                      </c:pt>
                      <c:pt idx="399" formatCode="0.00E+00">
                        <c:v>-51456884.906057574</c:v>
                      </c:pt>
                      <c:pt idx="400" formatCode="0.00E+00">
                        <c:v>-50007131.575041264</c:v>
                      </c:pt>
                      <c:pt idx="401" formatCode="0.00E+00">
                        <c:v>-49022568.310328826</c:v>
                      </c:pt>
                      <c:pt idx="402" formatCode="0.00E+00">
                        <c:v>-52760433.355451785</c:v>
                      </c:pt>
                      <c:pt idx="403" formatCode="0.00E+00">
                        <c:v>-55887605.618665591</c:v>
                      </c:pt>
                      <c:pt idx="404" formatCode="0.00E+00">
                        <c:v>-58218101.844066188</c:v>
                      </c:pt>
                      <c:pt idx="405" formatCode="0.00E+00">
                        <c:v>-55223020.728460483</c:v>
                      </c:pt>
                      <c:pt idx="406" formatCode="0.00E+00">
                        <c:v>-52589075.354223669</c:v>
                      </c:pt>
                      <c:pt idx="407" formatCode="0.00E+00">
                        <c:v>-51831037.407642975</c:v>
                      </c:pt>
                      <c:pt idx="408" formatCode="0.00E+00">
                        <c:v>-54381769.179284811</c:v>
                      </c:pt>
                      <c:pt idx="409" formatCode="0.00E+00">
                        <c:v>-56076393.418402843</c:v>
                      </c:pt>
                      <c:pt idx="410" formatCode="0.00E+00">
                        <c:v>-56394568.349435762</c:v>
                      </c:pt>
                      <c:pt idx="411" formatCode="0.00E+00">
                        <c:v>-55208637.729347937</c:v>
                      </c:pt>
                      <c:pt idx="412" formatCode="0.00E+00">
                        <c:v>-53513671.623919666</c:v>
                      </c:pt>
                      <c:pt idx="413" formatCode="0.00E+00">
                        <c:v>-55470065.592146248</c:v>
                      </c:pt>
                      <c:pt idx="414" formatCode="0.00E+00">
                        <c:v>-57980763.188240513</c:v>
                      </c:pt>
                      <c:pt idx="415" formatCode="0.00E+00">
                        <c:v>-60693953.203054175</c:v>
                      </c:pt>
                      <c:pt idx="416" formatCode="0.00E+00">
                        <c:v>-62602647.468422174</c:v>
                      </c:pt>
                      <c:pt idx="417" formatCode="0.00E+00">
                        <c:v>-60597375.599287778</c:v>
                      </c:pt>
                      <c:pt idx="418" formatCode="0.00E+00">
                        <c:v>-60328556.628167473</c:v>
                      </c:pt>
                      <c:pt idx="419" formatCode="0.00E+00">
                        <c:v>-56777225.099781454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50C-4523-9451-C91C866FC54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He_atoms!$E$1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Bound(He,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He_atoms!$E$2:$E$421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13150000</c:v>
                      </c:pt>
                      <c:pt idx="297" formatCode="0.00E+00">
                        <c:v>26108192.567603581</c:v>
                      </c:pt>
                      <c:pt idx="298" formatCode="0.00E+00">
                        <c:v>31692530.395739827</c:v>
                      </c:pt>
                      <c:pt idx="299" formatCode="0.00E+00">
                        <c:v>33397045.591686863</c:v>
                      </c:pt>
                      <c:pt idx="300" formatCode="0.00E+00">
                        <c:v>31173070.274503857</c:v>
                      </c:pt>
                      <c:pt idx="301" formatCode="0.00E+00">
                        <c:v>29699499.375337925</c:v>
                      </c:pt>
                      <c:pt idx="302" formatCode="0.00E+00">
                        <c:v>32318896.119216613</c:v>
                      </c:pt>
                      <c:pt idx="303" formatCode="0.00E+00">
                        <c:v>36789979.937627941</c:v>
                      </c:pt>
                      <c:pt idx="304" formatCode="0.00E+00">
                        <c:v>38522526.772009656</c:v>
                      </c:pt>
                      <c:pt idx="305" formatCode="0.00E+00">
                        <c:v>33631602.804025233</c:v>
                      </c:pt>
                      <c:pt idx="306" formatCode="0.00E+00">
                        <c:v>39376664.519392297</c:v>
                      </c:pt>
                      <c:pt idx="307" formatCode="0.00E+00">
                        <c:v>32286407.747008815</c:v>
                      </c:pt>
                      <c:pt idx="308" formatCode="0.00E+00">
                        <c:v>33378857.863154143</c:v>
                      </c:pt>
                      <c:pt idx="309" formatCode="0.00E+00">
                        <c:v>37339515.892884791</c:v>
                      </c:pt>
                      <c:pt idx="310" formatCode="0.00E+00">
                        <c:v>43353636.565339968</c:v>
                      </c:pt>
                      <c:pt idx="311" formatCode="0.00E+00">
                        <c:v>43804586.952225998</c:v>
                      </c:pt>
                      <c:pt idx="312" formatCode="0.00E+00">
                        <c:v>40917138.382359937</c:v>
                      </c:pt>
                      <c:pt idx="313" formatCode="0.00E+00">
                        <c:v>40117446.93906036</c:v>
                      </c:pt>
                      <c:pt idx="314" formatCode="0.00E+00">
                        <c:v>40692851.480844706</c:v>
                      </c:pt>
                      <c:pt idx="315" formatCode="0.00E+00">
                        <c:v>43391508.751989372</c:v>
                      </c:pt>
                      <c:pt idx="316" formatCode="0.00E+00">
                        <c:v>46880345.13377142</c:v>
                      </c:pt>
                      <c:pt idx="317" formatCode="0.00E+00">
                        <c:v>47279590.917803928</c:v>
                      </c:pt>
                      <c:pt idx="318" formatCode="0.00E+00">
                        <c:v>43987021.520580649</c:v>
                      </c:pt>
                      <c:pt idx="319" formatCode="0.00E+00">
                        <c:v>41303666.244140267</c:v>
                      </c:pt>
                      <c:pt idx="320" formatCode="0.00E+00">
                        <c:v>41144645.90079242</c:v>
                      </c:pt>
                      <c:pt idx="321" formatCode="0.00E+00">
                        <c:v>44140360.135768794</c:v>
                      </c:pt>
                      <c:pt idx="322" formatCode="0.00E+00">
                        <c:v>48579765.83441142</c:v>
                      </c:pt>
                      <c:pt idx="323" formatCode="0.00E+00">
                        <c:v>51248189.529123083</c:v>
                      </c:pt>
                      <c:pt idx="324" formatCode="0.00E+00">
                        <c:v>49693080.511523776</c:v>
                      </c:pt>
                      <c:pt idx="325" formatCode="0.00E+00">
                        <c:v>48026209.918043345</c:v>
                      </c:pt>
                      <c:pt idx="326" formatCode="0.00E+00">
                        <c:v>70143985.933481112</c:v>
                      </c:pt>
                      <c:pt idx="327" formatCode="0.00E+00">
                        <c:v>70623709.865886301</c:v>
                      </c:pt>
                      <c:pt idx="328" formatCode="0.00E+00">
                        <c:v>54922024.4907232</c:v>
                      </c:pt>
                      <c:pt idx="329" formatCode="0.00E+00">
                        <c:v>53604409.87256103</c:v>
                      </c:pt>
                      <c:pt idx="330" formatCode="0.00E+00">
                        <c:v>49512514.451702133</c:v>
                      </c:pt>
                      <c:pt idx="331" formatCode="0.00E+00">
                        <c:v>46052609.33493232</c:v>
                      </c:pt>
                      <c:pt idx="332" formatCode="0.00E+00">
                        <c:v>45148459.119466946</c:v>
                      </c:pt>
                      <c:pt idx="333" formatCode="0.00E+00">
                        <c:v>48707672.618311405</c:v>
                      </c:pt>
                      <c:pt idx="334" formatCode="0.00E+00">
                        <c:v>62621881.727313511</c:v>
                      </c:pt>
                      <c:pt idx="335" formatCode="0.00E+00">
                        <c:v>86278633.371204644</c:v>
                      </c:pt>
                      <c:pt idx="336" formatCode="0.00E+00">
                        <c:v>101576754.38292116</c:v>
                      </c:pt>
                      <c:pt idx="337" formatCode="0.00E+00">
                        <c:v>95298179.969291478</c:v>
                      </c:pt>
                      <c:pt idx="338" formatCode="0.00E+00">
                        <c:v>61324390.903407648</c:v>
                      </c:pt>
                      <c:pt idx="339" formatCode="0.00E+00">
                        <c:v>63733387.118116558</c:v>
                      </c:pt>
                      <c:pt idx="340" formatCode="0.00E+00">
                        <c:v>69597653.930280447</c:v>
                      </c:pt>
                      <c:pt idx="341" formatCode="0.00E+00">
                        <c:v>67273281.47158356</c:v>
                      </c:pt>
                      <c:pt idx="342" formatCode="0.00E+00">
                        <c:v>61710746.469871044</c:v>
                      </c:pt>
                      <c:pt idx="343" formatCode="0.00E+00">
                        <c:v>57734944.440645203</c:v>
                      </c:pt>
                      <c:pt idx="344" formatCode="0.00E+00">
                        <c:v>55948733.476146296</c:v>
                      </c:pt>
                      <c:pt idx="345" formatCode="0.00E+00">
                        <c:v>58719722.480644435</c:v>
                      </c:pt>
                      <c:pt idx="346" formatCode="0.00E+00">
                        <c:v>64470094.392686263</c:v>
                      </c:pt>
                      <c:pt idx="347" formatCode="0.00E+00">
                        <c:v>67339406.723286167</c:v>
                      </c:pt>
                      <c:pt idx="348" formatCode="0.00E+00">
                        <c:v>63921483.600032441</c:v>
                      </c:pt>
                      <c:pt idx="349" formatCode="0.00E+00">
                        <c:v>61038884.434899099</c:v>
                      </c:pt>
                      <c:pt idx="350" formatCode="0.00E+00">
                        <c:v>61167732.70492892</c:v>
                      </c:pt>
                      <c:pt idx="351" formatCode="0.00E+00">
                        <c:v>64605249.358880773</c:v>
                      </c:pt>
                      <c:pt idx="352" formatCode="0.00E+00">
                        <c:v>66509262.030073896</c:v>
                      </c:pt>
                      <c:pt idx="353" formatCode="0.00E+00">
                        <c:v>67609047.659224302</c:v>
                      </c:pt>
                      <c:pt idx="354" formatCode="0.00E+00">
                        <c:v>65142094.125806905</c:v>
                      </c:pt>
                      <c:pt idx="355" formatCode="0.00E+00">
                        <c:v>62051437.05836384</c:v>
                      </c:pt>
                      <c:pt idx="356" formatCode="0.00E+00">
                        <c:v>60489186.515693635</c:v>
                      </c:pt>
                      <c:pt idx="357" formatCode="0.00E+00">
                        <c:v>63490082.85258159</c:v>
                      </c:pt>
                      <c:pt idx="358" formatCode="0.00E+00">
                        <c:v>70112015.365933105</c:v>
                      </c:pt>
                      <c:pt idx="359" formatCode="0.00E+00">
                        <c:v>72444858.728012741</c:v>
                      </c:pt>
                      <c:pt idx="360" formatCode="0.00E+00">
                        <c:v>69341294.376384705</c:v>
                      </c:pt>
                      <c:pt idx="361" formatCode="0.00E+00">
                        <c:v>66401184.428667299</c:v>
                      </c:pt>
                      <c:pt idx="362" formatCode="0.00E+00">
                        <c:v>66946161.226039752</c:v>
                      </c:pt>
                      <c:pt idx="363" formatCode="0.00E+00">
                        <c:v>70600582.347434551</c:v>
                      </c:pt>
                      <c:pt idx="364" formatCode="0.00E+00">
                        <c:v>72839858.856575429</c:v>
                      </c:pt>
                      <c:pt idx="365" formatCode="0.00E+00">
                        <c:v>74446555.978695899</c:v>
                      </c:pt>
                      <c:pt idx="366" formatCode="0.00E+00">
                        <c:v>72039045.203372613</c:v>
                      </c:pt>
                      <c:pt idx="367" formatCode="0.00E+00">
                        <c:v>66643776.970265843</c:v>
                      </c:pt>
                      <c:pt idx="368" formatCode="0.00E+00">
                        <c:v>65870280.487138234</c:v>
                      </c:pt>
                      <c:pt idx="369" formatCode="0.00E+00">
                        <c:v>69262424.17044501</c:v>
                      </c:pt>
                      <c:pt idx="370" formatCode="0.00E+00">
                        <c:v>73885341.409400582</c:v>
                      </c:pt>
                      <c:pt idx="371" formatCode="0.00E+00">
                        <c:v>75957640.637630433</c:v>
                      </c:pt>
                      <c:pt idx="372" formatCode="0.00E+00">
                        <c:v>74708751.303130686</c:v>
                      </c:pt>
                      <c:pt idx="373" formatCode="0.00E+00">
                        <c:v>71679614.141583368</c:v>
                      </c:pt>
                      <c:pt idx="374" formatCode="0.00E+00">
                        <c:v>70775670.169388801</c:v>
                      </c:pt>
                      <c:pt idx="375" formatCode="0.00E+00">
                        <c:v>73719271.460733041</c:v>
                      </c:pt>
                      <c:pt idx="376" formatCode="0.00E+00">
                        <c:v>74948349.029120505</c:v>
                      </c:pt>
                      <c:pt idx="377" formatCode="0.00E+00">
                        <c:v>78113551.984925985</c:v>
                      </c:pt>
                      <c:pt idx="378" formatCode="0.00E+00">
                        <c:v>73682043.246330813</c:v>
                      </c:pt>
                      <c:pt idx="379" formatCode="0.00E+00">
                        <c:v>70534547.938182935</c:v>
                      </c:pt>
                      <c:pt idx="380" formatCode="0.00E+00">
                        <c:v>70360002.935390592</c:v>
                      </c:pt>
                      <c:pt idx="381" formatCode="0.00E+00">
                        <c:v>73682982.182202578</c:v>
                      </c:pt>
                      <c:pt idx="382" formatCode="0.00E+00">
                        <c:v>78152470.667544931</c:v>
                      </c:pt>
                      <c:pt idx="383" formatCode="0.00E+00">
                        <c:v>81573142.117807776</c:v>
                      </c:pt>
                      <c:pt idx="384" formatCode="0.00E+00">
                        <c:v>79427209.578902438</c:v>
                      </c:pt>
                      <c:pt idx="385" formatCode="0.00E+00">
                        <c:v>76575670.159743726</c:v>
                      </c:pt>
                      <c:pt idx="386" formatCode="0.00E+00">
                        <c:v>76438491.614090204</c:v>
                      </c:pt>
                      <c:pt idx="387" formatCode="0.00E+00">
                        <c:v>79790360.755896688</c:v>
                      </c:pt>
                      <c:pt idx="388" formatCode="0.00E+00">
                        <c:v>82217626.26409933</c:v>
                      </c:pt>
                      <c:pt idx="389" formatCode="0.00E+00">
                        <c:v>82856126.289288342</c:v>
                      </c:pt>
                      <c:pt idx="390" formatCode="0.00E+00">
                        <c:v>79323353.700599626</c:v>
                      </c:pt>
                      <c:pt idx="391" formatCode="0.00E+00">
                        <c:v>75916825.97922872</c:v>
                      </c:pt>
                      <c:pt idx="392" formatCode="0.00E+00">
                        <c:v>76233204.782433107</c:v>
                      </c:pt>
                      <c:pt idx="393" formatCode="0.00E+00">
                        <c:v>78469763.486941755</c:v>
                      </c:pt>
                      <c:pt idx="394" formatCode="0.00E+00">
                        <c:v>82822454.229766414</c:v>
                      </c:pt>
                      <c:pt idx="395" formatCode="0.00E+00">
                        <c:v>86654275.297975078</c:v>
                      </c:pt>
                      <c:pt idx="396" formatCode="0.00E+00">
                        <c:v>84860011.254910544</c:v>
                      </c:pt>
                      <c:pt idx="397" formatCode="0.00E+00">
                        <c:v>83278707.852165848</c:v>
                      </c:pt>
                      <c:pt idx="398" formatCode="0.00E+00">
                        <c:v>81586649.659501314</c:v>
                      </c:pt>
                      <c:pt idx="399" formatCode="0.00E+00">
                        <c:v>83982831.736758232</c:v>
                      </c:pt>
                      <c:pt idx="400" formatCode="0.00E+00">
                        <c:v>86197229.814342082</c:v>
                      </c:pt>
                      <c:pt idx="401" formatCode="0.00E+00">
                        <c:v>87944686.082958952</c:v>
                      </c:pt>
                      <c:pt idx="402" formatCode="0.00E+00">
                        <c:v>84967995.556017101</c:v>
                      </c:pt>
                      <c:pt idx="403" formatCode="0.00E+00">
                        <c:v>82600311.786229983</c:v>
                      </c:pt>
                      <c:pt idx="404" formatCode="0.00E+00">
                        <c:v>81027649.720224604</c:v>
                      </c:pt>
                      <c:pt idx="405" formatCode="0.00E+00">
                        <c:v>84778941.606344908</c:v>
                      </c:pt>
                      <c:pt idx="406" formatCode="0.00E+00">
                        <c:v>88167504.585468829</c:v>
                      </c:pt>
                      <c:pt idx="407" formatCode="0.00E+00">
                        <c:v>89678596.495389238</c:v>
                      </c:pt>
                      <c:pt idx="408" formatCode="0.00E+00">
                        <c:v>87879383.89226675</c:v>
                      </c:pt>
                      <c:pt idx="409" formatCode="0.00E+00">
                        <c:v>86934772.217180848</c:v>
                      </c:pt>
                      <c:pt idx="410" formatCode="0.00E+00">
                        <c:v>87365130.79977183</c:v>
                      </c:pt>
                      <c:pt idx="411" formatCode="0.00E+00">
                        <c:v>89298142.82025829</c:v>
                      </c:pt>
                      <c:pt idx="412" formatCode="0.00E+00">
                        <c:v>91738764.551760852</c:v>
                      </c:pt>
                      <c:pt idx="413" formatCode="0.00E+00">
                        <c:v>90526626.193807006</c:v>
                      </c:pt>
                      <c:pt idx="414" formatCode="0.00E+00">
                        <c:v>88758809.387555018</c:v>
                      </c:pt>
                      <c:pt idx="415" formatCode="0.00E+00">
                        <c:v>86787149.990953133</c:v>
                      </c:pt>
                      <c:pt idx="416" formatCode="0.00E+00">
                        <c:v>85618660.290358186</c:v>
                      </c:pt>
                      <c:pt idx="417" formatCode="0.00E+00">
                        <c:v>88362834.273784697</c:v>
                      </c:pt>
                      <c:pt idx="418" formatCode="0.00E+00">
                        <c:v>89369276.011250645</c:v>
                      </c:pt>
                      <c:pt idx="419" formatCode="0.00E+00">
                        <c:v>93656973.574419826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50C-4523-9451-C91C866FC549}"/>
                  </c:ext>
                </c:extLst>
              </c15:ser>
            </c15:filteredLineSeries>
          </c:ext>
        </c:extLst>
      </c:lineChart>
      <c:catAx>
        <c:axId val="52181577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55408"/>
        <c:crosses val="autoZero"/>
        <c:auto val="1"/>
        <c:lblAlgn val="ctr"/>
        <c:lblOffset val="100"/>
        <c:noMultiLvlLbl val="0"/>
      </c:catAx>
      <c:valAx>
        <c:axId val="40455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1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Ar_atoms!$B$1</c:f>
              <c:strCache>
                <c:ptCount val="1"/>
                <c:pt idx="0">
                  <c:v>Ar,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Ar_atoms!$B$2:$B$421</c:f>
              <c:numCache>
                <c:formatCode>0.00E+00</c:formatCode>
                <c:ptCount val="420"/>
                <c:pt idx="0">
                  <c:v>42750000</c:v>
                </c:pt>
                <c:pt idx="1">
                  <c:v>43700000</c:v>
                </c:pt>
                <c:pt idx="2">
                  <c:v>41810000</c:v>
                </c:pt>
                <c:pt idx="3">
                  <c:v>42690000</c:v>
                </c:pt>
                <c:pt idx="4">
                  <c:v>39870000</c:v>
                </c:pt>
                <c:pt idx="5">
                  <c:v>37460000</c:v>
                </c:pt>
                <c:pt idx="6">
                  <c:v>38440000</c:v>
                </c:pt>
                <c:pt idx="7">
                  <c:v>41850000</c:v>
                </c:pt>
                <c:pt idx="8">
                  <c:v>41600000</c:v>
                </c:pt>
                <c:pt idx="9">
                  <c:v>42670000</c:v>
                </c:pt>
                <c:pt idx="10">
                  <c:v>42380000</c:v>
                </c:pt>
                <c:pt idx="11">
                  <c:v>42600000</c:v>
                </c:pt>
                <c:pt idx="12">
                  <c:v>42730000</c:v>
                </c:pt>
                <c:pt idx="13">
                  <c:v>42430000</c:v>
                </c:pt>
                <c:pt idx="14">
                  <c:v>45810000</c:v>
                </c:pt>
                <c:pt idx="15">
                  <c:v>43810000</c:v>
                </c:pt>
                <c:pt idx="16">
                  <c:v>46320000</c:v>
                </c:pt>
                <c:pt idx="17">
                  <c:v>38750000</c:v>
                </c:pt>
                <c:pt idx="18">
                  <c:v>37320000</c:v>
                </c:pt>
                <c:pt idx="19">
                  <c:v>39780000</c:v>
                </c:pt>
                <c:pt idx="20">
                  <c:v>42040000</c:v>
                </c:pt>
                <c:pt idx="21">
                  <c:v>55380000</c:v>
                </c:pt>
                <c:pt idx="22">
                  <c:v>47440000</c:v>
                </c:pt>
                <c:pt idx="23">
                  <c:v>45060000</c:v>
                </c:pt>
                <c:pt idx="24">
                  <c:v>44210000</c:v>
                </c:pt>
                <c:pt idx="25">
                  <c:v>46010000</c:v>
                </c:pt>
                <c:pt idx="26">
                  <c:v>48970000</c:v>
                </c:pt>
                <c:pt idx="27">
                  <c:v>42900000</c:v>
                </c:pt>
                <c:pt idx="28">
                  <c:v>44210000</c:v>
                </c:pt>
                <c:pt idx="29">
                  <c:v>40100000</c:v>
                </c:pt>
                <c:pt idx="30">
                  <c:v>40910000</c:v>
                </c:pt>
                <c:pt idx="31">
                  <c:v>47800000</c:v>
                </c:pt>
                <c:pt idx="32">
                  <c:v>52030000</c:v>
                </c:pt>
                <c:pt idx="33">
                  <c:v>55110000</c:v>
                </c:pt>
                <c:pt idx="34">
                  <c:v>47510000</c:v>
                </c:pt>
                <c:pt idx="35">
                  <c:v>52380000</c:v>
                </c:pt>
                <c:pt idx="36">
                  <c:v>49170000</c:v>
                </c:pt>
                <c:pt idx="37">
                  <c:v>43800000</c:v>
                </c:pt>
                <c:pt idx="38">
                  <c:v>43800000</c:v>
                </c:pt>
                <c:pt idx="39">
                  <c:v>48280000</c:v>
                </c:pt>
                <c:pt idx="40">
                  <c:v>49660000</c:v>
                </c:pt>
                <c:pt idx="41">
                  <c:v>44510000</c:v>
                </c:pt>
                <c:pt idx="42">
                  <c:v>45230000</c:v>
                </c:pt>
                <c:pt idx="43">
                  <c:v>47450000</c:v>
                </c:pt>
                <c:pt idx="44">
                  <c:v>54060000</c:v>
                </c:pt>
                <c:pt idx="45">
                  <c:v>52060000</c:v>
                </c:pt>
                <c:pt idx="46">
                  <c:v>54220000</c:v>
                </c:pt>
                <c:pt idx="47">
                  <c:v>50870000</c:v>
                </c:pt>
                <c:pt idx="48">
                  <c:v>57740000</c:v>
                </c:pt>
                <c:pt idx="49">
                  <c:v>50970000</c:v>
                </c:pt>
                <c:pt idx="50">
                  <c:v>57580000</c:v>
                </c:pt>
                <c:pt idx="51">
                  <c:v>54510000</c:v>
                </c:pt>
                <c:pt idx="52">
                  <c:v>51900000</c:v>
                </c:pt>
                <c:pt idx="53">
                  <c:v>46940000</c:v>
                </c:pt>
                <c:pt idx="54">
                  <c:v>45940000</c:v>
                </c:pt>
                <c:pt idx="55">
                  <c:v>48720000</c:v>
                </c:pt>
                <c:pt idx="56">
                  <c:v>53710000</c:v>
                </c:pt>
                <c:pt idx="57">
                  <c:v>55640000</c:v>
                </c:pt>
                <c:pt idx="58">
                  <c:v>53920000</c:v>
                </c:pt>
                <c:pt idx="59">
                  <c:v>51860000</c:v>
                </c:pt>
                <c:pt idx="60">
                  <c:v>47990000</c:v>
                </c:pt>
                <c:pt idx="61">
                  <c:v>50480000</c:v>
                </c:pt>
                <c:pt idx="62">
                  <c:v>49160000</c:v>
                </c:pt>
                <c:pt idx="63">
                  <c:v>59520000</c:v>
                </c:pt>
                <c:pt idx="64">
                  <c:v>46440000</c:v>
                </c:pt>
                <c:pt idx="65">
                  <c:v>45670000</c:v>
                </c:pt>
                <c:pt idx="66">
                  <c:v>43910000</c:v>
                </c:pt>
                <c:pt idx="67">
                  <c:v>46510000</c:v>
                </c:pt>
                <c:pt idx="68">
                  <c:v>49310000</c:v>
                </c:pt>
                <c:pt idx="69">
                  <c:v>67430000</c:v>
                </c:pt>
                <c:pt idx="70">
                  <c:v>63650000</c:v>
                </c:pt>
                <c:pt idx="71">
                  <c:v>55620000</c:v>
                </c:pt>
                <c:pt idx="72">
                  <c:v>55090000</c:v>
                </c:pt>
                <c:pt idx="73">
                  <c:v>57300000</c:v>
                </c:pt>
                <c:pt idx="74">
                  <c:v>54510000</c:v>
                </c:pt>
                <c:pt idx="75">
                  <c:v>55680000</c:v>
                </c:pt>
                <c:pt idx="76">
                  <c:v>46420000</c:v>
                </c:pt>
                <c:pt idx="77">
                  <c:v>44010000</c:v>
                </c:pt>
                <c:pt idx="78">
                  <c:v>46840000</c:v>
                </c:pt>
                <c:pt idx="79">
                  <c:v>52950000</c:v>
                </c:pt>
                <c:pt idx="80">
                  <c:v>52480000</c:v>
                </c:pt>
                <c:pt idx="81">
                  <c:v>65830000</c:v>
                </c:pt>
                <c:pt idx="82">
                  <c:v>52510000</c:v>
                </c:pt>
                <c:pt idx="83">
                  <c:v>56030000</c:v>
                </c:pt>
                <c:pt idx="84">
                  <c:v>48900000</c:v>
                </c:pt>
                <c:pt idx="85">
                  <c:v>51290000</c:v>
                </c:pt>
                <c:pt idx="86">
                  <c:v>50650000</c:v>
                </c:pt>
                <c:pt idx="87">
                  <c:v>51100000</c:v>
                </c:pt>
                <c:pt idx="88">
                  <c:v>53070000</c:v>
                </c:pt>
                <c:pt idx="89">
                  <c:v>46970000</c:v>
                </c:pt>
                <c:pt idx="90">
                  <c:v>42680000</c:v>
                </c:pt>
                <c:pt idx="91">
                  <c:v>50200000</c:v>
                </c:pt>
                <c:pt idx="92">
                  <c:v>48220000</c:v>
                </c:pt>
                <c:pt idx="93">
                  <c:v>50590000</c:v>
                </c:pt>
                <c:pt idx="94">
                  <c:v>59720000</c:v>
                </c:pt>
                <c:pt idx="95">
                  <c:v>51480000</c:v>
                </c:pt>
                <c:pt idx="96">
                  <c:v>45360000</c:v>
                </c:pt>
                <c:pt idx="97">
                  <c:v>47580000</c:v>
                </c:pt>
                <c:pt idx="98">
                  <c:v>50920000</c:v>
                </c:pt>
                <c:pt idx="99">
                  <c:v>43400000</c:v>
                </c:pt>
                <c:pt idx="100">
                  <c:v>43630000</c:v>
                </c:pt>
                <c:pt idx="101">
                  <c:v>43830000</c:v>
                </c:pt>
                <c:pt idx="102">
                  <c:v>41310000</c:v>
                </c:pt>
                <c:pt idx="103">
                  <c:v>42760000</c:v>
                </c:pt>
                <c:pt idx="104">
                  <c:v>44760000</c:v>
                </c:pt>
                <c:pt idx="105">
                  <c:v>44590000</c:v>
                </c:pt>
                <c:pt idx="106">
                  <c:v>47500000</c:v>
                </c:pt>
                <c:pt idx="107">
                  <c:v>49550000</c:v>
                </c:pt>
                <c:pt idx="108">
                  <c:v>42780000</c:v>
                </c:pt>
                <c:pt idx="109">
                  <c:v>44420000</c:v>
                </c:pt>
                <c:pt idx="110">
                  <c:v>46420000</c:v>
                </c:pt>
                <c:pt idx="111">
                  <c:v>42520000</c:v>
                </c:pt>
                <c:pt idx="112">
                  <c:v>47090000</c:v>
                </c:pt>
                <c:pt idx="113">
                  <c:v>40640000</c:v>
                </c:pt>
                <c:pt idx="114">
                  <c:v>42770000</c:v>
                </c:pt>
                <c:pt idx="115">
                  <c:v>44280000</c:v>
                </c:pt>
                <c:pt idx="116">
                  <c:v>46140000</c:v>
                </c:pt>
                <c:pt idx="117">
                  <c:v>47690000</c:v>
                </c:pt>
                <c:pt idx="118">
                  <c:v>47100000</c:v>
                </c:pt>
                <c:pt idx="119">
                  <c:v>50030000</c:v>
                </c:pt>
                <c:pt idx="120">
                  <c:v>38020000</c:v>
                </c:pt>
                <c:pt idx="121">
                  <c:v>42050000</c:v>
                </c:pt>
                <c:pt idx="122">
                  <c:v>44160000</c:v>
                </c:pt>
                <c:pt idx="123">
                  <c:v>39580000</c:v>
                </c:pt>
                <c:pt idx="124">
                  <c:v>38900000</c:v>
                </c:pt>
                <c:pt idx="125">
                  <c:v>40600000</c:v>
                </c:pt>
                <c:pt idx="126">
                  <c:v>37750000</c:v>
                </c:pt>
                <c:pt idx="127">
                  <c:v>42000000</c:v>
                </c:pt>
                <c:pt idx="128">
                  <c:v>45510000</c:v>
                </c:pt>
                <c:pt idx="129">
                  <c:v>50280000</c:v>
                </c:pt>
                <c:pt idx="130">
                  <c:v>45090000</c:v>
                </c:pt>
                <c:pt idx="131">
                  <c:v>44300000</c:v>
                </c:pt>
                <c:pt idx="132">
                  <c:v>45770000</c:v>
                </c:pt>
                <c:pt idx="133">
                  <c:v>44880000</c:v>
                </c:pt>
                <c:pt idx="134">
                  <c:v>45190000</c:v>
                </c:pt>
                <c:pt idx="135">
                  <c:v>48340000</c:v>
                </c:pt>
                <c:pt idx="136">
                  <c:v>40900000</c:v>
                </c:pt>
                <c:pt idx="137">
                  <c:v>38910000</c:v>
                </c:pt>
                <c:pt idx="138">
                  <c:v>37440000</c:v>
                </c:pt>
                <c:pt idx="139">
                  <c:v>42390000</c:v>
                </c:pt>
                <c:pt idx="140">
                  <c:v>43290000</c:v>
                </c:pt>
                <c:pt idx="141">
                  <c:v>43810000</c:v>
                </c:pt>
                <c:pt idx="142">
                  <c:v>43360000</c:v>
                </c:pt>
                <c:pt idx="143">
                  <c:v>42380000</c:v>
                </c:pt>
                <c:pt idx="144">
                  <c:v>42350000</c:v>
                </c:pt>
                <c:pt idx="145">
                  <c:v>47610000</c:v>
                </c:pt>
                <c:pt idx="146">
                  <c:v>47900000</c:v>
                </c:pt>
                <c:pt idx="147">
                  <c:v>40890000</c:v>
                </c:pt>
                <c:pt idx="148">
                  <c:v>38770000</c:v>
                </c:pt>
                <c:pt idx="149">
                  <c:v>40690000</c:v>
                </c:pt>
                <c:pt idx="150">
                  <c:v>37060000</c:v>
                </c:pt>
                <c:pt idx="151">
                  <c:v>37940000</c:v>
                </c:pt>
                <c:pt idx="152">
                  <c:v>39650000</c:v>
                </c:pt>
                <c:pt idx="153">
                  <c:v>44240000</c:v>
                </c:pt>
                <c:pt idx="154">
                  <c:v>42020000</c:v>
                </c:pt>
                <c:pt idx="155">
                  <c:v>39660000</c:v>
                </c:pt>
                <c:pt idx="156">
                  <c:v>43720000</c:v>
                </c:pt>
                <c:pt idx="157">
                  <c:v>41170000</c:v>
                </c:pt>
                <c:pt idx="158">
                  <c:v>40450000</c:v>
                </c:pt>
                <c:pt idx="159">
                  <c:v>40140000</c:v>
                </c:pt>
                <c:pt idx="160">
                  <c:v>38540000</c:v>
                </c:pt>
                <c:pt idx="161">
                  <c:v>36580000</c:v>
                </c:pt>
                <c:pt idx="162">
                  <c:v>36610000</c:v>
                </c:pt>
                <c:pt idx="163">
                  <c:v>37810000</c:v>
                </c:pt>
                <c:pt idx="164">
                  <c:v>39830000</c:v>
                </c:pt>
                <c:pt idx="165">
                  <c:v>41240000</c:v>
                </c:pt>
                <c:pt idx="166">
                  <c:v>42380000</c:v>
                </c:pt>
                <c:pt idx="167">
                  <c:v>40190000</c:v>
                </c:pt>
                <c:pt idx="168">
                  <c:v>34100000</c:v>
                </c:pt>
                <c:pt idx="169">
                  <c:v>44370000</c:v>
                </c:pt>
                <c:pt idx="170">
                  <c:v>44370000</c:v>
                </c:pt>
                <c:pt idx="171">
                  <c:v>63750000</c:v>
                </c:pt>
                <c:pt idx="172">
                  <c:v>48210000</c:v>
                </c:pt>
                <c:pt idx="173">
                  <c:v>68050000</c:v>
                </c:pt>
                <c:pt idx="174">
                  <c:v>64960000</c:v>
                </c:pt>
                <c:pt idx="175">
                  <c:v>48650000</c:v>
                </c:pt>
                <c:pt idx="176">
                  <c:v>47170000</c:v>
                </c:pt>
                <c:pt idx="177">
                  <c:v>38330000</c:v>
                </c:pt>
                <c:pt idx="178">
                  <c:v>37000000</c:v>
                </c:pt>
                <c:pt idx="179">
                  <c:v>33490000</c:v>
                </c:pt>
                <c:pt idx="180">
                  <c:v>34950000</c:v>
                </c:pt>
                <c:pt idx="181">
                  <c:v>46520000</c:v>
                </c:pt>
                <c:pt idx="182">
                  <c:v>36470000</c:v>
                </c:pt>
                <c:pt idx="183">
                  <c:v>40480000</c:v>
                </c:pt>
                <c:pt idx="184">
                  <c:v>39970000</c:v>
                </c:pt>
                <c:pt idx="185">
                  <c:v>36010000</c:v>
                </c:pt>
                <c:pt idx="186">
                  <c:v>36050000</c:v>
                </c:pt>
                <c:pt idx="187">
                  <c:v>35390000</c:v>
                </c:pt>
                <c:pt idx="188">
                  <c:v>36500000</c:v>
                </c:pt>
                <c:pt idx="189">
                  <c:v>45560000</c:v>
                </c:pt>
                <c:pt idx="190">
                  <c:v>47790000</c:v>
                </c:pt>
                <c:pt idx="191">
                  <c:v>41980000</c:v>
                </c:pt>
                <c:pt idx="192">
                  <c:v>46850000</c:v>
                </c:pt>
                <c:pt idx="193">
                  <c:v>39030000</c:v>
                </c:pt>
                <c:pt idx="194">
                  <c:v>42880000</c:v>
                </c:pt>
                <c:pt idx="195">
                  <c:v>38250000</c:v>
                </c:pt>
                <c:pt idx="196">
                  <c:v>35650000</c:v>
                </c:pt>
                <c:pt idx="197">
                  <c:v>35400000</c:v>
                </c:pt>
                <c:pt idx="198">
                  <c:v>38630000</c:v>
                </c:pt>
                <c:pt idx="199">
                  <c:v>36040000</c:v>
                </c:pt>
                <c:pt idx="200">
                  <c:v>38430000</c:v>
                </c:pt>
                <c:pt idx="201">
                  <c:v>48550000</c:v>
                </c:pt>
                <c:pt idx="202">
                  <c:v>46750000</c:v>
                </c:pt>
                <c:pt idx="203">
                  <c:v>39450000</c:v>
                </c:pt>
                <c:pt idx="204">
                  <c:v>36290000</c:v>
                </c:pt>
                <c:pt idx="205">
                  <c:v>37950000</c:v>
                </c:pt>
                <c:pt idx="206">
                  <c:v>46270000</c:v>
                </c:pt>
                <c:pt idx="207">
                  <c:v>38120000</c:v>
                </c:pt>
                <c:pt idx="208">
                  <c:v>43680000</c:v>
                </c:pt>
                <c:pt idx="209">
                  <c:v>43950000</c:v>
                </c:pt>
                <c:pt idx="210">
                  <c:v>34610000</c:v>
                </c:pt>
                <c:pt idx="211">
                  <c:v>34870000</c:v>
                </c:pt>
                <c:pt idx="212">
                  <c:v>39540000</c:v>
                </c:pt>
                <c:pt idx="213">
                  <c:v>39600000</c:v>
                </c:pt>
                <c:pt idx="214">
                  <c:v>41560000</c:v>
                </c:pt>
                <c:pt idx="215">
                  <c:v>43500000</c:v>
                </c:pt>
                <c:pt idx="216">
                  <c:v>51710000</c:v>
                </c:pt>
                <c:pt idx="217">
                  <c:v>47750000</c:v>
                </c:pt>
                <c:pt idx="218">
                  <c:v>49160000</c:v>
                </c:pt>
                <c:pt idx="219">
                  <c:v>49160000</c:v>
                </c:pt>
                <c:pt idx="220">
                  <c:v>44280000</c:v>
                </c:pt>
                <c:pt idx="221">
                  <c:v>40970000</c:v>
                </c:pt>
                <c:pt idx="222">
                  <c:v>40730000</c:v>
                </c:pt>
                <c:pt idx="223">
                  <c:v>45140000</c:v>
                </c:pt>
                <c:pt idx="224">
                  <c:v>48150000</c:v>
                </c:pt>
                <c:pt idx="225">
                  <c:v>52460000</c:v>
                </c:pt>
                <c:pt idx="226">
                  <c:v>50830000</c:v>
                </c:pt>
                <c:pt idx="227">
                  <c:v>52720000</c:v>
                </c:pt>
                <c:pt idx="228">
                  <c:v>40520000</c:v>
                </c:pt>
                <c:pt idx="229">
                  <c:v>53680000</c:v>
                </c:pt>
                <c:pt idx="230">
                  <c:v>53620000</c:v>
                </c:pt>
                <c:pt idx="231">
                  <c:v>46540000</c:v>
                </c:pt>
                <c:pt idx="232">
                  <c:v>43250000</c:v>
                </c:pt>
                <c:pt idx="233">
                  <c:v>42130000</c:v>
                </c:pt>
                <c:pt idx="234">
                  <c:v>40090000</c:v>
                </c:pt>
                <c:pt idx="235">
                  <c:v>43050000</c:v>
                </c:pt>
                <c:pt idx="236">
                  <c:v>43040000</c:v>
                </c:pt>
                <c:pt idx="237">
                  <c:v>49280000</c:v>
                </c:pt>
                <c:pt idx="238">
                  <c:v>49430000</c:v>
                </c:pt>
                <c:pt idx="239">
                  <c:v>50280000</c:v>
                </c:pt>
                <c:pt idx="240">
                  <c:v>45520000</c:v>
                </c:pt>
                <c:pt idx="241">
                  <c:v>45830000</c:v>
                </c:pt>
                <c:pt idx="242">
                  <c:v>45490000</c:v>
                </c:pt>
                <c:pt idx="243">
                  <c:v>40850000</c:v>
                </c:pt>
                <c:pt idx="244">
                  <c:v>44670000</c:v>
                </c:pt>
                <c:pt idx="245">
                  <c:v>39280000</c:v>
                </c:pt>
                <c:pt idx="246">
                  <c:v>39240000</c:v>
                </c:pt>
                <c:pt idx="247">
                  <c:v>38590000</c:v>
                </c:pt>
                <c:pt idx="248">
                  <c:v>49840000</c:v>
                </c:pt>
                <c:pt idx="249">
                  <c:v>49370000</c:v>
                </c:pt>
                <c:pt idx="250">
                  <c:v>47410000</c:v>
                </c:pt>
                <c:pt idx="251">
                  <c:v>42010000</c:v>
                </c:pt>
                <c:pt idx="252">
                  <c:v>46460000</c:v>
                </c:pt>
                <c:pt idx="253">
                  <c:v>50210000</c:v>
                </c:pt>
                <c:pt idx="254">
                  <c:v>51180000</c:v>
                </c:pt>
                <c:pt idx="255">
                  <c:v>45880000</c:v>
                </c:pt>
                <c:pt idx="256">
                  <c:v>39770000</c:v>
                </c:pt>
                <c:pt idx="257">
                  <c:v>38980000</c:v>
                </c:pt>
                <c:pt idx="258">
                  <c:v>40480000</c:v>
                </c:pt>
                <c:pt idx="259">
                  <c:v>39300000</c:v>
                </c:pt>
                <c:pt idx="260">
                  <c:v>46560000</c:v>
                </c:pt>
                <c:pt idx="261">
                  <c:v>46560000</c:v>
                </c:pt>
                <c:pt idx="262">
                  <c:v>42340000</c:v>
                </c:pt>
                <c:pt idx="263">
                  <c:v>44490000</c:v>
                </c:pt>
                <c:pt idx="264">
                  <c:v>38880000</c:v>
                </c:pt>
                <c:pt idx="265">
                  <c:v>41460000</c:v>
                </c:pt>
                <c:pt idx="266">
                  <c:v>42150000</c:v>
                </c:pt>
                <c:pt idx="267">
                  <c:v>40530000</c:v>
                </c:pt>
                <c:pt idx="268">
                  <c:v>38020000</c:v>
                </c:pt>
                <c:pt idx="269">
                  <c:v>43430000</c:v>
                </c:pt>
                <c:pt idx="270">
                  <c:v>36250000</c:v>
                </c:pt>
                <c:pt idx="271">
                  <c:v>38970000</c:v>
                </c:pt>
                <c:pt idx="272">
                  <c:v>40230000</c:v>
                </c:pt>
                <c:pt idx="273">
                  <c:v>44440000</c:v>
                </c:pt>
                <c:pt idx="274">
                  <c:v>43200000</c:v>
                </c:pt>
                <c:pt idx="275">
                  <c:v>43840000</c:v>
                </c:pt>
                <c:pt idx="276">
                  <c:v>36270000</c:v>
                </c:pt>
                <c:pt idx="277">
                  <c:v>46650000</c:v>
                </c:pt>
                <c:pt idx="278">
                  <c:v>48280000</c:v>
                </c:pt>
                <c:pt idx="279">
                  <c:v>41750000</c:v>
                </c:pt>
                <c:pt idx="280">
                  <c:v>41890000</c:v>
                </c:pt>
                <c:pt idx="281">
                  <c:v>36960000</c:v>
                </c:pt>
                <c:pt idx="282">
                  <c:v>38590000</c:v>
                </c:pt>
                <c:pt idx="283">
                  <c:v>39540000</c:v>
                </c:pt>
                <c:pt idx="284">
                  <c:v>50050000</c:v>
                </c:pt>
                <c:pt idx="285">
                  <c:v>45380000</c:v>
                </c:pt>
                <c:pt idx="286">
                  <c:v>42110000</c:v>
                </c:pt>
                <c:pt idx="287">
                  <c:v>42170000</c:v>
                </c:pt>
                <c:pt idx="288">
                  <c:v>34960000</c:v>
                </c:pt>
                <c:pt idx="289">
                  <c:v>42460000</c:v>
                </c:pt>
                <c:pt idx="290">
                  <c:v>42420000</c:v>
                </c:pt>
                <c:pt idx="291">
                  <c:v>40940000</c:v>
                </c:pt>
                <c:pt idx="292">
                  <c:v>39060000</c:v>
                </c:pt>
                <c:pt idx="293">
                  <c:v>38190000</c:v>
                </c:pt>
                <c:pt idx="294">
                  <c:v>37360000</c:v>
                </c:pt>
                <c:pt idx="295">
                  <c:v>37790000</c:v>
                </c:pt>
                <c:pt idx="296">
                  <c:v>45890000</c:v>
                </c:pt>
                <c:pt idx="297" formatCode="General">
                  <c:v>42627899.57852003</c:v>
                </c:pt>
                <c:pt idx="298" formatCode="General">
                  <c:v>42897288.500430919</c:v>
                </c:pt>
                <c:pt idx="299" formatCode="General">
                  <c:v>42260866.928412311</c:v>
                </c:pt>
                <c:pt idx="300" formatCode="General">
                  <c:v>41142979.397108488</c:v>
                </c:pt>
                <c:pt idx="301" formatCode="General">
                  <c:v>41014105.534608446</c:v>
                </c:pt>
                <c:pt idx="302" formatCode="General">
                  <c:v>46204764.726654097</c:v>
                </c:pt>
                <c:pt idx="303" formatCode="General">
                  <c:v>46448266.454019621</c:v>
                </c:pt>
                <c:pt idx="304" formatCode="General">
                  <c:v>39401073.408317178</c:v>
                </c:pt>
                <c:pt idx="305" formatCode="General">
                  <c:v>37253185.611946203</c:v>
                </c:pt>
                <c:pt idx="306" formatCode="General">
                  <c:v>39150629.461170271</c:v>
                </c:pt>
                <c:pt idx="307" formatCode="General">
                  <c:v>35507566.762305841</c:v>
                </c:pt>
                <c:pt idx="308" formatCode="General">
                  <c:v>36380723.819313459</c:v>
                </c:pt>
                <c:pt idx="309" formatCode="General">
                  <c:v>38086853.583082877</c:v>
                </c:pt>
                <c:pt idx="310" formatCode="General">
                  <c:v>42673446.233565032</c:v>
                </c:pt>
                <c:pt idx="311" formatCode="General">
                  <c:v>40453648.098887414</c:v>
                </c:pt>
                <c:pt idx="312" formatCode="General">
                  <c:v>38096702.688542247</c:v>
                </c:pt>
                <c:pt idx="313" formatCode="General">
                  <c:v>42198493.388865836</c:v>
                </c:pt>
                <c:pt idx="314" formatCode="General">
                  <c:v>39682732.888850041</c:v>
                </c:pt>
                <c:pt idx="315" formatCode="General">
                  <c:v>39305092.664534718</c:v>
                </c:pt>
                <c:pt idx="316" formatCode="General">
                  <c:v>38878486.506631479</c:v>
                </c:pt>
                <c:pt idx="317" formatCode="General">
                  <c:v>37676388.503842779</c:v>
                </c:pt>
                <c:pt idx="318" formatCode="General">
                  <c:v>35749629.261818394</c:v>
                </c:pt>
                <c:pt idx="319" formatCode="General">
                  <c:v>35310922.242691964</c:v>
                </c:pt>
                <c:pt idx="320" formatCode="General">
                  <c:v>36207302.666185625</c:v>
                </c:pt>
                <c:pt idx="321" formatCode="General">
                  <c:v>38337707.073333487</c:v>
                </c:pt>
                <c:pt idx="322" formatCode="General">
                  <c:v>39511203.113154285</c:v>
                </c:pt>
                <c:pt idx="323" formatCode="General">
                  <c:v>40535614.018895134</c:v>
                </c:pt>
                <c:pt idx="324" formatCode="General">
                  <c:v>38675571.063819841</c:v>
                </c:pt>
                <c:pt idx="325" formatCode="General">
                  <c:v>33974914.296477228</c:v>
                </c:pt>
                <c:pt idx="326" formatCode="General">
                  <c:v>43050255.847100921</c:v>
                </c:pt>
                <c:pt idx="327" formatCode="General">
                  <c:v>42333964.998780072</c:v>
                </c:pt>
                <c:pt idx="328" formatCode="General">
                  <c:v>58354557.511570364</c:v>
                </c:pt>
                <c:pt idx="329" formatCode="General">
                  <c:v>43739489.246532805</c:v>
                </c:pt>
                <c:pt idx="330" formatCode="General">
                  <c:v>61042025.087977484</c:v>
                </c:pt>
                <c:pt idx="331" formatCode="General">
                  <c:v>56058939.457956284</c:v>
                </c:pt>
                <c:pt idx="332" formatCode="General">
                  <c:v>41970762.810434401</c:v>
                </c:pt>
                <c:pt idx="333" formatCode="General">
                  <c:v>42828471.958613917</c:v>
                </c:pt>
                <c:pt idx="334" formatCode="General">
                  <c:v>37601324.713746525</c:v>
                </c:pt>
                <c:pt idx="335" formatCode="General">
                  <c:v>41044886.540799133</c:v>
                </c:pt>
                <c:pt idx="336" formatCode="General">
                  <c:v>39071546.794551857</c:v>
                </c:pt>
                <c:pt idx="337" formatCode="General">
                  <c:v>40268417.768068664</c:v>
                </c:pt>
                <c:pt idx="338" formatCode="General">
                  <c:v>48960935.620166972</c:v>
                </c:pt>
                <c:pt idx="339" formatCode="General">
                  <c:v>39305874.01142092</c:v>
                </c:pt>
                <c:pt idx="340" formatCode="General">
                  <c:v>43090563.801823728</c:v>
                </c:pt>
                <c:pt idx="341" formatCode="General">
                  <c:v>41180678.932109237</c:v>
                </c:pt>
                <c:pt idx="342" formatCode="General">
                  <c:v>37284528.438106239</c:v>
                </c:pt>
                <c:pt idx="343" formatCode="General">
                  <c:v>36432096.062783472</c:v>
                </c:pt>
                <c:pt idx="344" formatCode="General">
                  <c:v>35459391.071162</c:v>
                </c:pt>
                <c:pt idx="345" formatCode="General">
                  <c:v>37410142.63194152</c:v>
                </c:pt>
                <c:pt idx="346" formatCode="General">
                  <c:v>45912100.859018043</c:v>
                </c:pt>
                <c:pt idx="347" formatCode="General">
                  <c:v>47905162.808331393</c:v>
                </c:pt>
                <c:pt idx="348" formatCode="General">
                  <c:v>41554244.327066623</c:v>
                </c:pt>
                <c:pt idx="349" formatCode="General">
                  <c:v>46084555.417162701</c:v>
                </c:pt>
                <c:pt idx="350" formatCode="General">
                  <c:v>38925752.970361419</c:v>
                </c:pt>
                <c:pt idx="351" formatCode="General">
                  <c:v>41357901.451049522</c:v>
                </c:pt>
                <c:pt idx="352" formatCode="General">
                  <c:v>36839575.392589554</c:v>
                </c:pt>
                <c:pt idx="353" formatCode="General">
                  <c:v>35659111.658873834</c:v>
                </c:pt>
                <c:pt idx="354" formatCode="General">
                  <c:v>36452599.654337257</c:v>
                </c:pt>
                <c:pt idx="355" formatCode="General">
                  <c:v>38570949.541930251</c:v>
                </c:pt>
                <c:pt idx="356" formatCode="General">
                  <c:v>35927408.088150389</c:v>
                </c:pt>
                <c:pt idx="357" formatCode="General">
                  <c:v>38202297.105000451</c:v>
                </c:pt>
                <c:pt idx="358" formatCode="General">
                  <c:v>47554876.361662865</c:v>
                </c:pt>
                <c:pt idx="359" formatCode="General">
                  <c:v>45292578.044742063</c:v>
                </c:pt>
                <c:pt idx="360" formatCode="General">
                  <c:v>39545959.043652192</c:v>
                </c:pt>
                <c:pt idx="361" formatCode="General">
                  <c:v>37159652.396600813</c:v>
                </c:pt>
                <c:pt idx="362" formatCode="General">
                  <c:v>40127402.553233437</c:v>
                </c:pt>
                <c:pt idx="363" formatCode="General">
                  <c:v>46154559.257001981</c:v>
                </c:pt>
                <c:pt idx="364" formatCode="General">
                  <c:v>39449163.446264833</c:v>
                </c:pt>
                <c:pt idx="365" formatCode="General">
                  <c:v>44054677.907305859</c:v>
                </c:pt>
                <c:pt idx="366" formatCode="General">
                  <c:v>43173971.679549821</c:v>
                </c:pt>
                <c:pt idx="367" formatCode="General">
                  <c:v>34005656.147864968</c:v>
                </c:pt>
                <c:pt idx="368" formatCode="General">
                  <c:v>34108356.874903187</c:v>
                </c:pt>
                <c:pt idx="369" formatCode="General">
                  <c:v>38331627.77424109</c:v>
                </c:pt>
                <c:pt idx="370" formatCode="General">
                  <c:v>39092838.850339703</c:v>
                </c:pt>
                <c:pt idx="371" formatCode="General">
                  <c:v>41421598.186882772</c:v>
                </c:pt>
                <c:pt idx="372" formatCode="General">
                  <c:v>42841430.346164763</c:v>
                </c:pt>
                <c:pt idx="373" formatCode="General">
                  <c:v>48822522.534286156</c:v>
                </c:pt>
                <c:pt idx="374" formatCode="General">
                  <c:v>43761833.835196286</c:v>
                </c:pt>
                <c:pt idx="375" formatCode="General">
                  <c:v>44957004.583858207</c:v>
                </c:pt>
                <c:pt idx="376" formatCode="General">
                  <c:v>44805572.070202306</c:v>
                </c:pt>
                <c:pt idx="377" formatCode="General">
                  <c:v>42936131.282978065</c:v>
                </c:pt>
                <c:pt idx="378" formatCode="General">
                  <c:v>39520862.674555004</c:v>
                </c:pt>
                <c:pt idx="379" formatCode="General">
                  <c:v>39179334.106733672</c:v>
                </c:pt>
                <c:pt idx="380" formatCode="General">
                  <c:v>42429962.962957673</c:v>
                </c:pt>
                <c:pt idx="381" formatCode="General">
                  <c:v>44844006.774615988</c:v>
                </c:pt>
                <c:pt idx="382" formatCode="General">
                  <c:v>48703772.777946427</c:v>
                </c:pt>
                <c:pt idx="383" formatCode="General">
                  <c:v>50733188.131650418</c:v>
                </c:pt>
                <c:pt idx="384" formatCode="General">
                  <c:v>53580506.399962097</c:v>
                </c:pt>
                <c:pt idx="385" formatCode="General">
                  <c:v>42621349.62298914</c:v>
                </c:pt>
                <c:pt idx="386" formatCode="General">
                  <c:v>53739756.729900576</c:v>
                </c:pt>
                <c:pt idx="387" formatCode="General">
                  <c:v>52926470.867455482</c:v>
                </c:pt>
                <c:pt idx="388" formatCode="General">
                  <c:v>46236382.103237323</c:v>
                </c:pt>
                <c:pt idx="389" formatCode="General">
                  <c:v>43988668.439949743</c:v>
                </c:pt>
                <c:pt idx="390" formatCode="General">
                  <c:v>41845740.745911747</c:v>
                </c:pt>
                <c:pt idx="391" formatCode="General">
                  <c:v>39152521.727220774</c:v>
                </c:pt>
                <c:pt idx="392" formatCode="General">
                  <c:v>41745182.406824961</c:v>
                </c:pt>
                <c:pt idx="393" formatCode="General">
                  <c:v>42920876.615435556</c:v>
                </c:pt>
                <c:pt idx="394" formatCode="General">
                  <c:v>48521533.219981372</c:v>
                </c:pt>
                <c:pt idx="395" formatCode="General">
                  <c:v>51212346.117441878</c:v>
                </c:pt>
                <c:pt idx="396" formatCode="General">
                  <c:v>50631975.348406628</c:v>
                </c:pt>
                <c:pt idx="397" formatCode="General">
                  <c:v>46794436.543699481</c:v>
                </c:pt>
                <c:pt idx="398" formatCode="General">
                  <c:v>46090806.819844425</c:v>
                </c:pt>
                <c:pt idx="399" formatCode="General">
                  <c:v>45719404.628073595</c:v>
                </c:pt>
                <c:pt idx="400" formatCode="General">
                  <c:v>41962283.55911842</c:v>
                </c:pt>
                <c:pt idx="401" formatCode="General">
                  <c:v>45634117.917269126</c:v>
                </c:pt>
                <c:pt idx="402" formatCode="General">
                  <c:v>41779276.615465641</c:v>
                </c:pt>
                <c:pt idx="403" formatCode="General">
                  <c:v>41406188.628764637</c:v>
                </c:pt>
                <c:pt idx="404" formatCode="General">
                  <c:v>39741873.674554229</c:v>
                </c:pt>
                <c:pt idx="405" formatCode="General">
                  <c:v>49521881.911499284</c:v>
                </c:pt>
                <c:pt idx="406" formatCode="General">
                  <c:v>47789710.254027754</c:v>
                </c:pt>
                <c:pt idx="407" formatCode="General">
                  <c:v>45998076.103618152</c:v>
                </c:pt>
                <c:pt idx="408" formatCode="General">
                  <c:v>43937147.186150901</c:v>
                </c:pt>
                <c:pt idx="409" formatCode="General">
                  <c:v>47784729.289364703</c:v>
                </c:pt>
                <c:pt idx="410" formatCode="General">
                  <c:v>48988906.793818235</c:v>
                </c:pt>
                <c:pt idx="411" formatCode="General">
                  <c:v>48605990.055468529</c:v>
                </c:pt>
                <c:pt idx="412" formatCode="General">
                  <c:v>44364583.847946301</c:v>
                </c:pt>
                <c:pt idx="413" formatCode="General">
                  <c:v>38667193.679506361</c:v>
                </c:pt>
                <c:pt idx="414" formatCode="General">
                  <c:v>38396040.583741926</c:v>
                </c:pt>
                <c:pt idx="415" formatCode="General">
                  <c:v>39963609.384152651</c:v>
                </c:pt>
                <c:pt idx="416" formatCode="General">
                  <c:v>38545844.556904696</c:v>
                </c:pt>
                <c:pt idx="417" formatCode="General">
                  <c:v>44387605.795826234</c:v>
                </c:pt>
                <c:pt idx="418" formatCode="General">
                  <c:v>43927283.731630333</c:v>
                </c:pt>
                <c:pt idx="419" formatCode="General">
                  <c:v>40324103.049414761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DB-4542-9E73-CDBACE328B50}"/>
            </c:ext>
          </c:extLst>
        </c:ser>
        <c:ser>
          <c:idx val="1"/>
          <c:order val="1"/>
          <c:tx>
            <c:strRef>
              <c:f>Ar_atoms!$C$1</c:f>
              <c:strCache>
                <c:ptCount val="1"/>
                <c:pt idx="0">
                  <c:v>Forecast(Ar,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Ar_atoms!$A$2:$A$421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Ar_atoms!$C$2:$C$421</c:f>
              <c:numCache>
                <c:formatCode>General</c:formatCode>
                <c:ptCount val="420"/>
                <c:pt idx="296" formatCode="0.00E+00">
                  <c:v>45890000</c:v>
                </c:pt>
                <c:pt idx="297" formatCode="0.00E+00">
                  <c:v>42627899.57852003</c:v>
                </c:pt>
                <c:pt idx="298" formatCode="0.00E+00">
                  <c:v>42897288.500430919</c:v>
                </c:pt>
                <c:pt idx="299" formatCode="0.00E+00">
                  <c:v>42260866.928412311</c:v>
                </c:pt>
                <c:pt idx="300" formatCode="0.00E+00">
                  <c:v>41142979.397108488</c:v>
                </c:pt>
                <c:pt idx="301" formatCode="0.00E+00">
                  <c:v>41014105.534608446</c:v>
                </c:pt>
                <c:pt idx="302" formatCode="0.00E+00">
                  <c:v>46204764.726654097</c:v>
                </c:pt>
                <c:pt idx="303" formatCode="0.00E+00">
                  <c:v>46448266.454019621</c:v>
                </c:pt>
                <c:pt idx="304" formatCode="0.00E+00">
                  <c:v>39401073.408317178</c:v>
                </c:pt>
                <c:pt idx="305" formatCode="0.00E+00">
                  <c:v>37253185.611946203</c:v>
                </c:pt>
                <c:pt idx="306" formatCode="0.00E+00">
                  <c:v>39150629.461170271</c:v>
                </c:pt>
                <c:pt idx="307" formatCode="0.00E+00">
                  <c:v>35507566.762305841</c:v>
                </c:pt>
                <c:pt idx="308" formatCode="0.00E+00">
                  <c:v>36380723.819313459</c:v>
                </c:pt>
                <c:pt idx="309" formatCode="0.00E+00">
                  <c:v>38086853.583082877</c:v>
                </c:pt>
                <c:pt idx="310" formatCode="0.00E+00">
                  <c:v>42673446.233565032</c:v>
                </c:pt>
                <c:pt idx="311" formatCode="0.00E+00">
                  <c:v>40453648.098887414</c:v>
                </c:pt>
                <c:pt idx="312" formatCode="0.00E+00">
                  <c:v>38096702.688542247</c:v>
                </c:pt>
                <c:pt idx="313" formatCode="0.00E+00">
                  <c:v>42198493.388865836</c:v>
                </c:pt>
                <c:pt idx="314" formatCode="0.00E+00">
                  <c:v>39682732.888850041</c:v>
                </c:pt>
                <c:pt idx="315" formatCode="0.00E+00">
                  <c:v>39305092.664534718</c:v>
                </c:pt>
                <c:pt idx="316" formatCode="0.00E+00">
                  <c:v>38878486.506631479</c:v>
                </c:pt>
                <c:pt idx="317" formatCode="0.00E+00">
                  <c:v>37676388.503842779</c:v>
                </c:pt>
                <c:pt idx="318" formatCode="0.00E+00">
                  <c:v>35749629.261818394</c:v>
                </c:pt>
                <c:pt idx="319" formatCode="0.00E+00">
                  <c:v>35310922.242691964</c:v>
                </c:pt>
                <c:pt idx="320" formatCode="0.00E+00">
                  <c:v>36207302.666185625</c:v>
                </c:pt>
                <c:pt idx="321" formatCode="0.00E+00">
                  <c:v>38337707.073333487</c:v>
                </c:pt>
                <c:pt idx="322" formatCode="0.00E+00">
                  <c:v>39511203.113154285</c:v>
                </c:pt>
                <c:pt idx="323" formatCode="0.00E+00">
                  <c:v>40535614.018895134</c:v>
                </c:pt>
                <c:pt idx="324" formatCode="0.00E+00">
                  <c:v>38675571.063819841</c:v>
                </c:pt>
                <c:pt idx="325" formatCode="0.00E+00">
                  <c:v>33974914.296477228</c:v>
                </c:pt>
                <c:pt idx="326" formatCode="0.00E+00">
                  <c:v>43050255.847100921</c:v>
                </c:pt>
                <c:pt idx="327" formatCode="0.00E+00">
                  <c:v>42333964.998780072</c:v>
                </c:pt>
                <c:pt idx="328" formatCode="0.00E+00">
                  <c:v>58354557.511570364</c:v>
                </c:pt>
                <c:pt idx="329" formatCode="0.00E+00">
                  <c:v>43739489.246532805</c:v>
                </c:pt>
                <c:pt idx="330" formatCode="0.00E+00">
                  <c:v>61042025.087977484</c:v>
                </c:pt>
                <c:pt idx="331" formatCode="0.00E+00">
                  <c:v>56058939.457956284</c:v>
                </c:pt>
                <c:pt idx="332" formatCode="0.00E+00">
                  <c:v>41970762.810434401</c:v>
                </c:pt>
                <c:pt idx="333" formatCode="0.00E+00">
                  <c:v>42828471.958613917</c:v>
                </c:pt>
                <c:pt idx="334" formatCode="0.00E+00">
                  <c:v>37601324.713746525</c:v>
                </c:pt>
                <c:pt idx="335" formatCode="0.00E+00">
                  <c:v>41044886.540799133</c:v>
                </c:pt>
                <c:pt idx="336" formatCode="0.00E+00">
                  <c:v>39071546.794551857</c:v>
                </c:pt>
                <c:pt idx="337" formatCode="0.00E+00">
                  <c:v>40268417.768068664</c:v>
                </c:pt>
                <c:pt idx="338" formatCode="0.00E+00">
                  <c:v>48960935.620166972</c:v>
                </c:pt>
                <c:pt idx="339" formatCode="0.00E+00">
                  <c:v>39305874.01142092</c:v>
                </c:pt>
                <c:pt idx="340" formatCode="0.00E+00">
                  <c:v>43090563.801823728</c:v>
                </c:pt>
                <c:pt idx="341" formatCode="0.00E+00">
                  <c:v>41180678.932109237</c:v>
                </c:pt>
                <c:pt idx="342" formatCode="0.00E+00">
                  <c:v>37284528.438106239</c:v>
                </c:pt>
                <c:pt idx="343" formatCode="0.00E+00">
                  <c:v>36432096.062783472</c:v>
                </c:pt>
                <c:pt idx="344" formatCode="0.00E+00">
                  <c:v>35459391.071162</c:v>
                </c:pt>
                <c:pt idx="345" formatCode="0.00E+00">
                  <c:v>37410142.63194152</c:v>
                </c:pt>
                <c:pt idx="346" formatCode="0.00E+00">
                  <c:v>45912100.859018043</c:v>
                </c:pt>
                <c:pt idx="347" formatCode="0.00E+00">
                  <c:v>47905162.808331393</c:v>
                </c:pt>
                <c:pt idx="348" formatCode="0.00E+00">
                  <c:v>41554244.327066623</c:v>
                </c:pt>
                <c:pt idx="349" formatCode="0.00E+00">
                  <c:v>46084555.417162701</c:v>
                </c:pt>
                <c:pt idx="350" formatCode="0.00E+00">
                  <c:v>38925752.970361419</c:v>
                </c:pt>
                <c:pt idx="351" formatCode="0.00E+00">
                  <c:v>41357901.451049522</c:v>
                </c:pt>
                <c:pt idx="352" formatCode="0.00E+00">
                  <c:v>36839575.392589554</c:v>
                </c:pt>
                <c:pt idx="353" formatCode="0.00E+00">
                  <c:v>35659111.658873834</c:v>
                </c:pt>
                <c:pt idx="354" formatCode="0.00E+00">
                  <c:v>36452599.654337257</c:v>
                </c:pt>
                <c:pt idx="355" formatCode="0.00E+00">
                  <c:v>38570949.541930251</c:v>
                </c:pt>
                <c:pt idx="356" formatCode="0.00E+00">
                  <c:v>35927408.088150389</c:v>
                </c:pt>
                <c:pt idx="357" formatCode="0.00E+00">
                  <c:v>38202297.105000451</c:v>
                </c:pt>
                <c:pt idx="358" formatCode="0.00E+00">
                  <c:v>47554876.361662865</c:v>
                </c:pt>
                <c:pt idx="359" formatCode="0.00E+00">
                  <c:v>45292578.044742063</c:v>
                </c:pt>
                <c:pt idx="360" formatCode="0.00E+00">
                  <c:v>39545959.043652192</c:v>
                </c:pt>
                <c:pt idx="361" formatCode="0.00E+00">
                  <c:v>37159652.396600813</c:v>
                </c:pt>
                <c:pt idx="362" formatCode="0.00E+00">
                  <c:v>40127402.553233437</c:v>
                </c:pt>
                <c:pt idx="363" formatCode="0.00E+00">
                  <c:v>46154559.257001981</c:v>
                </c:pt>
                <c:pt idx="364" formatCode="0.00E+00">
                  <c:v>39449163.446264833</c:v>
                </c:pt>
                <c:pt idx="365" formatCode="0.00E+00">
                  <c:v>44054677.907305859</c:v>
                </c:pt>
                <c:pt idx="366" formatCode="0.00E+00">
                  <c:v>43173971.679549821</c:v>
                </c:pt>
                <c:pt idx="367" formatCode="0.00E+00">
                  <c:v>34005656.147864968</c:v>
                </c:pt>
                <c:pt idx="368" formatCode="0.00E+00">
                  <c:v>34108356.874903187</c:v>
                </c:pt>
                <c:pt idx="369" formatCode="0.00E+00">
                  <c:v>38331627.77424109</c:v>
                </c:pt>
                <c:pt idx="370" formatCode="0.00E+00">
                  <c:v>39092838.850339703</c:v>
                </c:pt>
                <c:pt idx="371" formatCode="0.00E+00">
                  <c:v>41421598.186882772</c:v>
                </c:pt>
                <c:pt idx="372" formatCode="0.00E+00">
                  <c:v>42841430.346164763</c:v>
                </c:pt>
                <c:pt idx="373" formatCode="0.00E+00">
                  <c:v>48822522.534286156</c:v>
                </c:pt>
                <c:pt idx="374" formatCode="0.00E+00">
                  <c:v>43761833.835196286</c:v>
                </c:pt>
                <c:pt idx="375" formatCode="0.00E+00">
                  <c:v>44957004.583858207</c:v>
                </c:pt>
                <c:pt idx="376" formatCode="0.00E+00">
                  <c:v>44805572.070202306</c:v>
                </c:pt>
                <c:pt idx="377" formatCode="0.00E+00">
                  <c:v>42936131.282978065</c:v>
                </c:pt>
                <c:pt idx="378" formatCode="0.00E+00">
                  <c:v>39520862.674555004</c:v>
                </c:pt>
                <c:pt idx="379" formatCode="0.00E+00">
                  <c:v>39179334.106733672</c:v>
                </c:pt>
                <c:pt idx="380" formatCode="0.00E+00">
                  <c:v>42429962.962957673</c:v>
                </c:pt>
                <c:pt idx="381" formatCode="0.00E+00">
                  <c:v>44844006.774615988</c:v>
                </c:pt>
                <c:pt idx="382" formatCode="0.00E+00">
                  <c:v>48703772.777946427</c:v>
                </c:pt>
                <c:pt idx="383" formatCode="0.00E+00">
                  <c:v>50733188.131650418</c:v>
                </c:pt>
                <c:pt idx="384" formatCode="0.00E+00">
                  <c:v>53580506.399962097</c:v>
                </c:pt>
                <c:pt idx="385" formatCode="0.00E+00">
                  <c:v>42621349.62298914</c:v>
                </c:pt>
                <c:pt idx="386" formatCode="0.00E+00">
                  <c:v>53739756.729900576</c:v>
                </c:pt>
                <c:pt idx="387" formatCode="0.00E+00">
                  <c:v>52926470.867455482</c:v>
                </c:pt>
                <c:pt idx="388" formatCode="0.00E+00">
                  <c:v>46236382.103237323</c:v>
                </c:pt>
                <c:pt idx="389" formatCode="0.00E+00">
                  <c:v>43988668.439949743</c:v>
                </c:pt>
                <c:pt idx="390" formatCode="0.00E+00">
                  <c:v>41845740.745911747</c:v>
                </c:pt>
                <c:pt idx="391" formatCode="0.00E+00">
                  <c:v>39152521.727220774</c:v>
                </c:pt>
                <c:pt idx="392" formatCode="0.00E+00">
                  <c:v>41745182.406824961</c:v>
                </c:pt>
                <c:pt idx="393" formatCode="0.00E+00">
                  <c:v>42920876.615435556</c:v>
                </c:pt>
                <c:pt idx="394" formatCode="0.00E+00">
                  <c:v>48521533.219981372</c:v>
                </c:pt>
                <c:pt idx="395" formatCode="0.00E+00">
                  <c:v>51212346.117441878</c:v>
                </c:pt>
                <c:pt idx="396" formatCode="0.00E+00">
                  <c:v>50631975.348406628</c:v>
                </c:pt>
                <c:pt idx="397" formatCode="0.00E+00">
                  <c:v>46794436.543699481</c:v>
                </c:pt>
                <c:pt idx="398" formatCode="0.00E+00">
                  <c:v>46090806.819844425</c:v>
                </c:pt>
                <c:pt idx="399" formatCode="0.00E+00">
                  <c:v>45719404.628073595</c:v>
                </c:pt>
                <c:pt idx="400" formatCode="0.00E+00">
                  <c:v>41962283.55911842</c:v>
                </c:pt>
                <c:pt idx="401" formatCode="0.00E+00">
                  <c:v>45634117.917269126</c:v>
                </c:pt>
                <c:pt idx="402" formatCode="0.00E+00">
                  <c:v>41779276.615465641</c:v>
                </c:pt>
                <c:pt idx="403" formatCode="0.00E+00">
                  <c:v>41406188.628764637</c:v>
                </c:pt>
                <c:pt idx="404" formatCode="0.00E+00">
                  <c:v>39741873.674554229</c:v>
                </c:pt>
                <c:pt idx="405" formatCode="0.00E+00">
                  <c:v>49521881.911499284</c:v>
                </c:pt>
                <c:pt idx="406" formatCode="0.00E+00">
                  <c:v>47789710.254027754</c:v>
                </c:pt>
                <c:pt idx="407" formatCode="0.00E+00">
                  <c:v>45998076.103618152</c:v>
                </c:pt>
                <c:pt idx="408" formatCode="0.00E+00">
                  <c:v>43937147.186150901</c:v>
                </c:pt>
                <c:pt idx="409" formatCode="0.00E+00">
                  <c:v>47784729.289364703</c:v>
                </c:pt>
                <c:pt idx="410" formatCode="0.00E+00">
                  <c:v>48988906.793818235</c:v>
                </c:pt>
                <c:pt idx="411" formatCode="0.00E+00">
                  <c:v>48605990.055468529</c:v>
                </c:pt>
                <c:pt idx="412" formatCode="0.00E+00">
                  <c:v>44364583.847946301</c:v>
                </c:pt>
                <c:pt idx="413" formatCode="0.00E+00">
                  <c:v>38667193.679506361</c:v>
                </c:pt>
                <c:pt idx="414" formatCode="0.00E+00">
                  <c:v>38396040.583741926</c:v>
                </c:pt>
                <c:pt idx="415" formatCode="0.00E+00">
                  <c:v>39963609.384152651</c:v>
                </c:pt>
                <c:pt idx="416" formatCode="0.00E+00">
                  <c:v>38545844.556904696</c:v>
                </c:pt>
                <c:pt idx="417" formatCode="0.00E+00">
                  <c:v>44387605.795826234</c:v>
                </c:pt>
                <c:pt idx="418" formatCode="0.00E+00">
                  <c:v>43927283.731630333</c:v>
                </c:pt>
                <c:pt idx="419" formatCode="0.00E+00">
                  <c:v>40324103.049414761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DB-4542-9E73-CDBACE328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667168"/>
        <c:axId val="43621662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Ar_atoms!$D$1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Bound(Ar,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Ar_atoms!$D$2:$D$421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45890000</c:v>
                      </c:pt>
                      <c:pt idx="297" formatCode="0.00E+00">
                        <c:v>32268152.444764525</c:v>
                      </c:pt>
                      <c:pt idx="298" formatCode="0.00E+00">
                        <c:v>32216188.242392726</c:v>
                      </c:pt>
                      <c:pt idx="299" formatCode="0.00E+00">
                        <c:v>31265348.344798744</c:v>
                      </c:pt>
                      <c:pt idx="300" formatCode="0.00E+00">
                        <c:v>29839389.085837469</c:v>
                      </c:pt>
                      <c:pt idx="301" formatCode="0.00E+00">
                        <c:v>29408275.431664869</c:v>
                      </c:pt>
                      <c:pt idx="302" formatCode="0.00E+00">
                        <c:v>34302073.479238398</c:v>
                      </c:pt>
                      <c:pt idx="303" formatCode="0.00E+00">
                        <c:v>34253691.093125485</c:v>
                      </c:pt>
                      <c:pt idx="304" formatCode="0.00E+00">
                        <c:v>26919233.202210832</c:v>
                      </c:pt>
                      <c:pt idx="305" formatCode="0.00E+00">
                        <c:v>24488379.55487008</c:v>
                      </c:pt>
                      <c:pt idx="306" formatCode="0.00E+00">
                        <c:v>26106868.534457806</c:v>
                      </c:pt>
                      <c:pt idx="307" formatCode="0.00E+00">
                        <c:v>22188601.866530914</c:v>
                      </c:pt>
                      <c:pt idx="308" formatCode="0.00E+00">
                        <c:v>22790070.094475545</c:v>
                      </c:pt>
                      <c:pt idx="309" formatCode="0.00E+00">
                        <c:v>24227811.694025401</c:v>
                      </c:pt>
                      <c:pt idx="310" formatCode="0.00E+00">
                        <c:v>28549121.089112874</c:v>
                      </c:pt>
                      <c:pt idx="311" formatCode="0.00E+00">
                        <c:v>26066965.387857985</c:v>
                      </c:pt>
                      <c:pt idx="312" formatCode="0.00E+00">
                        <c:v>23450423.548219271</c:v>
                      </c:pt>
                      <c:pt idx="313" formatCode="0.00E+00">
                        <c:v>27295227.467591889</c:v>
                      </c:pt>
                      <c:pt idx="314" formatCode="0.00E+00">
                        <c:v>24524950.021016411</c:v>
                      </c:pt>
                      <c:pt idx="315" formatCode="0.00E+00">
                        <c:v>23895133.34111217</c:v>
                      </c:pt>
                      <c:pt idx="316" formatCode="0.00E+00">
                        <c:v>23218571.295738194</c:v>
                      </c:pt>
                      <c:pt idx="317" formatCode="0.00E+00">
                        <c:v>21768626.552342489</c:v>
                      </c:pt>
                      <c:pt idx="318" formatCode="0.00E+00">
                        <c:v>19596025.989546321</c:v>
                      </c:pt>
                      <c:pt idx="319" formatCode="0.00E+00">
                        <c:v>18913386.324811969</c:v>
                      </c:pt>
                      <c:pt idx="320" formatCode="0.00E+00">
                        <c:v>19567652.385757912</c:v>
                      </c:pt>
                      <c:pt idx="321" formatCode="0.00E+00">
                        <c:v>21457676.114919901</c:v>
                      </c:pt>
                      <c:pt idx="322" formatCode="0.00E+00">
                        <c:v>22392445.858812634</c:v>
                      </c:pt>
                      <c:pt idx="323" formatCode="0.00E+00">
                        <c:v>23179710.399899069</c:v>
                      </c:pt>
                      <c:pt idx="324" formatCode="0.00E+00">
                        <c:v>21084031.01463313</c:v>
                      </c:pt>
                      <c:pt idx="325" formatCode="0.00E+00">
                        <c:v>16149181.851705868</c:v>
                      </c:pt>
                      <c:pt idx="326" formatCode="0.00E+00">
                        <c:v>24991712.917177018</c:v>
                      </c:pt>
                      <c:pt idx="327" formatCode="0.00E+00">
                        <c:v>24043934.85586198</c:v>
                      </c:pt>
                      <c:pt idx="328" formatCode="0.00E+00">
                        <c:v>39834308.013463184</c:v>
                      </c:pt>
                      <c:pt idx="329" formatCode="0.00E+00">
                        <c:v>24990235.823249888</c:v>
                      </c:pt>
                      <c:pt idx="330" formatCode="0.00E+00">
                        <c:v>42064933.512801513</c:v>
                      </c:pt>
                      <c:pt idx="331" formatCode="0.00E+00">
                        <c:v>36855128.422454864</c:v>
                      </c:pt>
                      <c:pt idx="332" formatCode="0.00E+00">
                        <c:v>22541306.32078699</c:v>
                      </c:pt>
                      <c:pt idx="333" formatCode="0.00E+00">
                        <c:v>23174401.568770923</c:v>
                      </c:pt>
                      <c:pt idx="334" formatCode="0.00E+00">
                        <c:v>17723631.609329917</c:v>
                      </c:pt>
                      <c:pt idx="335" formatCode="0.00E+00">
                        <c:v>20944523.486236453</c:v>
                      </c:pt>
                      <c:pt idx="336" formatCode="0.00E+00">
                        <c:v>18749429.954685133</c:v>
                      </c:pt>
                      <c:pt idx="337" formatCode="0.00E+00">
                        <c:v>19725428.414374493</c:v>
                      </c:pt>
                      <c:pt idx="338" formatCode="0.00E+00">
                        <c:v>28197921.730744708</c:v>
                      </c:pt>
                      <c:pt idx="339" formatCode="0.00E+00">
                        <c:v>18323651.773036219</c:v>
                      </c:pt>
                      <c:pt idx="340" formatCode="0.00E+00">
                        <c:v>21889919.021520842</c:v>
                      </c:pt>
                      <c:pt idx="341" formatCode="0.00E+00">
                        <c:v>19762368.365215335</c:v>
                      </c:pt>
                      <c:pt idx="342" formatCode="0.00E+00">
                        <c:v>15649281.038834564</c:v>
                      </c:pt>
                      <c:pt idx="343" formatCode="0.00E+00">
                        <c:v>14580614.163090177</c:v>
                      </c:pt>
                      <c:pt idx="344" formatCode="0.00E+00">
                        <c:v>13392351.493016589</c:v>
                      </c:pt>
                      <c:pt idx="345" formatCode="0.00E+00">
                        <c:v>15128197.737726152</c:v>
                      </c:pt>
                      <c:pt idx="346" formatCode="0.00E+00">
                        <c:v>23415879.544370826</c:v>
                      </c:pt>
                      <c:pt idx="347" formatCode="0.00E+00">
                        <c:v>25195271.441388007</c:v>
                      </c:pt>
                      <c:pt idx="348" formatCode="0.00E+00">
                        <c:v>18631267.637728963</c:v>
                      </c:pt>
                      <c:pt idx="349" formatCode="0.00E+00">
                        <c:v>22949057.339728687</c:v>
                      </c:pt>
                      <c:pt idx="350" formatCode="0.00E+00">
                        <c:v>15578277.442583337</c:v>
                      </c:pt>
                      <c:pt idx="351" formatCode="0.00E+00">
                        <c:v>17798973.172446307</c:v>
                      </c:pt>
                      <c:pt idx="352" formatCode="0.00E+00">
                        <c:v>13069700.544618752</c:v>
                      </c:pt>
                      <c:pt idx="353" formatCode="0.00E+00">
                        <c:v>11678778.589368884</c:v>
                      </c:pt>
                      <c:pt idx="354" formatCode="0.00E+00">
                        <c:v>12262279.528433915</c:v>
                      </c:pt>
                      <c:pt idx="355" formatCode="0.00E+00">
                        <c:v>14171096.961539708</c:v>
                      </c:pt>
                      <c:pt idx="356" formatCode="0.00E+00">
                        <c:v>11318461.681885149</c:v>
                      </c:pt>
                      <c:pt idx="357" formatCode="0.00E+00">
                        <c:v>13384680.090320405</c:v>
                      </c:pt>
                      <c:pt idx="358" formatCode="0.00E+00">
                        <c:v>22528997.08088199</c:v>
                      </c:pt>
                      <c:pt idx="359" formatCode="0.00E+00">
                        <c:v>20058830.476420008</c:v>
                      </c:pt>
                      <c:pt idx="360" formatCode="0.00E+00">
                        <c:v>14104723.290788237</c:v>
                      </c:pt>
                      <c:pt idx="361" formatCode="0.00E+00">
                        <c:v>11511295.152949698</c:v>
                      </c:pt>
                      <c:pt idx="362" formatCode="0.00E+00">
                        <c:v>14272277.548972432</c:v>
                      </c:pt>
                      <c:pt idx="363" formatCode="0.00E+00">
                        <c:v>20093007.684895594</c:v>
                      </c:pt>
                      <c:pt idx="364" formatCode="0.00E+00">
                        <c:v>13181514.369397167</c:v>
                      </c:pt>
                      <c:pt idx="365" formatCode="0.00E+00">
                        <c:v>17581248.649380069</c:v>
                      </c:pt>
                      <c:pt idx="366" formatCode="0.00E+00">
                        <c:v>16495068.198689025</c:v>
                      </c:pt>
                      <c:pt idx="367" formatCode="0.00E+00">
                        <c:v>7121573.3947888911</c:v>
                      </c:pt>
                      <c:pt idx="368" formatCode="0.00E+00">
                        <c:v>7019379.1362990253</c:v>
                      </c:pt>
                      <c:pt idx="369" formatCode="0.00E+00">
                        <c:v>11038029.002095714</c:v>
                      </c:pt>
                      <c:pt idx="370" formatCode="0.00E+00">
                        <c:v>11594882.977952488</c:v>
                      </c:pt>
                      <c:pt idx="371" formatCode="0.00E+00">
                        <c:v>13719539.432234038</c:v>
                      </c:pt>
                      <c:pt idx="372" formatCode="0.00E+00">
                        <c:v>14935513.503273807</c:v>
                      </c:pt>
                      <c:pt idx="373" formatCode="0.00E+00">
                        <c:v>20712983.25315458</c:v>
                      </c:pt>
                      <c:pt idx="374" formatCode="0.00E+00">
                        <c:v>15448898.890896808</c:v>
                      </c:pt>
                      <c:pt idx="375" formatCode="0.00E+00">
                        <c:v>16440892.135296226</c:v>
                      </c:pt>
                      <c:pt idx="376" formatCode="0.00E+00">
                        <c:v>16086491.909046501</c:v>
                      </c:pt>
                      <c:pt idx="377" formatCode="0.00E+00">
                        <c:v>14014285.073227916</c:v>
                      </c:pt>
                      <c:pt idx="378" formatCode="0.00E+00">
                        <c:v>10396444.183186088</c:v>
                      </c:pt>
                      <c:pt idx="379" formatCode="0.00E+00">
                        <c:v>9852529.4258368462</c:v>
                      </c:pt>
                      <c:pt idx="380" formatCode="0.00E+00">
                        <c:v>12900950.723764814</c:v>
                      </c:pt>
                      <c:pt idx="381" formatCode="0.00E+00">
                        <c:v>15112958.353783235</c:v>
                      </c:pt>
                      <c:pt idx="382" formatCode="0.00E+00">
                        <c:v>18770852.49644544</c:v>
                      </c:pt>
                      <c:pt idx="383" formatCode="0.00E+00">
                        <c:v>20598553.446599096</c:v>
                      </c:pt>
                      <c:pt idx="384" formatCode="0.00E+00">
                        <c:v>23244308.089708425</c:v>
                      </c:pt>
                      <c:pt idx="385" formatCode="0.00E+00">
                        <c:v>12083731.965744939</c:v>
                      </c:pt>
                      <c:pt idx="386" formatCode="0.00E+00">
                        <c:v>23000857.676206324</c:v>
                      </c:pt>
                      <c:pt idx="387" formatCode="0.00E+00">
                        <c:v>21986422.206742674</c:v>
                      </c:pt>
                      <c:pt idx="388" formatCode="0.00E+00">
                        <c:v>15095309.624740895</c:v>
                      </c:pt>
                      <c:pt idx="389" formatCode="0.00E+00">
                        <c:v>12646692.088210214</c:v>
                      </c:pt>
                      <c:pt idx="390" formatCode="0.00E+00">
                        <c:v>10302974.7710944</c:v>
                      </c:pt>
                      <c:pt idx="391" formatCode="0.00E+00">
                        <c:v>7409074.8304678351</c:v>
                      </c:pt>
                      <c:pt idx="392" formatCode="0.00E+00">
                        <c:v>9801157.8808458112</c:v>
                      </c:pt>
                      <c:pt idx="393" formatCode="0.00E+00">
                        <c:v>10776372.480529875</c:v>
                      </c:pt>
                      <c:pt idx="394" formatCode="0.00E+00">
                        <c:v>16176642.355680604</c:v>
                      </c:pt>
                      <c:pt idx="395" formatCode="0.00E+00">
                        <c:v>18667156.38994519</c:v>
                      </c:pt>
                      <c:pt idx="396" formatCode="0.00E+00">
                        <c:v>17886569.73397921</c:v>
                      </c:pt>
                      <c:pt idx="397" formatCode="0.00E+00">
                        <c:v>13848893.248192787</c:v>
                      </c:pt>
                      <c:pt idx="398" formatCode="0.00E+00">
                        <c:v>12945199.394490607</c:v>
                      </c:pt>
                      <c:pt idx="399" formatCode="0.00E+00">
                        <c:v>12373802.081698913</c:v>
                      </c:pt>
                      <c:pt idx="400" formatCode="0.00E+00">
                        <c:v>8416750.4669139571</c:v>
                      </c:pt>
                      <c:pt idx="401" formatCode="0.00E+00">
                        <c:v>11888714.5262504</c:v>
                      </c:pt>
                      <c:pt idx="402" formatCode="0.00E+00">
                        <c:v>7834058.9467469901</c:v>
                      </c:pt>
                      <c:pt idx="403" formatCode="0.00E+00">
                        <c:v>7261208.5767681003</c:v>
                      </c:pt>
                      <c:pt idx="404" formatCode="0.00E+00">
                        <c:v>5397179.1032677516</c:v>
                      </c:pt>
                      <c:pt idx="405" formatCode="0.00E+00">
                        <c:v>14977516.747893356</c:v>
                      </c:pt>
                      <c:pt idx="406" formatCode="0.00E+00">
                        <c:v>13045714.578735143</c:v>
                      </c:pt>
                      <c:pt idx="407" formatCode="0.00E+00">
                        <c:v>11054486.238976635</c:v>
                      </c:pt>
                      <c:pt idx="408" formatCode="0.00E+00">
                        <c:v>8793995.781704396</c:v>
                      </c:pt>
                      <c:pt idx="409" formatCode="0.00E+00">
                        <c:v>12442045.404914282</c:v>
                      </c:pt>
                      <c:pt idx="410" formatCode="0.00E+00">
                        <c:v>13446715.980110332</c:v>
                      </c:pt>
                      <c:pt idx="411" formatCode="0.00E+00">
                        <c:v>12864314.43260406</c:v>
                      </c:pt>
                      <c:pt idx="412" formatCode="0.00E+00">
                        <c:v>8423442.1815907583</c:v>
                      </c:pt>
                      <c:pt idx="413" formatCode="0.00E+00">
                        <c:v>2526601.4549776316</c:v>
                      </c:pt>
                      <c:pt idx="414" formatCode="0.00E+00">
                        <c:v>2056010.078049317</c:v>
                      </c:pt>
                      <c:pt idx="415" formatCode="0.00E+00">
                        <c:v>3424149.7360575721</c:v>
                      </c:pt>
                      <c:pt idx="416" formatCode="0.00E+00">
                        <c:v>1806961.8350705132</c:v>
                      </c:pt>
                      <c:pt idx="417" formatCode="0.00E+00">
                        <c:v>7449303.065122135</c:v>
                      </c:pt>
                      <c:pt idx="418" formatCode="0.00E+00">
                        <c:v>6789561.1176511794</c:v>
                      </c:pt>
                      <c:pt idx="419" formatCode="0.00E+00">
                        <c:v>2986957.8012767136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FDB-4542-9E73-CDBACE328B5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Ar_atoms!$E$1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Bound(Ar,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Ar_atoms!$E$2:$E$421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45890000</c:v>
                      </c:pt>
                      <c:pt idx="297" formatCode="0.00E+00">
                        <c:v>52987646.712275535</c:v>
                      </c:pt>
                      <c:pt idx="298" formatCode="0.00E+00">
                        <c:v>53578388.758469112</c:v>
                      </c:pt>
                      <c:pt idx="299" formatCode="0.00E+00">
                        <c:v>53256385.512025878</c:v>
                      </c:pt>
                      <c:pt idx="300" formatCode="0.00E+00">
                        <c:v>52446569.708379507</c:v>
                      </c:pt>
                      <c:pt idx="301" formatCode="0.00E+00">
                        <c:v>52619935.637552023</c:v>
                      </c:pt>
                      <c:pt idx="302" formatCode="0.00E+00">
                        <c:v>58107455.974069797</c:v>
                      </c:pt>
                      <c:pt idx="303" formatCode="0.00E+00">
                        <c:v>58642841.814913757</c:v>
                      </c:pt>
                      <c:pt idx="304" formatCode="0.00E+00">
                        <c:v>51882913.614423528</c:v>
                      </c:pt>
                      <c:pt idx="305" formatCode="0.00E+00">
                        <c:v>50017991.669022322</c:v>
                      </c:pt>
                      <c:pt idx="306" formatCode="0.00E+00">
                        <c:v>52194390.387882739</c:v>
                      </c:pt>
                      <c:pt idx="307" formatCode="0.00E+00">
                        <c:v>48826531.658080772</c:v>
                      </c:pt>
                      <c:pt idx="308" formatCode="0.00E+00">
                        <c:v>49971377.544151373</c:v>
                      </c:pt>
                      <c:pt idx="309" formatCode="0.00E+00">
                        <c:v>51945895.472140357</c:v>
                      </c:pt>
                      <c:pt idx="310" formatCode="0.00E+00">
                        <c:v>56797771.378017187</c:v>
                      </c:pt>
                      <c:pt idx="311" formatCode="0.00E+00">
                        <c:v>54840330.809916839</c:v>
                      </c:pt>
                      <c:pt idx="312" formatCode="0.00E+00">
                        <c:v>52742981.828865223</c:v>
                      </c:pt>
                      <c:pt idx="313" formatCode="0.00E+00">
                        <c:v>57101759.310139783</c:v>
                      </c:pt>
                      <c:pt idx="314" formatCode="0.00E+00">
                        <c:v>54840515.75668367</c:v>
                      </c:pt>
                      <c:pt idx="315" formatCode="0.00E+00">
                        <c:v>54715051.987957269</c:v>
                      </c:pt>
                      <c:pt idx="316" formatCode="0.00E+00">
                        <c:v>54538401.717524767</c:v>
                      </c:pt>
                      <c:pt idx="317" formatCode="0.00E+00">
                        <c:v>53584150.455343068</c:v>
                      </c:pt>
                      <c:pt idx="318" formatCode="0.00E+00">
                        <c:v>51903232.534090467</c:v>
                      </c:pt>
                      <c:pt idx="319" formatCode="0.00E+00">
                        <c:v>51708458.160571963</c:v>
                      </c:pt>
                      <c:pt idx="320" formatCode="0.00E+00">
                        <c:v>52846952.946613342</c:v>
                      </c:pt>
                      <c:pt idx="321" formatCode="0.00E+00">
                        <c:v>55217738.031747073</c:v>
                      </c:pt>
                      <c:pt idx="322" formatCode="0.00E+00">
                        <c:v>56629960.367495939</c:v>
                      </c:pt>
                      <c:pt idx="323" formatCode="0.00E+00">
                        <c:v>57891517.637891203</c:v>
                      </c:pt>
                      <c:pt idx="324" formatCode="0.00E+00">
                        <c:v>56267111.113006547</c:v>
                      </c:pt>
                      <c:pt idx="325" formatCode="0.00E+00">
                        <c:v>51800646.741248593</c:v>
                      </c:pt>
                      <c:pt idx="326" formatCode="0.00E+00">
                        <c:v>61108798.77702482</c:v>
                      </c:pt>
                      <c:pt idx="327" formatCode="0.00E+00">
                        <c:v>60623995.141698167</c:v>
                      </c:pt>
                      <c:pt idx="328" formatCode="0.00E+00">
                        <c:v>76874807.009677544</c:v>
                      </c:pt>
                      <c:pt idx="329" formatCode="0.00E+00">
                        <c:v>62488742.669815719</c:v>
                      </c:pt>
                      <c:pt idx="330" formatCode="0.00E+00">
                        <c:v>80019116.663153455</c:v>
                      </c:pt>
                      <c:pt idx="331" formatCode="0.00E+00">
                        <c:v>75262750.493457705</c:v>
                      </c:pt>
                      <c:pt idx="332" formatCode="0.00E+00">
                        <c:v>61400219.300081812</c:v>
                      </c:pt>
                      <c:pt idx="333" formatCode="0.00E+00">
                        <c:v>62482542.348456912</c:v>
                      </c:pt>
                      <c:pt idx="334" formatCode="0.00E+00">
                        <c:v>57479017.818163134</c:v>
                      </c:pt>
                      <c:pt idx="335" formatCode="0.00E+00">
                        <c:v>61145249.595361814</c:v>
                      </c:pt>
                      <c:pt idx="336" formatCode="0.00E+00">
                        <c:v>59393663.634418577</c:v>
                      </c:pt>
                      <c:pt idx="337" formatCode="0.00E+00">
                        <c:v>60811407.121762834</c:v>
                      </c:pt>
                      <c:pt idx="338" formatCode="0.00E+00">
                        <c:v>69723949.50958924</c:v>
                      </c:pt>
                      <c:pt idx="339" formatCode="0.00E+00">
                        <c:v>60288096.249805622</c:v>
                      </c:pt>
                      <c:pt idx="340" formatCode="0.00E+00">
                        <c:v>64291208.582126617</c:v>
                      </c:pt>
                      <c:pt idx="341" formatCode="0.00E+00">
                        <c:v>62598989.499003142</c:v>
                      </c:pt>
                      <c:pt idx="342" formatCode="0.00E+00">
                        <c:v>58919775.837377913</c:v>
                      </c:pt>
                      <c:pt idx="343" formatCode="0.00E+00">
                        <c:v>58283577.962476768</c:v>
                      </c:pt>
                      <c:pt idx="344" formatCode="0.00E+00">
                        <c:v>57526430.649307415</c:v>
                      </c:pt>
                      <c:pt idx="345" formatCode="0.00E+00">
                        <c:v>59692087.526156887</c:v>
                      </c:pt>
                      <c:pt idx="346" formatCode="0.00E+00">
                        <c:v>68408322.173665255</c:v>
                      </c:pt>
                      <c:pt idx="347" formatCode="0.00E+00">
                        <c:v>70615054.175274774</c:v>
                      </c:pt>
                      <c:pt idx="348" formatCode="0.00E+00">
                        <c:v>64477221.016404286</c:v>
                      </c:pt>
                      <c:pt idx="349" formatCode="0.00E+00">
                        <c:v>69220053.49459672</c:v>
                      </c:pt>
                      <c:pt idx="350" formatCode="0.00E+00">
                        <c:v>62273228.498139501</c:v>
                      </c:pt>
                      <c:pt idx="351" formatCode="0.00E+00">
                        <c:v>64916829.729652733</c:v>
                      </c:pt>
                      <c:pt idx="352" formatCode="0.00E+00">
                        <c:v>60609450.240560353</c:v>
                      </c:pt>
                      <c:pt idx="353" formatCode="0.00E+00">
                        <c:v>59639444.728378788</c:v>
                      </c:pt>
                      <c:pt idx="354" formatCode="0.00E+00">
                        <c:v>60642919.780240595</c:v>
                      </c:pt>
                      <c:pt idx="355" formatCode="0.00E+00">
                        <c:v>62970802.122320794</c:v>
                      </c:pt>
                      <c:pt idx="356" formatCode="0.00E+00">
                        <c:v>60536354.494415626</c:v>
                      </c:pt>
                      <c:pt idx="357" formatCode="0.00E+00">
                        <c:v>63019914.119680494</c:v>
                      </c:pt>
                      <c:pt idx="358" formatCode="0.00E+00">
                        <c:v>72580755.642443746</c:v>
                      </c:pt>
                      <c:pt idx="359" formatCode="0.00E+00">
                        <c:v>70526325.61306411</c:v>
                      </c:pt>
                      <c:pt idx="360" formatCode="0.00E+00">
                        <c:v>64987194.79651615</c:v>
                      </c:pt>
                      <c:pt idx="361" formatCode="0.00E+00">
                        <c:v>62808009.640251927</c:v>
                      </c:pt>
                      <c:pt idx="362" formatCode="0.00E+00">
                        <c:v>65982527.557494447</c:v>
                      </c:pt>
                      <c:pt idx="363" formatCode="0.00E+00">
                        <c:v>72216110.829108372</c:v>
                      </c:pt>
                      <c:pt idx="364" formatCode="0.00E+00">
                        <c:v>65716812.523132503</c:v>
                      </c:pt>
                      <c:pt idx="365" formatCode="0.00E+00">
                        <c:v>70528107.165231645</c:v>
                      </c:pt>
                      <c:pt idx="366" formatCode="0.00E+00">
                        <c:v>69852875.160410613</c:v>
                      </c:pt>
                      <c:pt idx="367" formatCode="0.00E+00">
                        <c:v>60889738.900941044</c:v>
                      </c:pt>
                      <c:pt idx="368" formatCode="0.00E+00">
                        <c:v>61197334.613507345</c:v>
                      </c:pt>
                      <c:pt idx="369" formatCode="0.00E+00">
                        <c:v>65625226.546386465</c:v>
                      </c:pt>
                      <c:pt idx="370" formatCode="0.00E+00">
                        <c:v>66590794.722726919</c:v>
                      </c:pt>
                      <c:pt idx="371" formatCode="0.00E+00">
                        <c:v>69123656.941531509</c:v>
                      </c:pt>
                      <c:pt idx="372" formatCode="0.00E+00">
                        <c:v>70747347.189055711</c:v>
                      </c:pt>
                      <c:pt idx="373" formatCode="0.00E+00">
                        <c:v>76932061.815417737</c:v>
                      </c:pt>
                      <c:pt idx="374" formatCode="0.00E+00">
                        <c:v>72074768.779495761</c:v>
                      </c:pt>
                      <c:pt idx="375" formatCode="0.00E+00">
                        <c:v>73473117.032420188</c:v>
                      </c:pt>
                      <c:pt idx="376" formatCode="0.00E+00">
                        <c:v>73524652.231358111</c:v>
                      </c:pt>
                      <c:pt idx="377" formatCode="0.00E+00">
                        <c:v>71857977.492728218</c:v>
                      </c:pt>
                      <c:pt idx="378" formatCode="0.00E+00">
                        <c:v>68645281.165923923</c:v>
                      </c:pt>
                      <c:pt idx="379" formatCode="0.00E+00">
                        <c:v>68506138.787630498</c:v>
                      </c:pt>
                      <c:pt idx="380" formatCode="0.00E+00">
                        <c:v>71958975.202150524</c:v>
                      </c:pt>
                      <c:pt idx="381" formatCode="0.00E+00">
                        <c:v>74575055.195448741</c:v>
                      </c:pt>
                      <c:pt idx="382" formatCode="0.00E+00">
                        <c:v>78636693.059447408</c:v>
                      </c:pt>
                      <c:pt idx="383" formatCode="0.00E+00">
                        <c:v>80867822.81670174</c:v>
                      </c:pt>
                      <c:pt idx="384" formatCode="0.00E+00">
                        <c:v>83916704.710215777</c:v>
                      </c:pt>
                      <c:pt idx="385" formatCode="0.00E+00">
                        <c:v>73158967.280233338</c:v>
                      </c:pt>
                      <c:pt idx="386" formatCode="0.00E+00">
                        <c:v>84478655.783594832</c:v>
                      </c:pt>
                      <c:pt idx="387" formatCode="0.00E+00">
                        <c:v>83866519.528168291</c:v>
                      </c:pt>
                      <c:pt idx="388" formatCode="0.00E+00">
                        <c:v>77377454.581733748</c:v>
                      </c:pt>
                      <c:pt idx="389" formatCode="0.00E+00">
                        <c:v>75330644.791689277</c:v>
                      </c:pt>
                      <c:pt idx="390" formatCode="0.00E+00">
                        <c:v>73388506.720729098</c:v>
                      </c:pt>
                      <c:pt idx="391" formatCode="0.00E+00">
                        <c:v>70895968.623973712</c:v>
                      </c:pt>
                      <c:pt idx="392" formatCode="0.00E+00">
                        <c:v>73689206.932804108</c:v>
                      </c:pt>
                      <c:pt idx="393" formatCode="0.00E+00">
                        <c:v>75065380.750341237</c:v>
                      </c:pt>
                      <c:pt idx="394" formatCode="0.00E+00">
                        <c:v>80866424.084282145</c:v>
                      </c:pt>
                      <c:pt idx="395" formatCode="0.00E+00">
                        <c:v>83757535.844938561</c:v>
                      </c:pt>
                      <c:pt idx="396" formatCode="0.00E+00">
                        <c:v>83377380.962834045</c:v>
                      </c:pt>
                      <c:pt idx="397" formatCode="0.00E+00">
                        <c:v>79739979.839206174</c:v>
                      </c:pt>
                      <c:pt idx="398" formatCode="0.00E+00">
                        <c:v>79236414.24519825</c:v>
                      </c:pt>
                      <c:pt idx="399" formatCode="0.00E+00">
                        <c:v>79065007.174448282</c:v>
                      </c:pt>
                      <c:pt idx="400" formatCode="0.00E+00">
                        <c:v>75507816.651322886</c:v>
                      </c:pt>
                      <c:pt idx="401" formatCode="0.00E+00">
                        <c:v>79379521.308287859</c:v>
                      </c:pt>
                      <c:pt idx="402" formatCode="0.00E+00">
                        <c:v>75724494.284184292</c:v>
                      </c:pt>
                      <c:pt idx="403" formatCode="0.00E+00">
                        <c:v>75551168.680761173</c:v>
                      </c:pt>
                      <c:pt idx="404" formatCode="0.00E+00">
                        <c:v>74086568.245840698</c:v>
                      </c:pt>
                      <c:pt idx="405" formatCode="0.00E+00">
                        <c:v>84066247.07510522</c:v>
                      </c:pt>
                      <c:pt idx="406" formatCode="0.00E+00">
                        <c:v>82533705.929320365</c:v>
                      </c:pt>
                      <c:pt idx="407" formatCode="0.00E+00">
                        <c:v>80941665.968259662</c:v>
                      </c:pt>
                      <c:pt idx="408" formatCode="0.00E+00">
                        <c:v>79080298.590597406</c:v>
                      </c:pt>
                      <c:pt idx="409" formatCode="0.00E+00">
                        <c:v>83127413.173815131</c:v>
                      </c:pt>
                      <c:pt idx="410" formatCode="0.00E+00">
                        <c:v>84531097.607526138</c:v>
                      </c:pt>
                      <c:pt idx="411" formatCode="0.00E+00">
                        <c:v>84347665.678332999</c:v>
                      </c:pt>
                      <c:pt idx="412" formatCode="0.00E+00">
                        <c:v>80305725.514301836</c:v>
                      </c:pt>
                      <c:pt idx="413" formatCode="0.00E+00">
                        <c:v>74807785.904035091</c:v>
                      </c:pt>
                      <c:pt idx="414" formatCode="0.00E+00">
                        <c:v>74736071.089434534</c:v>
                      </c:pt>
                      <c:pt idx="415" formatCode="0.00E+00">
                        <c:v>76503069.032247722</c:v>
                      </c:pt>
                      <c:pt idx="416" formatCode="0.00E+00">
                        <c:v>75284727.278738886</c:v>
                      </c:pt>
                      <c:pt idx="417" formatCode="0.00E+00">
                        <c:v>81325908.526530325</c:v>
                      </c:pt>
                      <c:pt idx="418" formatCode="0.00E+00">
                        <c:v>81065006.345609486</c:v>
                      </c:pt>
                      <c:pt idx="419" formatCode="0.00E+00">
                        <c:v>77661248.297552809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FDB-4542-9E73-CDBACE328B50}"/>
                  </c:ext>
                </c:extLst>
              </c15:ser>
            </c15:filteredLineSeries>
          </c:ext>
        </c:extLst>
      </c:lineChart>
      <c:catAx>
        <c:axId val="40566716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16624"/>
        <c:crosses val="autoZero"/>
        <c:auto val="1"/>
        <c:lblAlgn val="ctr"/>
        <c:lblOffset val="100"/>
        <c:noMultiLvlLbl val="0"/>
      </c:catAx>
      <c:valAx>
        <c:axId val="4362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6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H_atoms!$B$1</c:f>
              <c:strCache>
                <c:ptCount val="1"/>
                <c:pt idx="0">
                  <c:v>H,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H_atoms!$B$2:$B$421</c:f>
              <c:numCache>
                <c:formatCode>0.00E+00</c:formatCode>
                <c:ptCount val="420"/>
                <c:pt idx="0">
                  <c:v>1593000</c:v>
                </c:pt>
                <c:pt idx="1">
                  <c:v>1609000</c:v>
                </c:pt>
                <c:pt idx="2">
                  <c:v>1755000</c:v>
                </c:pt>
                <c:pt idx="3">
                  <c:v>1720000</c:v>
                </c:pt>
                <c:pt idx="4">
                  <c:v>1717000</c:v>
                </c:pt>
                <c:pt idx="5">
                  <c:v>1674000</c:v>
                </c:pt>
                <c:pt idx="6">
                  <c:v>1574000</c:v>
                </c:pt>
                <c:pt idx="7">
                  <c:v>1441000</c:v>
                </c:pt>
                <c:pt idx="8">
                  <c:v>1593000</c:v>
                </c:pt>
                <c:pt idx="9">
                  <c:v>1703000</c:v>
                </c:pt>
                <c:pt idx="10">
                  <c:v>1666000</c:v>
                </c:pt>
                <c:pt idx="11">
                  <c:v>1446000</c:v>
                </c:pt>
                <c:pt idx="12">
                  <c:v>1573000</c:v>
                </c:pt>
                <c:pt idx="13">
                  <c:v>1656000</c:v>
                </c:pt>
                <c:pt idx="14">
                  <c:v>1607000</c:v>
                </c:pt>
                <c:pt idx="15">
                  <c:v>1611000</c:v>
                </c:pt>
                <c:pt idx="16">
                  <c:v>1466000</c:v>
                </c:pt>
                <c:pt idx="17">
                  <c:v>1568000</c:v>
                </c:pt>
                <c:pt idx="18">
                  <c:v>1585000</c:v>
                </c:pt>
                <c:pt idx="19">
                  <c:v>1503000</c:v>
                </c:pt>
                <c:pt idx="20">
                  <c:v>1256000</c:v>
                </c:pt>
                <c:pt idx="21">
                  <c:v>1118000</c:v>
                </c:pt>
                <c:pt idx="22">
                  <c:v>1195000</c:v>
                </c:pt>
                <c:pt idx="23">
                  <c:v>1063000</c:v>
                </c:pt>
                <c:pt idx="24">
                  <c:v>1120000</c:v>
                </c:pt>
                <c:pt idx="25">
                  <c:v>1225000</c:v>
                </c:pt>
                <c:pt idx="26">
                  <c:v>1111000</c:v>
                </c:pt>
                <c:pt idx="27">
                  <c:v>1057000</c:v>
                </c:pt>
                <c:pt idx="28">
                  <c:v>994400</c:v>
                </c:pt>
                <c:pt idx="29">
                  <c:v>1056000</c:v>
                </c:pt>
                <c:pt idx="30">
                  <c:v>831800</c:v>
                </c:pt>
                <c:pt idx="31">
                  <c:v>743700</c:v>
                </c:pt>
                <c:pt idx="32">
                  <c:v>542900</c:v>
                </c:pt>
                <c:pt idx="33">
                  <c:v>713200</c:v>
                </c:pt>
                <c:pt idx="34">
                  <c:v>803500</c:v>
                </c:pt>
                <c:pt idx="35">
                  <c:v>577300</c:v>
                </c:pt>
                <c:pt idx="36">
                  <c:v>554000</c:v>
                </c:pt>
                <c:pt idx="37">
                  <c:v>842400</c:v>
                </c:pt>
                <c:pt idx="38">
                  <c:v>842400</c:v>
                </c:pt>
                <c:pt idx="39">
                  <c:v>906100</c:v>
                </c:pt>
                <c:pt idx="40">
                  <c:v>700300</c:v>
                </c:pt>
                <c:pt idx="41">
                  <c:v>513000</c:v>
                </c:pt>
                <c:pt idx="42">
                  <c:v>389400</c:v>
                </c:pt>
                <c:pt idx="43">
                  <c:v>400500</c:v>
                </c:pt>
                <c:pt idx="44">
                  <c:v>439000</c:v>
                </c:pt>
                <c:pt idx="45">
                  <c:v>640100</c:v>
                </c:pt>
                <c:pt idx="46">
                  <c:v>496100</c:v>
                </c:pt>
                <c:pt idx="47">
                  <c:v>489700</c:v>
                </c:pt>
                <c:pt idx="48">
                  <c:v>567400</c:v>
                </c:pt>
                <c:pt idx="49">
                  <c:v>585500</c:v>
                </c:pt>
                <c:pt idx="50">
                  <c:v>356200</c:v>
                </c:pt>
                <c:pt idx="51">
                  <c:v>344200</c:v>
                </c:pt>
                <c:pt idx="52">
                  <c:v>423400</c:v>
                </c:pt>
                <c:pt idx="53">
                  <c:v>460900</c:v>
                </c:pt>
                <c:pt idx="54">
                  <c:v>433800</c:v>
                </c:pt>
                <c:pt idx="55">
                  <c:v>480400</c:v>
                </c:pt>
                <c:pt idx="56">
                  <c:v>446000</c:v>
                </c:pt>
                <c:pt idx="57">
                  <c:v>407700</c:v>
                </c:pt>
                <c:pt idx="58">
                  <c:v>410200</c:v>
                </c:pt>
                <c:pt idx="59">
                  <c:v>421400</c:v>
                </c:pt>
                <c:pt idx="60">
                  <c:v>500400</c:v>
                </c:pt>
                <c:pt idx="61">
                  <c:v>566400</c:v>
                </c:pt>
                <c:pt idx="62">
                  <c:v>655200</c:v>
                </c:pt>
                <c:pt idx="63">
                  <c:v>355100</c:v>
                </c:pt>
                <c:pt idx="64">
                  <c:v>449100</c:v>
                </c:pt>
                <c:pt idx="65">
                  <c:v>587200</c:v>
                </c:pt>
                <c:pt idx="66">
                  <c:v>586200</c:v>
                </c:pt>
                <c:pt idx="67">
                  <c:v>642500</c:v>
                </c:pt>
                <c:pt idx="68">
                  <c:v>400200</c:v>
                </c:pt>
                <c:pt idx="69">
                  <c:v>254200</c:v>
                </c:pt>
                <c:pt idx="70">
                  <c:v>281300</c:v>
                </c:pt>
                <c:pt idx="71">
                  <c:v>291600</c:v>
                </c:pt>
                <c:pt idx="72">
                  <c:v>273900</c:v>
                </c:pt>
                <c:pt idx="73">
                  <c:v>284400</c:v>
                </c:pt>
                <c:pt idx="74">
                  <c:v>363900</c:v>
                </c:pt>
                <c:pt idx="75">
                  <c:v>371400</c:v>
                </c:pt>
                <c:pt idx="76">
                  <c:v>520100</c:v>
                </c:pt>
                <c:pt idx="77">
                  <c:v>459600</c:v>
                </c:pt>
                <c:pt idx="78">
                  <c:v>499400</c:v>
                </c:pt>
                <c:pt idx="79">
                  <c:v>338300</c:v>
                </c:pt>
                <c:pt idx="80">
                  <c:v>403900</c:v>
                </c:pt>
                <c:pt idx="81">
                  <c:v>475300</c:v>
                </c:pt>
                <c:pt idx="82">
                  <c:v>488400</c:v>
                </c:pt>
                <c:pt idx="83">
                  <c:v>531100</c:v>
                </c:pt>
                <c:pt idx="84">
                  <c:v>745200</c:v>
                </c:pt>
                <c:pt idx="85">
                  <c:v>749100</c:v>
                </c:pt>
                <c:pt idx="86">
                  <c:v>786800</c:v>
                </c:pt>
                <c:pt idx="87">
                  <c:v>662100</c:v>
                </c:pt>
                <c:pt idx="88">
                  <c:v>614500</c:v>
                </c:pt>
                <c:pt idx="89">
                  <c:v>752500</c:v>
                </c:pt>
                <c:pt idx="90">
                  <c:v>709600</c:v>
                </c:pt>
                <c:pt idx="91">
                  <c:v>796100</c:v>
                </c:pt>
                <c:pt idx="92">
                  <c:v>856800</c:v>
                </c:pt>
                <c:pt idx="93">
                  <c:v>720600</c:v>
                </c:pt>
                <c:pt idx="94">
                  <c:v>456400</c:v>
                </c:pt>
                <c:pt idx="95">
                  <c:v>611100</c:v>
                </c:pt>
                <c:pt idx="96">
                  <c:v>865000</c:v>
                </c:pt>
                <c:pt idx="97">
                  <c:v>1057000</c:v>
                </c:pt>
                <c:pt idx="98">
                  <c:v>960200</c:v>
                </c:pt>
                <c:pt idx="99">
                  <c:v>1002000</c:v>
                </c:pt>
                <c:pt idx="100">
                  <c:v>1138000</c:v>
                </c:pt>
                <c:pt idx="101">
                  <c:v>1027000</c:v>
                </c:pt>
                <c:pt idx="102">
                  <c:v>1089000</c:v>
                </c:pt>
                <c:pt idx="103">
                  <c:v>1043000</c:v>
                </c:pt>
                <c:pt idx="104">
                  <c:v>1091000</c:v>
                </c:pt>
                <c:pt idx="105">
                  <c:v>1148000</c:v>
                </c:pt>
                <c:pt idx="106">
                  <c:v>858700</c:v>
                </c:pt>
                <c:pt idx="107">
                  <c:v>939900</c:v>
                </c:pt>
                <c:pt idx="108">
                  <c:v>1062000</c:v>
                </c:pt>
                <c:pt idx="109">
                  <c:v>1261000</c:v>
                </c:pt>
                <c:pt idx="110">
                  <c:v>1375000</c:v>
                </c:pt>
                <c:pt idx="111">
                  <c:v>1428000</c:v>
                </c:pt>
                <c:pt idx="112">
                  <c:v>1035000</c:v>
                </c:pt>
                <c:pt idx="113">
                  <c:v>1094000</c:v>
                </c:pt>
                <c:pt idx="114">
                  <c:v>1014000</c:v>
                </c:pt>
                <c:pt idx="115">
                  <c:v>996100</c:v>
                </c:pt>
                <c:pt idx="116">
                  <c:v>1245000</c:v>
                </c:pt>
                <c:pt idx="117">
                  <c:v>1405000</c:v>
                </c:pt>
                <c:pt idx="118">
                  <c:v>1383000</c:v>
                </c:pt>
                <c:pt idx="119">
                  <c:v>1180000</c:v>
                </c:pt>
                <c:pt idx="120">
                  <c:v>1347000</c:v>
                </c:pt>
                <c:pt idx="121">
                  <c:v>1550000</c:v>
                </c:pt>
                <c:pt idx="122">
                  <c:v>1539000</c:v>
                </c:pt>
                <c:pt idx="123">
                  <c:v>1518000</c:v>
                </c:pt>
                <c:pt idx="124">
                  <c:v>1326000</c:v>
                </c:pt>
                <c:pt idx="125">
                  <c:v>1375000</c:v>
                </c:pt>
                <c:pt idx="126">
                  <c:v>1381000</c:v>
                </c:pt>
                <c:pt idx="127">
                  <c:v>1432000</c:v>
                </c:pt>
                <c:pt idx="128">
                  <c:v>1363000</c:v>
                </c:pt>
                <c:pt idx="129">
                  <c:v>1365000</c:v>
                </c:pt>
                <c:pt idx="130">
                  <c:v>1424000</c:v>
                </c:pt>
                <c:pt idx="131">
                  <c:v>1364000</c:v>
                </c:pt>
                <c:pt idx="132">
                  <c:v>1353000</c:v>
                </c:pt>
                <c:pt idx="133">
                  <c:v>1411000</c:v>
                </c:pt>
                <c:pt idx="134">
                  <c:v>1583000</c:v>
                </c:pt>
                <c:pt idx="135">
                  <c:v>1522000</c:v>
                </c:pt>
                <c:pt idx="136">
                  <c:v>1465000</c:v>
                </c:pt>
                <c:pt idx="137">
                  <c:v>1517000</c:v>
                </c:pt>
                <c:pt idx="138">
                  <c:v>1555000</c:v>
                </c:pt>
                <c:pt idx="139">
                  <c:v>1558000</c:v>
                </c:pt>
                <c:pt idx="140">
                  <c:v>1630000</c:v>
                </c:pt>
                <c:pt idx="141">
                  <c:v>1750000</c:v>
                </c:pt>
                <c:pt idx="142">
                  <c:v>1706000</c:v>
                </c:pt>
                <c:pt idx="143">
                  <c:v>1631000</c:v>
                </c:pt>
                <c:pt idx="144">
                  <c:v>1569000</c:v>
                </c:pt>
                <c:pt idx="145">
                  <c:v>1570000</c:v>
                </c:pt>
                <c:pt idx="146">
                  <c:v>1622000</c:v>
                </c:pt>
                <c:pt idx="147">
                  <c:v>1673000</c:v>
                </c:pt>
                <c:pt idx="148">
                  <c:v>1683000</c:v>
                </c:pt>
                <c:pt idx="149">
                  <c:v>1710000</c:v>
                </c:pt>
                <c:pt idx="150">
                  <c:v>1714000</c:v>
                </c:pt>
                <c:pt idx="151">
                  <c:v>1766000</c:v>
                </c:pt>
                <c:pt idx="152">
                  <c:v>1796000</c:v>
                </c:pt>
                <c:pt idx="153">
                  <c:v>1728000</c:v>
                </c:pt>
                <c:pt idx="154">
                  <c:v>1755000</c:v>
                </c:pt>
                <c:pt idx="155">
                  <c:v>1787000</c:v>
                </c:pt>
                <c:pt idx="156">
                  <c:v>1674000</c:v>
                </c:pt>
                <c:pt idx="157">
                  <c:v>1787000</c:v>
                </c:pt>
                <c:pt idx="158">
                  <c:v>1829000</c:v>
                </c:pt>
                <c:pt idx="159">
                  <c:v>1794000</c:v>
                </c:pt>
                <c:pt idx="160">
                  <c:v>1750000</c:v>
                </c:pt>
                <c:pt idx="161">
                  <c:v>1711000</c:v>
                </c:pt>
                <c:pt idx="162">
                  <c:v>1682000</c:v>
                </c:pt>
                <c:pt idx="163">
                  <c:v>1705000</c:v>
                </c:pt>
                <c:pt idx="164">
                  <c:v>1740000</c:v>
                </c:pt>
                <c:pt idx="165">
                  <c:v>1702000</c:v>
                </c:pt>
                <c:pt idx="166">
                  <c:v>1618000</c:v>
                </c:pt>
                <c:pt idx="167">
                  <c:v>1641000</c:v>
                </c:pt>
                <c:pt idx="168">
                  <c:v>1580000</c:v>
                </c:pt>
                <c:pt idx="169">
                  <c:v>1672000</c:v>
                </c:pt>
                <c:pt idx="170">
                  <c:v>1672000</c:v>
                </c:pt>
                <c:pt idx="171">
                  <c:v>1174000</c:v>
                </c:pt>
                <c:pt idx="172">
                  <c:v>1162000</c:v>
                </c:pt>
                <c:pt idx="173">
                  <c:v>920100</c:v>
                </c:pt>
                <c:pt idx="174">
                  <c:v>848000</c:v>
                </c:pt>
                <c:pt idx="175">
                  <c:v>958500</c:v>
                </c:pt>
                <c:pt idx="176">
                  <c:v>1168000</c:v>
                </c:pt>
                <c:pt idx="177">
                  <c:v>1385000</c:v>
                </c:pt>
                <c:pt idx="178">
                  <c:v>1663000</c:v>
                </c:pt>
                <c:pt idx="179">
                  <c:v>1776000</c:v>
                </c:pt>
                <c:pt idx="180">
                  <c:v>1693000</c:v>
                </c:pt>
                <c:pt idx="181">
                  <c:v>1295000</c:v>
                </c:pt>
                <c:pt idx="182">
                  <c:v>1370000</c:v>
                </c:pt>
                <c:pt idx="183">
                  <c:v>976900</c:v>
                </c:pt>
                <c:pt idx="184">
                  <c:v>980400</c:v>
                </c:pt>
                <c:pt idx="185">
                  <c:v>993100</c:v>
                </c:pt>
                <c:pt idx="186">
                  <c:v>1114000</c:v>
                </c:pt>
                <c:pt idx="187">
                  <c:v>949400</c:v>
                </c:pt>
                <c:pt idx="188">
                  <c:v>951600</c:v>
                </c:pt>
                <c:pt idx="189">
                  <c:v>662500</c:v>
                </c:pt>
                <c:pt idx="190">
                  <c:v>615800</c:v>
                </c:pt>
                <c:pt idx="191">
                  <c:v>637400</c:v>
                </c:pt>
                <c:pt idx="192">
                  <c:v>736500</c:v>
                </c:pt>
                <c:pt idx="193">
                  <c:v>895800</c:v>
                </c:pt>
                <c:pt idx="194">
                  <c:v>1009000</c:v>
                </c:pt>
                <c:pt idx="195">
                  <c:v>1003000</c:v>
                </c:pt>
                <c:pt idx="196">
                  <c:v>932800</c:v>
                </c:pt>
                <c:pt idx="197">
                  <c:v>796100</c:v>
                </c:pt>
                <c:pt idx="198">
                  <c:v>700300</c:v>
                </c:pt>
                <c:pt idx="199">
                  <c:v>722200</c:v>
                </c:pt>
                <c:pt idx="200">
                  <c:v>810800</c:v>
                </c:pt>
                <c:pt idx="201">
                  <c:v>714900</c:v>
                </c:pt>
                <c:pt idx="202">
                  <c:v>878400</c:v>
                </c:pt>
                <c:pt idx="203">
                  <c:v>903400</c:v>
                </c:pt>
                <c:pt idx="204">
                  <c:v>964300</c:v>
                </c:pt>
                <c:pt idx="205">
                  <c:v>1042000</c:v>
                </c:pt>
                <c:pt idx="206">
                  <c:v>947000</c:v>
                </c:pt>
                <c:pt idx="207">
                  <c:v>955900</c:v>
                </c:pt>
                <c:pt idx="208">
                  <c:v>655400</c:v>
                </c:pt>
                <c:pt idx="209">
                  <c:v>794500</c:v>
                </c:pt>
                <c:pt idx="210">
                  <c:v>933300</c:v>
                </c:pt>
                <c:pt idx="211">
                  <c:v>932300</c:v>
                </c:pt>
                <c:pt idx="212">
                  <c:v>948200</c:v>
                </c:pt>
                <c:pt idx="213">
                  <c:v>940500</c:v>
                </c:pt>
                <c:pt idx="214">
                  <c:v>681200</c:v>
                </c:pt>
                <c:pt idx="215">
                  <c:v>645600</c:v>
                </c:pt>
                <c:pt idx="216">
                  <c:v>581000</c:v>
                </c:pt>
                <c:pt idx="217">
                  <c:v>557100</c:v>
                </c:pt>
                <c:pt idx="218">
                  <c:v>557800</c:v>
                </c:pt>
                <c:pt idx="219">
                  <c:v>557800</c:v>
                </c:pt>
                <c:pt idx="220">
                  <c:v>747800</c:v>
                </c:pt>
                <c:pt idx="221">
                  <c:v>847000</c:v>
                </c:pt>
                <c:pt idx="222">
                  <c:v>687600</c:v>
                </c:pt>
                <c:pt idx="223">
                  <c:v>602400</c:v>
                </c:pt>
                <c:pt idx="224">
                  <c:v>727100</c:v>
                </c:pt>
                <c:pt idx="225">
                  <c:v>554100</c:v>
                </c:pt>
                <c:pt idx="226">
                  <c:v>692700</c:v>
                </c:pt>
                <c:pt idx="227">
                  <c:v>477700</c:v>
                </c:pt>
                <c:pt idx="228">
                  <c:v>668000</c:v>
                </c:pt>
                <c:pt idx="229">
                  <c:v>609800</c:v>
                </c:pt>
                <c:pt idx="230">
                  <c:v>763100</c:v>
                </c:pt>
                <c:pt idx="231">
                  <c:v>799100</c:v>
                </c:pt>
                <c:pt idx="232">
                  <c:v>934000</c:v>
                </c:pt>
                <c:pt idx="233">
                  <c:v>932900</c:v>
                </c:pt>
                <c:pt idx="234">
                  <c:v>949000</c:v>
                </c:pt>
                <c:pt idx="235">
                  <c:v>967700</c:v>
                </c:pt>
                <c:pt idx="236">
                  <c:v>1146000</c:v>
                </c:pt>
                <c:pt idx="237">
                  <c:v>857400</c:v>
                </c:pt>
                <c:pt idx="238">
                  <c:v>901500</c:v>
                </c:pt>
                <c:pt idx="239">
                  <c:v>990400</c:v>
                </c:pt>
                <c:pt idx="240">
                  <c:v>984800</c:v>
                </c:pt>
                <c:pt idx="241">
                  <c:v>1087000</c:v>
                </c:pt>
                <c:pt idx="242">
                  <c:v>1228000</c:v>
                </c:pt>
                <c:pt idx="243">
                  <c:v>1417000</c:v>
                </c:pt>
                <c:pt idx="244">
                  <c:v>1168000</c:v>
                </c:pt>
                <c:pt idx="245">
                  <c:v>1273000</c:v>
                </c:pt>
                <c:pt idx="246">
                  <c:v>1369000</c:v>
                </c:pt>
                <c:pt idx="247">
                  <c:v>1458000</c:v>
                </c:pt>
                <c:pt idx="248">
                  <c:v>1096000</c:v>
                </c:pt>
                <c:pt idx="249">
                  <c:v>1301000</c:v>
                </c:pt>
                <c:pt idx="250">
                  <c:v>1404000</c:v>
                </c:pt>
                <c:pt idx="251">
                  <c:v>1488000</c:v>
                </c:pt>
                <c:pt idx="252">
                  <c:v>1491000</c:v>
                </c:pt>
                <c:pt idx="253">
                  <c:v>1444000</c:v>
                </c:pt>
                <c:pt idx="254">
                  <c:v>1383000</c:v>
                </c:pt>
                <c:pt idx="255">
                  <c:v>1388000</c:v>
                </c:pt>
                <c:pt idx="256">
                  <c:v>1548000</c:v>
                </c:pt>
                <c:pt idx="257">
                  <c:v>1495000</c:v>
                </c:pt>
                <c:pt idx="258">
                  <c:v>1452000</c:v>
                </c:pt>
                <c:pt idx="259">
                  <c:v>1465000</c:v>
                </c:pt>
                <c:pt idx="260">
                  <c:v>1232000</c:v>
                </c:pt>
                <c:pt idx="261">
                  <c:v>1232000</c:v>
                </c:pt>
                <c:pt idx="262">
                  <c:v>1593000</c:v>
                </c:pt>
                <c:pt idx="263">
                  <c:v>1591000</c:v>
                </c:pt>
                <c:pt idx="264">
                  <c:v>1636000</c:v>
                </c:pt>
                <c:pt idx="265">
                  <c:v>1767000</c:v>
                </c:pt>
                <c:pt idx="266">
                  <c:v>1802000</c:v>
                </c:pt>
                <c:pt idx="267">
                  <c:v>1818000</c:v>
                </c:pt>
                <c:pt idx="268">
                  <c:v>1755000</c:v>
                </c:pt>
                <c:pt idx="269">
                  <c:v>1413000</c:v>
                </c:pt>
                <c:pt idx="270">
                  <c:v>1655000</c:v>
                </c:pt>
                <c:pt idx="271">
                  <c:v>1641000</c:v>
                </c:pt>
                <c:pt idx="272">
                  <c:v>1740000</c:v>
                </c:pt>
                <c:pt idx="273">
                  <c:v>1686000</c:v>
                </c:pt>
                <c:pt idx="274">
                  <c:v>1717000</c:v>
                </c:pt>
                <c:pt idx="275">
                  <c:v>1675000</c:v>
                </c:pt>
                <c:pt idx="276">
                  <c:v>1740000</c:v>
                </c:pt>
                <c:pt idx="277">
                  <c:v>1608000</c:v>
                </c:pt>
                <c:pt idx="278">
                  <c:v>1610000</c:v>
                </c:pt>
                <c:pt idx="279">
                  <c:v>1737000</c:v>
                </c:pt>
                <c:pt idx="280">
                  <c:v>1645000</c:v>
                </c:pt>
                <c:pt idx="281">
                  <c:v>1699000</c:v>
                </c:pt>
                <c:pt idx="282">
                  <c:v>1637000</c:v>
                </c:pt>
                <c:pt idx="283">
                  <c:v>1679000</c:v>
                </c:pt>
                <c:pt idx="284">
                  <c:v>1528000</c:v>
                </c:pt>
                <c:pt idx="285">
                  <c:v>1680000</c:v>
                </c:pt>
                <c:pt idx="286">
                  <c:v>1715000</c:v>
                </c:pt>
                <c:pt idx="287">
                  <c:v>1683000</c:v>
                </c:pt>
                <c:pt idx="288">
                  <c:v>1755000</c:v>
                </c:pt>
                <c:pt idx="289">
                  <c:v>1684000</c:v>
                </c:pt>
                <c:pt idx="290">
                  <c:v>1766000</c:v>
                </c:pt>
                <c:pt idx="291">
                  <c:v>1783000</c:v>
                </c:pt>
                <c:pt idx="292">
                  <c:v>1730000</c:v>
                </c:pt>
                <c:pt idx="293">
                  <c:v>1635000</c:v>
                </c:pt>
                <c:pt idx="294">
                  <c:v>1640000</c:v>
                </c:pt>
                <c:pt idx="295">
                  <c:v>1644000</c:v>
                </c:pt>
                <c:pt idx="296">
                  <c:v>1549000</c:v>
                </c:pt>
                <c:pt idx="297" formatCode="General">
                  <c:v>1804345.4895333212</c:v>
                </c:pt>
                <c:pt idx="298" formatCode="General">
                  <c:v>1923608.5389536733</c:v>
                </c:pt>
                <c:pt idx="299" formatCode="General">
                  <c:v>1878871.5850903108</c:v>
                </c:pt>
                <c:pt idx="300" formatCode="General">
                  <c:v>1803086.7264980981</c:v>
                </c:pt>
                <c:pt idx="301" formatCode="General">
                  <c:v>1740245.2126792306</c:v>
                </c:pt>
                <c:pt idx="302" formatCode="General">
                  <c:v>1740363.293471484</c:v>
                </c:pt>
                <c:pt idx="303" formatCode="General">
                  <c:v>1791455.6448030351</c:v>
                </c:pt>
                <c:pt idx="304" formatCode="General">
                  <c:v>1841570.2359297881</c:v>
                </c:pt>
                <c:pt idx="305" formatCode="General">
                  <c:v>1850665.6191715575</c:v>
                </c:pt>
                <c:pt idx="306" formatCode="General">
                  <c:v>1876772.8495183322</c:v>
                </c:pt>
                <c:pt idx="307" formatCode="General">
                  <c:v>1879884.0165248241</c:v>
                </c:pt>
                <c:pt idx="308" formatCode="General">
                  <c:v>1931021.7632548879</c:v>
                </c:pt>
                <c:pt idx="309" formatCode="General">
                  <c:v>1960176.4151346763</c:v>
                </c:pt>
                <c:pt idx="310" formatCode="General">
                  <c:v>1891366.9610406673</c:v>
                </c:pt>
                <c:pt idx="311" formatCode="General">
                  <c:v>1917565.8042714854</c:v>
                </c:pt>
                <c:pt idx="312" formatCode="General">
                  <c:v>1948784.71382978</c:v>
                </c:pt>
                <c:pt idx="313" formatCode="General">
                  <c:v>1836004.8347535529</c:v>
                </c:pt>
                <c:pt idx="314" formatCode="General">
                  <c:v>1949103.4683401643</c:v>
                </c:pt>
                <c:pt idx="315" formatCode="General">
                  <c:v>1988741.5719944602</c:v>
                </c:pt>
                <c:pt idx="316" formatCode="General">
                  <c:v>1968200.3121508821</c:v>
                </c:pt>
                <c:pt idx="317" formatCode="General">
                  <c:v>1936459.677978222</c:v>
                </c:pt>
                <c:pt idx="318" formatCode="General">
                  <c:v>1910391.8487841175</c:v>
                </c:pt>
                <c:pt idx="319" formatCode="General">
                  <c:v>1890166.3933320106</c:v>
                </c:pt>
                <c:pt idx="320" formatCode="General">
                  <c:v>1908584.865505747</c:v>
                </c:pt>
                <c:pt idx="321" formatCode="General">
                  <c:v>1924120.9842203339</c:v>
                </c:pt>
                <c:pt idx="322" formatCode="General">
                  <c:v>1887211.7322145696</c:v>
                </c:pt>
                <c:pt idx="323" formatCode="General">
                  <c:v>1821134.7800457638</c:v>
                </c:pt>
                <c:pt idx="324" formatCode="General">
                  <c:v>1852568.3113204597</c:v>
                </c:pt>
                <c:pt idx="325" formatCode="General">
                  <c:v>1783379.1426083157</c:v>
                </c:pt>
                <c:pt idx="326" formatCode="General">
                  <c:v>1871362.68982959</c:v>
                </c:pt>
                <c:pt idx="327" formatCode="General">
                  <c:v>1874968.9050961796</c:v>
                </c:pt>
                <c:pt idx="328" formatCode="General">
                  <c:v>1419949.8268626628</c:v>
                </c:pt>
                <c:pt idx="329" formatCode="General">
                  <c:v>1443045.8928994441</c:v>
                </c:pt>
                <c:pt idx="330" formatCode="General">
                  <c:v>1237153.2293268079</c:v>
                </c:pt>
                <c:pt idx="331" formatCode="General">
                  <c:v>1208353.1937696114</c:v>
                </c:pt>
                <c:pt idx="332" formatCode="General">
                  <c:v>1343284.8429980329</c:v>
                </c:pt>
                <c:pt idx="333" formatCode="General">
                  <c:v>1543764.1778626828</c:v>
                </c:pt>
                <c:pt idx="334" formatCode="General">
                  <c:v>1708949.0690200375</c:v>
                </c:pt>
                <c:pt idx="335" formatCode="General">
                  <c:v>1905130.4810845177</c:v>
                </c:pt>
                <c:pt idx="336" formatCode="General">
                  <c:v>1947029.3158844854</c:v>
                </c:pt>
                <c:pt idx="337" formatCode="General">
                  <c:v>1800876.109563594</c:v>
                </c:pt>
                <c:pt idx="338" formatCode="General">
                  <c:v>1392630.9202233066</c:v>
                </c:pt>
                <c:pt idx="339" formatCode="General">
                  <c:v>1461725.0095946577</c:v>
                </c:pt>
                <c:pt idx="340" formatCode="General">
                  <c:v>1089328.2267291844</c:v>
                </c:pt>
                <c:pt idx="341" formatCode="General">
                  <c:v>1104297.8240491138</c:v>
                </c:pt>
                <c:pt idx="342" formatCode="General">
                  <c:v>1119478.3315286245</c:v>
                </c:pt>
                <c:pt idx="343" formatCode="General">
                  <c:v>1236939.6145331834</c:v>
                </c:pt>
                <c:pt idx="344" formatCode="General">
                  <c:v>1064042.5873278077</c:v>
                </c:pt>
                <c:pt idx="345" formatCode="General">
                  <c:v>1051259.4893781105</c:v>
                </c:pt>
                <c:pt idx="346" formatCode="General">
                  <c:v>758095.51222720277</c:v>
                </c:pt>
                <c:pt idx="347" formatCode="General">
                  <c:v>727824.1970792287</c:v>
                </c:pt>
                <c:pt idx="348" formatCode="General">
                  <c:v>768864.09288866678</c:v>
                </c:pt>
                <c:pt idx="349" formatCode="General">
                  <c:v>854022.01491876005</c:v>
                </c:pt>
                <c:pt idx="350" formatCode="General">
                  <c:v>985514.48425713344</c:v>
                </c:pt>
                <c:pt idx="351" formatCode="General">
                  <c:v>1092195.5320724766</c:v>
                </c:pt>
                <c:pt idx="352" formatCode="General">
                  <c:v>1081467.0796027165</c:v>
                </c:pt>
                <c:pt idx="353" formatCode="General">
                  <c:v>1019813.3945697934</c:v>
                </c:pt>
                <c:pt idx="354" formatCode="General">
                  <c:v>883880.7347430787</c:v>
                </c:pt>
                <c:pt idx="355" formatCode="General">
                  <c:v>780620.33161685662</c:v>
                </c:pt>
                <c:pt idx="356" formatCode="General">
                  <c:v>783515.35773180937</c:v>
                </c:pt>
                <c:pt idx="357" formatCode="General">
                  <c:v>850076.39759430895</c:v>
                </c:pt>
                <c:pt idx="358" formatCode="General">
                  <c:v>749054.52898751386</c:v>
                </c:pt>
                <c:pt idx="359" formatCode="General">
                  <c:v>912342.89473112498</c:v>
                </c:pt>
                <c:pt idx="360" formatCode="General">
                  <c:v>922478.70049369941</c:v>
                </c:pt>
                <c:pt idx="361" formatCode="General">
                  <c:v>966098.1541276396</c:v>
                </c:pt>
                <c:pt idx="362" formatCode="General">
                  <c:v>1030735.2376157556</c:v>
                </c:pt>
                <c:pt idx="363" formatCode="General">
                  <c:v>936466.26323319739</c:v>
                </c:pt>
                <c:pt idx="364" formatCode="General">
                  <c:v>925378.50816108496</c:v>
                </c:pt>
                <c:pt idx="365" formatCode="General">
                  <c:v>636288.27508827893</c:v>
                </c:pt>
                <c:pt idx="366" formatCode="General">
                  <c:v>780262.92195606953</c:v>
                </c:pt>
                <c:pt idx="367" formatCode="General">
                  <c:v>915101.88113028277</c:v>
                </c:pt>
                <c:pt idx="368" formatCode="General">
                  <c:v>909820.62870112294</c:v>
                </c:pt>
                <c:pt idx="369" formatCode="General">
                  <c:v>926313.34854057222</c:v>
                </c:pt>
                <c:pt idx="370" formatCode="General">
                  <c:v>917927.99412048981</c:v>
                </c:pt>
                <c:pt idx="371" formatCode="General">
                  <c:v>679450.3995393333</c:v>
                </c:pt>
                <c:pt idx="372" formatCode="General">
                  <c:v>665229.41737365862</c:v>
                </c:pt>
                <c:pt idx="373" formatCode="General">
                  <c:v>625836.62924152159</c:v>
                </c:pt>
                <c:pt idx="374" formatCode="General">
                  <c:v>632444.7963832058</c:v>
                </c:pt>
                <c:pt idx="375" formatCode="General">
                  <c:v>664237.26403162908</c:v>
                </c:pt>
                <c:pt idx="376" formatCode="General">
                  <c:v>697652.44339125557</c:v>
                </c:pt>
                <c:pt idx="377" formatCode="General">
                  <c:v>870033.03739601187</c:v>
                </c:pt>
                <c:pt idx="378" formatCode="General">
                  <c:v>954578.23656749108</c:v>
                </c:pt>
                <c:pt idx="379" formatCode="General">
                  <c:v>810131.10800304404</c:v>
                </c:pt>
                <c:pt idx="380" formatCode="General">
                  <c:v>744303.61273451662</c:v>
                </c:pt>
                <c:pt idx="381" formatCode="General">
                  <c:v>878120.82034052012</c:v>
                </c:pt>
                <c:pt idx="382" formatCode="General">
                  <c:v>705797.43816796911</c:v>
                </c:pt>
                <c:pt idx="383" formatCode="General">
                  <c:v>818598.09998968954</c:v>
                </c:pt>
                <c:pt idx="384" formatCode="General">
                  <c:v>604403.53269909113</c:v>
                </c:pt>
                <c:pt idx="385" formatCode="General">
                  <c:v>778451.15506460425</c:v>
                </c:pt>
                <c:pt idx="386" formatCode="General">
                  <c:v>710599.52106812759</c:v>
                </c:pt>
                <c:pt idx="387" formatCode="General">
                  <c:v>842891.78356066218</c:v>
                </c:pt>
                <c:pt idx="388" formatCode="General">
                  <c:v>865878.43512540753</c:v>
                </c:pt>
                <c:pt idx="389" formatCode="General">
                  <c:v>978743.26942561753</c:v>
                </c:pt>
                <c:pt idx="390" formatCode="General">
                  <c:v>973768.36669049447</c:v>
                </c:pt>
                <c:pt idx="391" formatCode="General">
                  <c:v>978853.74645057437</c:v>
                </c:pt>
                <c:pt idx="392" formatCode="General">
                  <c:v>990000.38767977175</c:v>
                </c:pt>
                <c:pt idx="393" formatCode="General">
                  <c:v>1129085.4356566037</c:v>
                </c:pt>
                <c:pt idx="394" formatCode="General">
                  <c:v>840876.63369054266</c:v>
                </c:pt>
                <c:pt idx="395" formatCode="General">
                  <c:v>887546.95144019194</c:v>
                </c:pt>
                <c:pt idx="396" formatCode="General">
                  <c:v>971307.6843932753</c:v>
                </c:pt>
                <c:pt idx="397" formatCode="General">
                  <c:v>965912.14033822645</c:v>
                </c:pt>
                <c:pt idx="398" formatCode="General">
                  <c:v>1078902.8296603262</c:v>
                </c:pt>
                <c:pt idx="399" formatCode="General">
                  <c:v>1215864.2282212477</c:v>
                </c:pt>
                <c:pt idx="400" formatCode="General">
                  <c:v>1386897.8512875228</c:v>
                </c:pt>
                <c:pt idx="401" formatCode="General">
                  <c:v>1134380.0730659012</c:v>
                </c:pt>
                <c:pt idx="402" formatCode="General">
                  <c:v>1221519.9370941068</c:v>
                </c:pt>
                <c:pt idx="403" formatCode="General">
                  <c:v>1306236.4581200974</c:v>
                </c:pt>
                <c:pt idx="404" formatCode="General">
                  <c:v>1372787.018217722</c:v>
                </c:pt>
                <c:pt idx="405" formatCode="General">
                  <c:v>1034563.9738579777</c:v>
                </c:pt>
                <c:pt idx="406" formatCode="General">
                  <c:v>1245778.6994532591</c:v>
                </c:pt>
                <c:pt idx="407" formatCode="General">
                  <c:v>1331259.678939733</c:v>
                </c:pt>
                <c:pt idx="408" formatCode="General">
                  <c:v>1366905.7089985234</c:v>
                </c:pt>
                <c:pt idx="409" formatCode="General">
                  <c:v>1343062.9806952351</c:v>
                </c:pt>
                <c:pt idx="410" formatCode="General">
                  <c:v>1301669.2263178376</c:v>
                </c:pt>
                <c:pt idx="411" formatCode="General">
                  <c:v>1269528.1457072222</c:v>
                </c:pt>
                <c:pt idx="412" formatCode="General">
                  <c:v>1289406.1045871638</c:v>
                </c:pt>
                <c:pt idx="413" formatCode="General">
                  <c:v>1450937.3127184804</c:v>
                </c:pt>
                <c:pt idx="414" formatCode="General">
                  <c:v>1417413.1877324791</c:v>
                </c:pt>
                <c:pt idx="415" formatCode="General">
                  <c:v>1384398.6368678948</c:v>
                </c:pt>
                <c:pt idx="416" formatCode="General">
                  <c:v>1410624.6317268789</c:v>
                </c:pt>
                <c:pt idx="417" formatCode="General">
                  <c:v>1206734.5228407152</c:v>
                </c:pt>
                <c:pt idx="418" formatCode="General">
                  <c:v>1236021.3099973449</c:v>
                </c:pt>
                <c:pt idx="419" formatCode="General">
                  <c:v>1592762.4570378454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7E-4CDF-8E34-D1901F6B2DAD}"/>
            </c:ext>
          </c:extLst>
        </c:ser>
        <c:ser>
          <c:idx val="1"/>
          <c:order val="1"/>
          <c:tx>
            <c:strRef>
              <c:f>H_atoms!$C$1</c:f>
              <c:strCache>
                <c:ptCount val="1"/>
                <c:pt idx="0">
                  <c:v>Forecast(H,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H_atoms!$A$2:$A$421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H_atoms!$C$2:$C$421</c:f>
              <c:numCache>
                <c:formatCode>General</c:formatCode>
                <c:ptCount val="420"/>
                <c:pt idx="296" formatCode="0.00E+00">
                  <c:v>1549000</c:v>
                </c:pt>
                <c:pt idx="297" formatCode="0.00E+00">
                  <c:v>1804345.4895333212</c:v>
                </c:pt>
                <c:pt idx="298" formatCode="0.00E+00">
                  <c:v>1923608.5389536733</c:v>
                </c:pt>
                <c:pt idx="299" formatCode="0.00E+00">
                  <c:v>1878871.5850903108</c:v>
                </c:pt>
                <c:pt idx="300" formatCode="0.00E+00">
                  <c:v>1803086.7264980981</c:v>
                </c:pt>
                <c:pt idx="301" formatCode="0.00E+00">
                  <c:v>1740245.2126792306</c:v>
                </c:pt>
                <c:pt idx="302" formatCode="0.00E+00">
                  <c:v>1740363.293471484</c:v>
                </c:pt>
                <c:pt idx="303" formatCode="0.00E+00">
                  <c:v>1791455.6448030351</c:v>
                </c:pt>
                <c:pt idx="304" formatCode="0.00E+00">
                  <c:v>1841570.2359297881</c:v>
                </c:pt>
                <c:pt idx="305" formatCode="0.00E+00">
                  <c:v>1850665.6191715575</c:v>
                </c:pt>
                <c:pt idx="306" formatCode="0.00E+00">
                  <c:v>1876772.8495183322</c:v>
                </c:pt>
                <c:pt idx="307" formatCode="0.00E+00">
                  <c:v>1879884.0165248241</c:v>
                </c:pt>
                <c:pt idx="308" formatCode="0.00E+00">
                  <c:v>1931021.7632548879</c:v>
                </c:pt>
                <c:pt idx="309" formatCode="0.00E+00">
                  <c:v>1960176.4151346763</c:v>
                </c:pt>
                <c:pt idx="310" formatCode="0.00E+00">
                  <c:v>1891366.9610406673</c:v>
                </c:pt>
                <c:pt idx="311" formatCode="0.00E+00">
                  <c:v>1917565.8042714854</c:v>
                </c:pt>
                <c:pt idx="312" formatCode="0.00E+00">
                  <c:v>1948784.71382978</c:v>
                </c:pt>
                <c:pt idx="313" formatCode="0.00E+00">
                  <c:v>1836004.8347535529</c:v>
                </c:pt>
                <c:pt idx="314" formatCode="0.00E+00">
                  <c:v>1949103.4683401643</c:v>
                </c:pt>
                <c:pt idx="315" formatCode="0.00E+00">
                  <c:v>1988741.5719944602</c:v>
                </c:pt>
                <c:pt idx="316" formatCode="0.00E+00">
                  <c:v>1968200.3121508821</c:v>
                </c:pt>
                <c:pt idx="317" formatCode="0.00E+00">
                  <c:v>1936459.677978222</c:v>
                </c:pt>
                <c:pt idx="318" formatCode="0.00E+00">
                  <c:v>1910391.8487841175</c:v>
                </c:pt>
                <c:pt idx="319" formatCode="0.00E+00">
                  <c:v>1890166.3933320106</c:v>
                </c:pt>
                <c:pt idx="320" formatCode="0.00E+00">
                  <c:v>1908584.865505747</c:v>
                </c:pt>
                <c:pt idx="321" formatCode="0.00E+00">
                  <c:v>1924120.9842203339</c:v>
                </c:pt>
                <c:pt idx="322" formatCode="0.00E+00">
                  <c:v>1887211.7322145696</c:v>
                </c:pt>
                <c:pt idx="323" formatCode="0.00E+00">
                  <c:v>1821134.7800457638</c:v>
                </c:pt>
                <c:pt idx="324" formatCode="0.00E+00">
                  <c:v>1852568.3113204597</c:v>
                </c:pt>
                <c:pt idx="325" formatCode="0.00E+00">
                  <c:v>1783379.1426083157</c:v>
                </c:pt>
                <c:pt idx="326" formatCode="0.00E+00">
                  <c:v>1871362.68982959</c:v>
                </c:pt>
                <c:pt idx="327" formatCode="0.00E+00">
                  <c:v>1874968.9050961796</c:v>
                </c:pt>
                <c:pt idx="328" formatCode="0.00E+00">
                  <c:v>1419949.8268626628</c:v>
                </c:pt>
                <c:pt idx="329" formatCode="0.00E+00">
                  <c:v>1443045.8928994441</c:v>
                </c:pt>
                <c:pt idx="330" formatCode="0.00E+00">
                  <c:v>1237153.2293268079</c:v>
                </c:pt>
                <c:pt idx="331" formatCode="0.00E+00">
                  <c:v>1208353.1937696114</c:v>
                </c:pt>
                <c:pt idx="332" formatCode="0.00E+00">
                  <c:v>1343284.8429980329</c:v>
                </c:pt>
                <c:pt idx="333" formatCode="0.00E+00">
                  <c:v>1543764.1778626828</c:v>
                </c:pt>
                <c:pt idx="334" formatCode="0.00E+00">
                  <c:v>1708949.0690200375</c:v>
                </c:pt>
                <c:pt idx="335" formatCode="0.00E+00">
                  <c:v>1905130.4810845177</c:v>
                </c:pt>
                <c:pt idx="336" formatCode="0.00E+00">
                  <c:v>1947029.3158844854</c:v>
                </c:pt>
                <c:pt idx="337" formatCode="0.00E+00">
                  <c:v>1800876.109563594</c:v>
                </c:pt>
                <c:pt idx="338" formatCode="0.00E+00">
                  <c:v>1392630.9202233066</c:v>
                </c:pt>
                <c:pt idx="339" formatCode="0.00E+00">
                  <c:v>1461725.0095946577</c:v>
                </c:pt>
                <c:pt idx="340" formatCode="0.00E+00">
                  <c:v>1089328.2267291844</c:v>
                </c:pt>
                <c:pt idx="341" formatCode="0.00E+00">
                  <c:v>1104297.8240491138</c:v>
                </c:pt>
                <c:pt idx="342" formatCode="0.00E+00">
                  <c:v>1119478.3315286245</c:v>
                </c:pt>
                <c:pt idx="343" formatCode="0.00E+00">
                  <c:v>1236939.6145331834</c:v>
                </c:pt>
                <c:pt idx="344" formatCode="0.00E+00">
                  <c:v>1064042.5873278077</c:v>
                </c:pt>
                <c:pt idx="345" formatCode="0.00E+00">
                  <c:v>1051259.4893781105</c:v>
                </c:pt>
                <c:pt idx="346" formatCode="0.00E+00">
                  <c:v>758095.51222720277</c:v>
                </c:pt>
                <c:pt idx="347" formatCode="0.00E+00">
                  <c:v>727824.1970792287</c:v>
                </c:pt>
                <c:pt idx="348" formatCode="0.00E+00">
                  <c:v>768864.09288866678</c:v>
                </c:pt>
                <c:pt idx="349" formatCode="0.00E+00">
                  <c:v>854022.01491876005</c:v>
                </c:pt>
                <c:pt idx="350" formatCode="0.00E+00">
                  <c:v>985514.48425713344</c:v>
                </c:pt>
                <c:pt idx="351" formatCode="0.00E+00">
                  <c:v>1092195.5320724766</c:v>
                </c:pt>
                <c:pt idx="352" formatCode="0.00E+00">
                  <c:v>1081467.0796027165</c:v>
                </c:pt>
                <c:pt idx="353" formatCode="0.00E+00">
                  <c:v>1019813.3945697934</c:v>
                </c:pt>
                <c:pt idx="354" formatCode="0.00E+00">
                  <c:v>883880.7347430787</c:v>
                </c:pt>
                <c:pt idx="355" formatCode="0.00E+00">
                  <c:v>780620.33161685662</c:v>
                </c:pt>
                <c:pt idx="356" formatCode="0.00E+00">
                  <c:v>783515.35773180937</c:v>
                </c:pt>
                <c:pt idx="357" formatCode="0.00E+00">
                  <c:v>850076.39759430895</c:v>
                </c:pt>
                <c:pt idx="358" formatCode="0.00E+00">
                  <c:v>749054.52898751386</c:v>
                </c:pt>
                <c:pt idx="359" formatCode="0.00E+00">
                  <c:v>912342.89473112498</c:v>
                </c:pt>
                <c:pt idx="360" formatCode="0.00E+00">
                  <c:v>922478.70049369941</c:v>
                </c:pt>
                <c:pt idx="361" formatCode="0.00E+00">
                  <c:v>966098.1541276396</c:v>
                </c:pt>
                <c:pt idx="362" formatCode="0.00E+00">
                  <c:v>1030735.2376157556</c:v>
                </c:pt>
                <c:pt idx="363" formatCode="0.00E+00">
                  <c:v>936466.26323319739</c:v>
                </c:pt>
                <c:pt idx="364" formatCode="0.00E+00">
                  <c:v>925378.50816108496</c:v>
                </c:pt>
                <c:pt idx="365" formatCode="0.00E+00">
                  <c:v>636288.27508827893</c:v>
                </c:pt>
                <c:pt idx="366" formatCode="0.00E+00">
                  <c:v>780262.92195606953</c:v>
                </c:pt>
                <c:pt idx="367" formatCode="0.00E+00">
                  <c:v>915101.88113028277</c:v>
                </c:pt>
                <c:pt idx="368" formatCode="0.00E+00">
                  <c:v>909820.62870112294</c:v>
                </c:pt>
                <c:pt idx="369" formatCode="0.00E+00">
                  <c:v>926313.34854057222</c:v>
                </c:pt>
                <c:pt idx="370" formatCode="0.00E+00">
                  <c:v>917927.99412048981</c:v>
                </c:pt>
                <c:pt idx="371" formatCode="0.00E+00">
                  <c:v>679450.3995393333</c:v>
                </c:pt>
                <c:pt idx="372" formatCode="0.00E+00">
                  <c:v>665229.41737365862</c:v>
                </c:pt>
                <c:pt idx="373" formatCode="0.00E+00">
                  <c:v>625836.62924152159</c:v>
                </c:pt>
                <c:pt idx="374" formatCode="0.00E+00">
                  <c:v>632444.7963832058</c:v>
                </c:pt>
                <c:pt idx="375" formatCode="0.00E+00">
                  <c:v>664237.26403162908</c:v>
                </c:pt>
                <c:pt idx="376" formatCode="0.00E+00">
                  <c:v>697652.44339125557</c:v>
                </c:pt>
                <c:pt idx="377" formatCode="0.00E+00">
                  <c:v>870033.03739601187</c:v>
                </c:pt>
                <c:pt idx="378" formatCode="0.00E+00">
                  <c:v>954578.23656749108</c:v>
                </c:pt>
                <c:pt idx="379" formatCode="0.00E+00">
                  <c:v>810131.10800304404</c:v>
                </c:pt>
                <c:pt idx="380" formatCode="0.00E+00">
                  <c:v>744303.61273451662</c:v>
                </c:pt>
                <c:pt idx="381" formatCode="0.00E+00">
                  <c:v>878120.82034052012</c:v>
                </c:pt>
                <c:pt idx="382" formatCode="0.00E+00">
                  <c:v>705797.43816796911</c:v>
                </c:pt>
                <c:pt idx="383" formatCode="0.00E+00">
                  <c:v>818598.09998968954</c:v>
                </c:pt>
                <c:pt idx="384" formatCode="0.00E+00">
                  <c:v>604403.53269909113</c:v>
                </c:pt>
                <c:pt idx="385" formatCode="0.00E+00">
                  <c:v>778451.15506460425</c:v>
                </c:pt>
                <c:pt idx="386" formatCode="0.00E+00">
                  <c:v>710599.52106812759</c:v>
                </c:pt>
                <c:pt idx="387" formatCode="0.00E+00">
                  <c:v>842891.78356066218</c:v>
                </c:pt>
                <c:pt idx="388" formatCode="0.00E+00">
                  <c:v>865878.43512540753</c:v>
                </c:pt>
                <c:pt idx="389" formatCode="0.00E+00">
                  <c:v>978743.26942561753</c:v>
                </c:pt>
                <c:pt idx="390" formatCode="0.00E+00">
                  <c:v>973768.36669049447</c:v>
                </c:pt>
                <c:pt idx="391" formatCode="0.00E+00">
                  <c:v>978853.74645057437</c:v>
                </c:pt>
                <c:pt idx="392" formatCode="0.00E+00">
                  <c:v>990000.38767977175</c:v>
                </c:pt>
                <c:pt idx="393" formatCode="0.00E+00">
                  <c:v>1129085.4356566037</c:v>
                </c:pt>
                <c:pt idx="394" formatCode="0.00E+00">
                  <c:v>840876.63369054266</c:v>
                </c:pt>
                <c:pt idx="395" formatCode="0.00E+00">
                  <c:v>887546.95144019194</c:v>
                </c:pt>
                <c:pt idx="396" formatCode="0.00E+00">
                  <c:v>971307.6843932753</c:v>
                </c:pt>
                <c:pt idx="397" formatCode="0.00E+00">
                  <c:v>965912.14033822645</c:v>
                </c:pt>
                <c:pt idx="398" formatCode="0.00E+00">
                  <c:v>1078902.8296603262</c:v>
                </c:pt>
                <c:pt idx="399" formatCode="0.00E+00">
                  <c:v>1215864.2282212477</c:v>
                </c:pt>
                <c:pt idx="400" formatCode="0.00E+00">
                  <c:v>1386897.8512875228</c:v>
                </c:pt>
                <c:pt idx="401" formatCode="0.00E+00">
                  <c:v>1134380.0730659012</c:v>
                </c:pt>
                <c:pt idx="402" formatCode="0.00E+00">
                  <c:v>1221519.9370941068</c:v>
                </c:pt>
                <c:pt idx="403" formatCode="0.00E+00">
                  <c:v>1306236.4581200974</c:v>
                </c:pt>
                <c:pt idx="404" formatCode="0.00E+00">
                  <c:v>1372787.018217722</c:v>
                </c:pt>
                <c:pt idx="405" formatCode="0.00E+00">
                  <c:v>1034563.9738579777</c:v>
                </c:pt>
                <c:pt idx="406" formatCode="0.00E+00">
                  <c:v>1245778.6994532591</c:v>
                </c:pt>
                <c:pt idx="407" formatCode="0.00E+00">
                  <c:v>1331259.678939733</c:v>
                </c:pt>
                <c:pt idx="408" formatCode="0.00E+00">
                  <c:v>1366905.7089985234</c:v>
                </c:pt>
                <c:pt idx="409" formatCode="0.00E+00">
                  <c:v>1343062.9806952351</c:v>
                </c:pt>
                <c:pt idx="410" formatCode="0.00E+00">
                  <c:v>1301669.2263178376</c:v>
                </c:pt>
                <c:pt idx="411" formatCode="0.00E+00">
                  <c:v>1269528.1457072222</c:v>
                </c:pt>
                <c:pt idx="412" formatCode="0.00E+00">
                  <c:v>1289406.1045871638</c:v>
                </c:pt>
                <c:pt idx="413" formatCode="0.00E+00">
                  <c:v>1450937.3127184804</c:v>
                </c:pt>
                <c:pt idx="414" formatCode="0.00E+00">
                  <c:v>1417413.1877324791</c:v>
                </c:pt>
                <c:pt idx="415" formatCode="0.00E+00">
                  <c:v>1384398.6368678948</c:v>
                </c:pt>
                <c:pt idx="416" formatCode="0.00E+00">
                  <c:v>1410624.6317268789</c:v>
                </c:pt>
                <c:pt idx="417" formatCode="0.00E+00">
                  <c:v>1206734.5228407152</c:v>
                </c:pt>
                <c:pt idx="418" formatCode="0.00E+00">
                  <c:v>1236021.3099973449</c:v>
                </c:pt>
                <c:pt idx="419" formatCode="0.00E+00">
                  <c:v>1592762.4570378454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7E-4CDF-8E34-D1901F6B2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024368"/>
        <c:axId val="47127844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H_atoms!$D$1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Bound(H,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H_atoms!$D$2:$D$421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1549000</c:v>
                      </c:pt>
                      <c:pt idx="297" formatCode="0.00E+00">
                        <c:v>1419635.1604167018</c:v>
                      </c:pt>
                      <c:pt idx="298" formatCode="0.00E+00">
                        <c:v>1536940.9735802496</c:v>
                      </c:pt>
                      <c:pt idx="299" formatCode="0.00E+00">
                        <c:v>1490217.9870004668</c:v>
                      </c:pt>
                      <c:pt idx="300" formatCode="0.00E+00">
                        <c:v>1412418.3595649593</c:v>
                      </c:pt>
                      <c:pt idx="301" formatCode="0.00E+00">
                        <c:v>1347533.4061875539</c:v>
                      </c:pt>
                      <c:pt idx="302" formatCode="0.00E+00">
                        <c:v>1345579.4470193924</c:v>
                      </c:pt>
                      <c:pt idx="303" formatCode="0.00E+00">
                        <c:v>1394571.2330268386</c:v>
                      </c:pt>
                      <c:pt idx="304" formatCode="0.00E+00">
                        <c:v>1442556.8130524149</c:v>
                      </c:pt>
                      <c:pt idx="305" formatCode="0.00E+00">
                        <c:v>1449494.823375399</c:v>
                      </c:pt>
                      <c:pt idx="306" formatCode="0.00E+00">
                        <c:v>1473416.4071435647</c:v>
                      </c:pt>
                      <c:pt idx="307" formatCode="0.00E+00">
                        <c:v>1474313.7460945197</c:v>
                      </c:pt>
                      <c:pt idx="308" formatCode="0.00E+00">
                        <c:v>1523209.579328462</c:v>
                      </c:pt>
                      <c:pt idx="309" formatCode="0.00E+00">
                        <c:v>1550094.3319914399</c:v>
                      </c:pt>
                      <c:pt idx="310" formatCode="0.00E+00">
                        <c:v>1478987.0961954612</c:v>
                      </c:pt>
                      <c:pt idx="311" formatCode="0.00E+00">
                        <c:v>1502860.3818245656</c:v>
                      </c:pt>
                      <c:pt idx="312" formatCode="0.00E+00">
                        <c:v>1531726.0676533044</c:v>
                      </c:pt>
                      <c:pt idx="313" formatCode="0.00E+00">
                        <c:v>1416565.4115171887</c:v>
                      </c:pt>
                      <c:pt idx="314" formatCode="0.00E+00">
                        <c:v>1527255.8303784817</c:v>
                      </c:pt>
                      <c:pt idx="315" formatCode="0.00E+00">
                        <c:v>1564458.4000189267</c:v>
                      </c:pt>
                      <c:pt idx="316" formatCode="0.00E+00">
                        <c:v>1541454.4078093921</c:v>
                      </c:pt>
                      <c:pt idx="317" formatCode="0.00E+00">
                        <c:v>1507223.9662652123</c:v>
                      </c:pt>
                      <c:pt idx="318" formatCode="0.00E+00">
                        <c:v>1478639.3803044246</c:v>
                      </c:pt>
                      <c:pt idx="319" formatCode="0.00E+00">
                        <c:v>1455870.3464217107</c:v>
                      </c:pt>
                      <c:pt idx="320" formatCode="0.00E+00">
                        <c:v>1471718.548213301</c:v>
                      </c:pt>
                      <c:pt idx="321" formatCode="0.00E+00">
                        <c:v>1484657.8361514257</c:v>
                      </c:pt>
                      <c:pt idx="322" formatCode="0.00E+00">
                        <c:v>1445125.3262440842</c:v>
                      </c:pt>
                      <c:pt idx="323" formatCode="0.00E+00">
                        <c:v>1376398.8239003939</c:v>
                      </c:pt>
                      <c:pt idx="324" formatCode="0.00E+00">
                        <c:v>1405156.6490354717</c:v>
                      </c:pt>
                      <c:pt idx="325" formatCode="0.00E+00">
                        <c:v>1333265.7558620262</c:v>
                      </c:pt>
                      <c:pt idx="326" formatCode="0.00E+00">
                        <c:v>1418521.6991591265</c:v>
                      </c:pt>
                      <c:pt idx="327" formatCode="0.00E+00">
                        <c:v>1419374.5709981057</c:v>
                      </c:pt>
                      <c:pt idx="328" formatCode="0.00E+00">
                        <c:v>961576.55078205338</c:v>
                      </c:pt>
                      <c:pt idx="329" formatCode="0.00E+00">
                        <c:v>981868.21811098326</c:v>
                      </c:pt>
                      <c:pt idx="330" formatCode="0.00E+00">
                        <c:v>773145.84171147645</c:v>
                      </c:pt>
                      <c:pt idx="331" formatCode="0.00E+00">
                        <c:v>741490.9224905069</c:v>
                      </c:pt>
                      <c:pt idx="332" formatCode="0.00E+00">
                        <c:v>873542.6610788384</c:v>
                      </c:pt>
                      <c:pt idx="333" formatCode="0.00E+00">
                        <c:v>1071117.2026722739</c:v>
                      </c:pt>
                      <c:pt idx="334" formatCode="0.00E+00">
                        <c:v>1233372.5626666734</c:v>
                      </c:pt>
                      <c:pt idx="335" formatCode="0.00E+00">
                        <c:v>1426599.8507230273</c:v>
                      </c:pt>
                      <c:pt idx="336" formatCode="0.00E+00">
                        <c:v>1465520.1139398089</c:v>
                      </c:pt>
                      <c:pt idx="337" formatCode="0.00E+00">
                        <c:v>1316364.0338739906</c:v>
                      </c:pt>
                      <c:pt idx="338" formatCode="0.00E+00">
                        <c:v>905091.81410648837</c:v>
                      </c:pt>
                      <c:pt idx="339" formatCode="0.00E+00">
                        <c:v>971134.86184004939</c:v>
                      </c:pt>
                      <c:pt idx="340" formatCode="0.00E+00">
                        <c:v>595663.17151945061</c:v>
                      </c:pt>
                      <c:pt idx="341" formatCode="0.00E+00">
                        <c:v>607534.14081403264</c:v>
                      </c:pt>
                      <c:pt idx="342" formatCode="0.00E+00">
                        <c:v>619592.44473432167</c:v>
                      </c:pt>
                      <c:pt idx="343" formatCode="0.00E+00">
                        <c:v>733908.09340967378</c:v>
                      </c:pt>
                      <c:pt idx="344" formatCode="0.00E+00">
                        <c:v>557842.14553772518</c:v>
                      </c:pt>
                      <c:pt idx="345" formatCode="0.00E+00">
                        <c:v>541866.98462943488</c:v>
                      </c:pt>
                      <c:pt idx="346" formatCode="0.00E+00">
                        <c:v>245487.94583272294</c:v>
                      </c:pt>
                      <c:pt idx="347" formatCode="0.00E+00">
                        <c:v>211978.71346541058</c:v>
                      </c:pt>
                      <c:pt idx="348" formatCode="0.00E+00">
                        <c:v>249757.97905652079</c:v>
                      </c:pt>
                      <c:pt idx="349" formatCode="0.00E+00">
                        <c:v>331632.69985923235</c:v>
                      </c:pt>
                      <c:pt idx="350" formatCode="0.00E+00">
                        <c:v>459819.53832346981</c:v>
                      </c:pt>
                      <c:pt idx="351" formatCode="0.00E+00">
                        <c:v>563172.66631193843</c:v>
                      </c:pt>
                      <c:pt idx="352" formatCode="0.00E+00">
                        <c:v>549094.14504995197</c:v>
                      </c:pt>
                      <c:pt idx="353" formatCode="0.00E+00">
                        <c:v>484068.38150409888</c:v>
                      </c:pt>
                      <c:pt idx="354" formatCode="0.00E+00">
                        <c:v>344741.77191170992</c:v>
                      </c:pt>
                      <c:pt idx="355" formatCode="0.00E+00">
                        <c:v>238065.68542647921</c:v>
                      </c:pt>
                      <c:pt idx="356" formatCode="0.00E+00">
                        <c:v>237523.43141010951</c:v>
                      </c:pt>
                      <c:pt idx="357" formatCode="0.00E+00">
                        <c:v>300625.73032371281</c:v>
                      </c:pt>
                      <c:pt idx="358" formatCode="0.00E+00">
                        <c:v>196123.79501289676</c:v>
                      </c:pt>
                      <c:pt idx="359" formatCode="0.00E+00">
                        <c:v>355910.90244332387</c:v>
                      </c:pt>
                      <c:pt idx="360" formatCode="0.00E+00">
                        <c:v>362524.39149057528</c:v>
                      </c:pt>
                      <c:pt idx="361" formatCode="0.00E+00">
                        <c:v>402600.60225437058</c:v>
                      </c:pt>
                      <c:pt idx="362" formatCode="0.00E+00">
                        <c:v>463673.64798597828</c:v>
                      </c:pt>
                      <c:pt idx="363" formatCode="0.00E+00">
                        <c:v>365819.97123254987</c:v>
                      </c:pt>
                      <c:pt idx="364" formatCode="0.00E+00">
                        <c:v>351126.97843464417</c:v>
                      </c:pt>
                      <c:pt idx="365" formatCode="0.00E+00">
                        <c:v>58411.100513325306</c:v>
                      </c:pt>
                      <c:pt idx="366" formatCode="0.00E+00">
                        <c:v>198739.82260155072</c:v>
                      </c:pt>
                      <c:pt idx="367" formatCode="0.00E+00">
                        <c:v>329912.70320429432</c:v>
                      </c:pt>
                      <c:pt idx="368" formatCode="0.00E+00">
                        <c:v>320945.34348766459</c:v>
                      </c:pt>
                      <c:pt idx="369" formatCode="0.00E+00">
                        <c:v>333732.05132678594</c:v>
                      </c:pt>
                      <c:pt idx="370" formatCode="0.00E+00">
                        <c:v>321620.90311553306</c:v>
                      </c:pt>
                      <c:pt idx="371" formatCode="0.00E+00">
                        <c:v>79397.854785986594</c:v>
                      </c:pt>
                      <c:pt idx="372" formatCode="0.00E+00">
                        <c:v>61411.879653720884</c:v>
                      </c:pt>
                      <c:pt idx="373" formatCode="0.00E+00">
                        <c:v>18234.678975994582</c:v>
                      </c:pt>
                      <c:pt idx="374" formatCode="0.00E+00">
                        <c:v>21039.132528222515</c:v>
                      </c:pt>
                      <c:pt idx="375" formatCode="0.00E+00">
                        <c:v>49008.702971038059</c:v>
                      </c:pt>
                      <c:pt idx="376" formatCode="0.00E+00">
                        <c:v>78581.917826724704</c:v>
                      </c:pt>
                      <c:pt idx="377" formatCode="0.00E+00">
                        <c:v>247101.59523547639</c:v>
                      </c:pt>
                      <c:pt idx="378" formatCode="0.00E+00">
                        <c:v>327767.0398127262</c:v>
                      </c:pt>
                      <c:pt idx="379" formatCode="0.00E+00">
                        <c:v>179421.43163710553</c:v>
                      </c:pt>
                      <c:pt idx="380" formatCode="0.00E+00">
                        <c:v>109676.8436097512</c:v>
                      </c:pt>
                      <c:pt idx="381" formatCode="0.00E+00">
                        <c:v>239558.45606781286</c:v>
                      </c:pt>
                      <c:pt idx="382" formatCode="0.00E+00">
                        <c:v>63281.08600785851</c:v>
                      </c:pt>
                      <c:pt idx="383" formatCode="0.00E+00">
                        <c:v>172109.47574594466</c:v>
                      </c:pt>
                      <c:pt idx="384" formatCode="0.00E+00">
                        <c:v>-46075.540384684806</c:v>
                      </c:pt>
                      <c:pt idx="385" formatCode="0.00E+00">
                        <c:v>123963.56272439403</c:v>
                      </c:pt>
                      <c:pt idx="386" formatCode="0.00E+00">
                        <c:v>52085.444299289607</c:v>
                      </c:pt>
                      <c:pt idx="387" formatCode="0.00E+00">
                        <c:v>180333.36134395492</c:v>
                      </c:pt>
                      <c:pt idx="388" formatCode="0.00E+00">
                        <c:v>199257.90950825217</c:v>
                      </c:pt>
                      <c:pt idx="389" formatCode="0.00E+00">
                        <c:v>308042.98444119224</c:v>
                      </c:pt>
                      <c:pt idx="390" formatCode="0.00E+00">
                        <c:v>298970.76728259958</c:v>
                      </c:pt>
                      <c:pt idx="391" formatCode="0.00E+00">
                        <c:v>299941.37740463275</c:v>
                      </c:pt>
                      <c:pt idx="392" formatCode="0.00E+00">
                        <c:v>306955.89256030391</c:v>
                      </c:pt>
                      <c:pt idx="393" formatCode="0.00E+00">
                        <c:v>441891.5557514925</c:v>
                      </c:pt>
                      <c:pt idx="394" formatCode="0.00E+00">
                        <c:v>149516.2069623837</c:v>
                      </c:pt>
                      <c:pt idx="395" formatCode="0.00E+00">
                        <c:v>192002.91148500051</c:v>
                      </c:pt>
                      <c:pt idx="396" formatCode="0.00E+00">
                        <c:v>271563.05940680543</c:v>
                      </c:pt>
                      <c:pt idx="397" formatCode="0.00E+00">
                        <c:v>261950.05209013342</c:v>
                      </c:pt>
                      <c:pt idx="398" formatCode="0.00E+00">
                        <c:v>370706.49247638846</c:v>
                      </c:pt>
                      <c:pt idx="399" formatCode="0.00E+00">
                        <c:v>503416.94797384657</c:v>
                      </c:pt>
                      <c:pt idx="400" formatCode="0.00E+00">
                        <c:v>670183.02439455944</c:v>
                      </c:pt>
                      <c:pt idx="401" formatCode="0.00E+00">
                        <c:v>413381.18549831642</c:v>
                      </c:pt>
                      <c:pt idx="402" formatCode="0.00E+00">
                        <c:v>496220.56339215278</c:v>
                      </c:pt>
                      <c:pt idx="403" formatCode="0.00E+00">
                        <c:v>576620.26041849703</c:v>
                      </c:pt>
                      <c:pt idx="404" formatCode="0.00E+00">
                        <c:v>638837.74527983565</c:v>
                      </c:pt>
                      <c:pt idx="405" formatCode="0.00E+00">
                        <c:v>296265.46011908725</c:v>
                      </c:pt>
                      <c:pt idx="406" formatCode="0.00E+00">
                        <c:v>503114.86407306266</c:v>
                      </c:pt>
                      <c:pt idx="407" formatCode="0.00E+00">
                        <c:v>584214.52486413554</c:v>
                      </c:pt>
                      <c:pt idx="408" formatCode="0.00E+00">
                        <c:v>615463.32203079434</c:v>
                      </c:pt>
                      <c:pt idx="409" formatCode="0.00E+00">
                        <c:v>587207.52857659501</c:v>
                      </c:pt>
                      <c:pt idx="410" formatCode="0.00E+00">
                        <c:v>541384.95781752607</c:v>
                      </c:pt>
                      <c:pt idx="411" formatCode="0.00E+00">
                        <c:v>504799.38972208626</c:v>
                      </c:pt>
                      <c:pt idx="412" formatCode="0.00E+00">
                        <c:v>520217.26925080281</c:v>
                      </c:pt>
                      <c:pt idx="413" formatCode="0.00E+00">
                        <c:v>677272.88451996865</c:v>
                      </c:pt>
                      <c:pt idx="414" formatCode="0.00E+00">
                        <c:v>639257.73064468335</c:v>
                      </c:pt>
                      <c:pt idx="415" formatCode="0.00E+00">
                        <c:v>601736.7914853947</c:v>
                      </c:pt>
                      <c:pt idx="416" formatCode="0.00E+00">
                        <c:v>623441.11441349075</c:v>
                      </c:pt>
                      <c:pt idx="417" formatCode="0.00E+00">
                        <c:v>415014.12488661311</c:v>
                      </c:pt>
                      <c:pt idx="418" formatCode="0.00E+00">
                        <c:v>439748.89678576787</c:v>
                      </c:pt>
                      <c:pt idx="419" formatCode="0.00E+00">
                        <c:v>791922.96722137067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67E-4CDF-8E34-D1901F6B2DA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H_atoms!$E$1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Bound(H,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H_atoms!$E$2:$E$421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1549000</c:v>
                      </c:pt>
                      <c:pt idx="297" formatCode="0.00E+00">
                        <c:v>2189055.8186499407</c:v>
                      </c:pt>
                      <c:pt idx="298" formatCode="0.00E+00">
                        <c:v>2310276.1043270971</c:v>
                      </c:pt>
                      <c:pt idx="299" formatCode="0.00E+00">
                        <c:v>2267525.1831801548</c:v>
                      </c:pt>
                      <c:pt idx="300" formatCode="0.00E+00">
                        <c:v>2193755.0934312367</c:v>
                      </c:pt>
                      <c:pt idx="301" formatCode="0.00E+00">
                        <c:v>2132957.0191709073</c:v>
                      </c:pt>
                      <c:pt idx="302" formatCode="0.00E+00">
                        <c:v>2135147.1399235753</c:v>
                      </c:pt>
                      <c:pt idx="303" formatCode="0.00E+00">
                        <c:v>2188340.0565792313</c:v>
                      </c:pt>
                      <c:pt idx="304" formatCode="0.00E+00">
                        <c:v>2240583.6588071613</c:v>
                      </c:pt>
                      <c:pt idx="305" formatCode="0.00E+00">
                        <c:v>2251836.4149677157</c:v>
                      </c:pt>
                      <c:pt idx="306" formatCode="0.00E+00">
                        <c:v>2280129.2918930994</c:v>
                      </c:pt>
                      <c:pt idx="307" formatCode="0.00E+00">
                        <c:v>2285454.2869551284</c:v>
                      </c:pt>
                      <c:pt idx="308" formatCode="0.00E+00">
                        <c:v>2338833.9471813138</c:v>
                      </c:pt>
                      <c:pt idx="309" formatCode="0.00E+00">
                        <c:v>2370258.4982779128</c:v>
                      </c:pt>
                      <c:pt idx="310" formatCode="0.00E+00">
                        <c:v>2303746.8258858733</c:v>
                      </c:pt>
                      <c:pt idx="311" formatCode="0.00E+00">
                        <c:v>2332271.2267184053</c:v>
                      </c:pt>
                      <c:pt idx="312" formatCode="0.00E+00">
                        <c:v>2365843.3600062556</c:v>
                      </c:pt>
                      <c:pt idx="313" formatCode="0.00E+00">
                        <c:v>2255444.257989917</c:v>
                      </c:pt>
                      <c:pt idx="314" formatCode="0.00E+00">
                        <c:v>2370951.1063018469</c:v>
                      </c:pt>
                      <c:pt idx="315" formatCode="0.00E+00">
                        <c:v>2413024.7439699937</c:v>
                      </c:pt>
                      <c:pt idx="316" formatCode="0.00E+00">
                        <c:v>2394946.2164923721</c:v>
                      </c:pt>
                      <c:pt idx="317" formatCode="0.00E+00">
                        <c:v>2365695.3896912318</c:v>
                      </c:pt>
                      <c:pt idx="318" formatCode="0.00E+00">
                        <c:v>2342144.3172638104</c:v>
                      </c:pt>
                      <c:pt idx="319" formatCode="0.00E+00">
                        <c:v>2324462.4402423105</c:v>
                      </c:pt>
                      <c:pt idx="320" formatCode="0.00E+00">
                        <c:v>2345451.1827981928</c:v>
                      </c:pt>
                      <c:pt idx="321" formatCode="0.00E+00">
                        <c:v>2363584.132289242</c:v>
                      </c:pt>
                      <c:pt idx="322" formatCode="0.00E+00">
                        <c:v>2329298.138185055</c:v>
                      </c:pt>
                      <c:pt idx="323" formatCode="0.00E+00">
                        <c:v>2265870.736191134</c:v>
                      </c:pt>
                      <c:pt idx="324" formatCode="0.00E+00">
                        <c:v>2299979.9736054474</c:v>
                      </c:pt>
                      <c:pt idx="325" formatCode="0.00E+00">
                        <c:v>2233492.5293546054</c:v>
                      </c:pt>
                      <c:pt idx="326" formatCode="0.00E+00">
                        <c:v>2324203.6805000538</c:v>
                      </c:pt>
                      <c:pt idx="327" formatCode="0.00E+00">
                        <c:v>2330563.2391942535</c:v>
                      </c:pt>
                      <c:pt idx="328" formatCode="0.00E+00">
                        <c:v>1878323.1029432723</c:v>
                      </c:pt>
                      <c:pt idx="329" formatCode="0.00E+00">
                        <c:v>1904223.5676879049</c:v>
                      </c:pt>
                      <c:pt idx="330" formatCode="0.00E+00">
                        <c:v>1701160.6169421393</c:v>
                      </c:pt>
                      <c:pt idx="331" formatCode="0.00E+00">
                        <c:v>1675215.4650487159</c:v>
                      </c:pt>
                      <c:pt idx="332" formatCode="0.00E+00">
                        <c:v>1813027.0249172274</c:v>
                      </c:pt>
                      <c:pt idx="333" formatCode="0.00E+00">
                        <c:v>2016411.1530530918</c:v>
                      </c:pt>
                      <c:pt idx="334" formatCode="0.00E+00">
                        <c:v>2184525.5753734019</c:v>
                      </c:pt>
                      <c:pt idx="335" formatCode="0.00E+00">
                        <c:v>2383661.1114460081</c:v>
                      </c:pt>
                      <c:pt idx="336" formatCode="0.00E+00">
                        <c:v>2428538.5178291616</c:v>
                      </c:pt>
                      <c:pt idx="337" formatCode="0.00E+00">
                        <c:v>2285388.1852531973</c:v>
                      </c:pt>
                      <c:pt idx="338" formatCode="0.00E+00">
                        <c:v>1880170.0263401249</c:v>
                      </c:pt>
                      <c:pt idx="339" formatCode="0.00E+00">
                        <c:v>1952315.1573492661</c:v>
                      </c:pt>
                      <c:pt idx="340" formatCode="0.00E+00">
                        <c:v>1582993.2819389182</c:v>
                      </c:pt>
                      <c:pt idx="341" formatCode="0.00E+00">
                        <c:v>1601061.5072841949</c:v>
                      </c:pt>
                      <c:pt idx="342" formatCode="0.00E+00">
                        <c:v>1619364.2183229274</c:v>
                      </c:pt>
                      <c:pt idx="343" formatCode="0.00E+00">
                        <c:v>1739971.135656693</c:v>
                      </c:pt>
                      <c:pt idx="344" formatCode="0.00E+00">
                        <c:v>1570243.0291178902</c:v>
                      </c:pt>
                      <c:pt idx="345" formatCode="0.00E+00">
                        <c:v>1560651.994126786</c:v>
                      </c:pt>
                      <c:pt idx="346" formatCode="0.00E+00">
                        <c:v>1270703.0786216827</c:v>
                      </c:pt>
                      <c:pt idx="347" formatCode="0.00E+00">
                        <c:v>1243669.6806930469</c:v>
                      </c:pt>
                      <c:pt idx="348" formatCode="0.00E+00">
                        <c:v>1287970.2067208127</c:v>
                      </c:pt>
                      <c:pt idx="349" formatCode="0.00E+00">
                        <c:v>1376411.3299782877</c:v>
                      </c:pt>
                      <c:pt idx="350" formatCode="0.00E+00">
                        <c:v>1511209.430190797</c:v>
                      </c:pt>
                      <c:pt idx="351" formatCode="0.00E+00">
                        <c:v>1621218.3978330148</c:v>
                      </c:pt>
                      <c:pt idx="352" formatCode="0.00E+00">
                        <c:v>1613840.014155481</c:v>
                      </c:pt>
                      <c:pt idx="353" formatCode="0.00E+00">
                        <c:v>1555558.4076354878</c:v>
                      </c:pt>
                      <c:pt idx="354" formatCode="0.00E+00">
                        <c:v>1423019.6975744474</c:v>
                      </c:pt>
                      <c:pt idx="355" formatCode="0.00E+00">
                        <c:v>1323174.977807234</c:v>
                      </c:pt>
                      <c:pt idx="356" formatCode="0.00E+00">
                        <c:v>1329507.2840535091</c:v>
                      </c:pt>
                      <c:pt idx="357" formatCode="0.00E+00">
                        <c:v>1399527.0648649051</c:v>
                      </c:pt>
                      <c:pt idx="358" formatCode="0.00E+00">
                        <c:v>1301985.2629621308</c:v>
                      </c:pt>
                      <c:pt idx="359" formatCode="0.00E+00">
                        <c:v>1468774.887018926</c:v>
                      </c:pt>
                      <c:pt idx="360" formatCode="0.00E+00">
                        <c:v>1482433.0094968234</c:v>
                      </c:pt>
                      <c:pt idx="361" formatCode="0.00E+00">
                        <c:v>1529595.7060009087</c:v>
                      </c:pt>
                      <c:pt idx="362" formatCode="0.00E+00">
                        <c:v>1597796.827245533</c:v>
                      </c:pt>
                      <c:pt idx="363" formatCode="0.00E+00">
                        <c:v>1507112.555233845</c:v>
                      </c:pt>
                      <c:pt idx="364" formatCode="0.00E+00">
                        <c:v>1499630.0378875257</c:v>
                      </c:pt>
                      <c:pt idx="365" formatCode="0.00E+00">
                        <c:v>1214165.4496632325</c:v>
                      </c:pt>
                      <c:pt idx="366" formatCode="0.00E+00">
                        <c:v>1361786.0213105883</c:v>
                      </c:pt>
                      <c:pt idx="367" formatCode="0.00E+00">
                        <c:v>1500291.0590562713</c:v>
                      </c:pt>
                      <c:pt idx="368" formatCode="0.00E+00">
                        <c:v>1498695.9139145813</c:v>
                      </c:pt>
                      <c:pt idx="369" formatCode="0.00E+00">
                        <c:v>1518894.6457543585</c:v>
                      </c:pt>
                      <c:pt idx="370" formatCode="0.00E+00">
                        <c:v>1514235.0851254466</c:v>
                      </c:pt>
                      <c:pt idx="371" formatCode="0.00E+00">
                        <c:v>1279502.9442926799</c:v>
                      </c:pt>
                      <c:pt idx="372" formatCode="0.00E+00">
                        <c:v>1269046.9550935964</c:v>
                      </c:pt>
                      <c:pt idx="373" formatCode="0.00E+00">
                        <c:v>1233438.5795070487</c:v>
                      </c:pt>
                      <c:pt idx="374" formatCode="0.00E+00">
                        <c:v>1243850.460238189</c:v>
                      </c:pt>
                      <c:pt idx="375" formatCode="0.00E+00">
                        <c:v>1279465.8250922202</c:v>
                      </c:pt>
                      <c:pt idx="376" formatCode="0.00E+00">
                        <c:v>1316722.9689557864</c:v>
                      </c:pt>
                      <c:pt idx="377" formatCode="0.00E+00">
                        <c:v>1492964.4795565475</c:v>
                      </c:pt>
                      <c:pt idx="378" formatCode="0.00E+00">
                        <c:v>1581389.433322256</c:v>
                      </c:pt>
                      <c:pt idx="379" formatCode="0.00E+00">
                        <c:v>1440840.7843689825</c:v>
                      </c:pt>
                      <c:pt idx="380" formatCode="0.00E+00">
                        <c:v>1378930.381859282</c:v>
                      </c:pt>
                      <c:pt idx="381" formatCode="0.00E+00">
                        <c:v>1516683.1846132274</c:v>
                      </c:pt>
                      <c:pt idx="382" formatCode="0.00E+00">
                        <c:v>1348313.7903280798</c:v>
                      </c:pt>
                      <c:pt idx="383" formatCode="0.00E+00">
                        <c:v>1465086.7242334345</c:v>
                      </c:pt>
                      <c:pt idx="384" formatCode="0.00E+00">
                        <c:v>1254882.6057828669</c:v>
                      </c:pt>
                      <c:pt idx="385" formatCode="0.00E+00">
                        <c:v>1432938.7474048145</c:v>
                      </c:pt>
                      <c:pt idx="386" formatCode="0.00E+00">
                        <c:v>1369113.5978369657</c:v>
                      </c:pt>
                      <c:pt idx="387" formatCode="0.00E+00">
                        <c:v>1505450.2057773694</c:v>
                      </c:pt>
                      <c:pt idx="388" formatCode="0.00E+00">
                        <c:v>1532498.960742563</c:v>
                      </c:pt>
                      <c:pt idx="389" formatCode="0.00E+00">
                        <c:v>1649443.5544100427</c:v>
                      </c:pt>
                      <c:pt idx="390" formatCode="0.00E+00">
                        <c:v>1648565.9660983894</c:v>
                      </c:pt>
                      <c:pt idx="391" formatCode="0.00E+00">
                        <c:v>1657766.115496516</c:v>
                      </c:pt>
                      <c:pt idx="392" formatCode="0.00E+00">
                        <c:v>1673044.8827992396</c:v>
                      </c:pt>
                      <c:pt idx="393" formatCode="0.00E+00">
                        <c:v>1816279.3155617148</c:v>
                      </c:pt>
                      <c:pt idx="394" formatCode="0.00E+00">
                        <c:v>1532237.0604187017</c:v>
                      </c:pt>
                      <c:pt idx="395" formatCode="0.00E+00">
                        <c:v>1583090.9913953834</c:v>
                      </c:pt>
                      <c:pt idx="396" formatCode="0.00E+00">
                        <c:v>1671052.3093797453</c:v>
                      </c:pt>
                      <c:pt idx="397" formatCode="0.00E+00">
                        <c:v>1669874.2285863194</c:v>
                      </c:pt>
                      <c:pt idx="398" formatCode="0.00E+00">
                        <c:v>1787099.1668442641</c:v>
                      </c:pt>
                      <c:pt idx="399" formatCode="0.00E+00">
                        <c:v>1928311.5084686489</c:v>
                      </c:pt>
                      <c:pt idx="400" formatCode="0.00E+00">
                        <c:v>2103612.678180486</c:v>
                      </c:pt>
                      <c:pt idx="401" formatCode="0.00E+00">
                        <c:v>1855378.960633486</c:v>
                      </c:pt>
                      <c:pt idx="402" formatCode="0.00E+00">
                        <c:v>1946819.3107960608</c:v>
                      </c:pt>
                      <c:pt idx="403" formatCode="0.00E+00">
                        <c:v>2035852.6558216978</c:v>
                      </c:pt>
                      <c:pt idx="404" formatCode="0.00E+00">
                        <c:v>2106736.2911556084</c:v>
                      </c:pt>
                      <c:pt idx="405" formatCode="0.00E+00">
                        <c:v>1772862.4875968681</c:v>
                      </c:pt>
                      <c:pt idx="406" formatCode="0.00E+00">
                        <c:v>1988442.5348334555</c:v>
                      </c:pt>
                      <c:pt idx="407" formatCode="0.00E+00">
                        <c:v>2078304.8330153304</c:v>
                      </c:pt>
                      <c:pt idx="408" formatCode="0.00E+00">
                        <c:v>2118348.0959662525</c:v>
                      </c:pt>
                      <c:pt idx="409" formatCode="0.00E+00">
                        <c:v>2098918.4328138754</c:v>
                      </c:pt>
                      <c:pt idx="410" formatCode="0.00E+00">
                        <c:v>2061953.4948181491</c:v>
                      </c:pt>
                      <c:pt idx="411" formatCode="0.00E+00">
                        <c:v>2034256.9016923581</c:v>
                      </c:pt>
                      <c:pt idx="412" formatCode="0.00E+00">
                        <c:v>2058594.9399235249</c:v>
                      </c:pt>
                      <c:pt idx="413" formatCode="0.00E+00">
                        <c:v>2224601.7409169921</c:v>
                      </c:pt>
                      <c:pt idx="414" formatCode="0.00E+00">
                        <c:v>2195568.6448202748</c:v>
                      </c:pt>
                      <c:pt idx="415" formatCode="0.00E+00">
                        <c:v>2167060.4822503948</c:v>
                      </c:pt>
                      <c:pt idx="416" formatCode="0.00E+00">
                        <c:v>2197808.1490402669</c:v>
                      </c:pt>
                      <c:pt idx="417" formatCode="0.00E+00">
                        <c:v>1998454.9207948174</c:v>
                      </c:pt>
                      <c:pt idx="418" formatCode="0.00E+00">
                        <c:v>2032293.723208922</c:v>
                      </c:pt>
                      <c:pt idx="419" formatCode="0.00E+00">
                        <c:v>2393601.9468543204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67E-4CDF-8E34-D1901F6B2DAD}"/>
                  </c:ext>
                </c:extLst>
              </c15:ser>
            </c15:filteredLineSeries>
          </c:ext>
        </c:extLst>
      </c:lineChart>
      <c:catAx>
        <c:axId val="51302436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278448"/>
        <c:crosses val="autoZero"/>
        <c:auto val="1"/>
        <c:lblAlgn val="ctr"/>
        <c:lblOffset val="100"/>
        <c:noMultiLvlLbl val="0"/>
      </c:catAx>
      <c:valAx>
        <c:axId val="4712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02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N_atoms!$B$1</c:f>
              <c:strCache>
                <c:ptCount val="1"/>
                <c:pt idx="0">
                  <c:v>N,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N_atoms!$B$2:$B$421</c:f>
              <c:numCache>
                <c:formatCode>0.00E+00</c:formatCode>
                <c:ptCount val="420"/>
                <c:pt idx="0">
                  <c:v>8082000</c:v>
                </c:pt>
                <c:pt idx="1">
                  <c:v>9183000</c:v>
                </c:pt>
                <c:pt idx="2">
                  <c:v>10650000</c:v>
                </c:pt>
                <c:pt idx="3">
                  <c:v>12360000</c:v>
                </c:pt>
                <c:pt idx="4">
                  <c:v>10880000</c:v>
                </c:pt>
                <c:pt idx="5">
                  <c:v>8455000</c:v>
                </c:pt>
                <c:pt idx="6">
                  <c:v>7588000</c:v>
                </c:pt>
                <c:pt idx="7">
                  <c:v>8563000</c:v>
                </c:pt>
                <c:pt idx="8">
                  <c:v>9656000</c:v>
                </c:pt>
                <c:pt idx="9">
                  <c:v>10620000</c:v>
                </c:pt>
                <c:pt idx="10">
                  <c:v>9929000</c:v>
                </c:pt>
                <c:pt idx="11">
                  <c:v>8873000</c:v>
                </c:pt>
                <c:pt idx="12">
                  <c:v>8102000</c:v>
                </c:pt>
                <c:pt idx="13">
                  <c:v>8925000</c:v>
                </c:pt>
                <c:pt idx="14">
                  <c:v>11560000</c:v>
                </c:pt>
                <c:pt idx="15">
                  <c:v>12800000</c:v>
                </c:pt>
                <c:pt idx="16">
                  <c:v>12860000</c:v>
                </c:pt>
                <c:pt idx="17">
                  <c:v>8890000</c:v>
                </c:pt>
                <c:pt idx="18">
                  <c:v>7404000</c:v>
                </c:pt>
                <c:pt idx="19">
                  <c:v>8091000</c:v>
                </c:pt>
                <c:pt idx="20">
                  <c:v>10290000</c:v>
                </c:pt>
                <c:pt idx="21">
                  <c:v>14340000</c:v>
                </c:pt>
                <c:pt idx="22">
                  <c:v>11770000</c:v>
                </c:pt>
                <c:pt idx="23">
                  <c:v>10110000</c:v>
                </c:pt>
                <c:pt idx="24">
                  <c:v>9099000</c:v>
                </c:pt>
                <c:pt idx="25">
                  <c:v>10230000</c:v>
                </c:pt>
                <c:pt idx="26">
                  <c:v>13420000</c:v>
                </c:pt>
                <c:pt idx="27">
                  <c:v>14080000</c:v>
                </c:pt>
                <c:pt idx="28">
                  <c:v>13730000</c:v>
                </c:pt>
                <c:pt idx="29">
                  <c:v>10130000</c:v>
                </c:pt>
                <c:pt idx="30">
                  <c:v>9526000</c:v>
                </c:pt>
                <c:pt idx="31">
                  <c:v>11490000</c:v>
                </c:pt>
                <c:pt idx="32">
                  <c:v>16160000</c:v>
                </c:pt>
                <c:pt idx="33">
                  <c:v>16490000</c:v>
                </c:pt>
                <c:pt idx="34">
                  <c:v>13370000</c:v>
                </c:pt>
                <c:pt idx="35">
                  <c:v>13830000</c:v>
                </c:pt>
                <c:pt idx="36">
                  <c:v>12530000</c:v>
                </c:pt>
                <c:pt idx="37">
                  <c:v>11200000</c:v>
                </c:pt>
                <c:pt idx="38">
                  <c:v>11200000</c:v>
                </c:pt>
                <c:pt idx="39">
                  <c:v>16300000</c:v>
                </c:pt>
                <c:pt idx="40">
                  <c:v>16940000</c:v>
                </c:pt>
                <c:pt idx="41">
                  <c:v>14140000</c:v>
                </c:pt>
                <c:pt idx="42">
                  <c:v>14030000</c:v>
                </c:pt>
                <c:pt idx="43">
                  <c:v>14640000</c:v>
                </c:pt>
                <c:pt idx="44">
                  <c:v>17910000</c:v>
                </c:pt>
                <c:pt idx="45">
                  <c:v>16770000</c:v>
                </c:pt>
                <c:pt idx="46">
                  <c:v>17600000</c:v>
                </c:pt>
                <c:pt idx="47">
                  <c:v>14590000</c:v>
                </c:pt>
                <c:pt idx="48">
                  <c:v>14080000</c:v>
                </c:pt>
                <c:pt idx="49">
                  <c:v>14400000</c:v>
                </c:pt>
                <c:pt idx="50">
                  <c:v>23600000</c:v>
                </c:pt>
                <c:pt idx="51">
                  <c:v>26410000</c:v>
                </c:pt>
                <c:pt idx="52">
                  <c:v>21530000</c:v>
                </c:pt>
                <c:pt idx="53">
                  <c:v>15690000</c:v>
                </c:pt>
                <c:pt idx="54">
                  <c:v>13680000</c:v>
                </c:pt>
                <c:pt idx="55">
                  <c:v>14060000</c:v>
                </c:pt>
                <c:pt idx="56">
                  <c:v>17920000</c:v>
                </c:pt>
                <c:pt idx="57">
                  <c:v>20800000</c:v>
                </c:pt>
                <c:pt idx="58">
                  <c:v>18940000</c:v>
                </c:pt>
                <c:pt idx="59">
                  <c:v>15610000</c:v>
                </c:pt>
                <c:pt idx="60">
                  <c:v>12860000</c:v>
                </c:pt>
                <c:pt idx="61">
                  <c:v>14220000</c:v>
                </c:pt>
                <c:pt idx="62">
                  <c:v>16330000</c:v>
                </c:pt>
                <c:pt idx="63">
                  <c:v>28740000</c:v>
                </c:pt>
                <c:pt idx="64">
                  <c:v>19110000</c:v>
                </c:pt>
                <c:pt idx="65">
                  <c:v>13840000</c:v>
                </c:pt>
                <c:pt idx="66">
                  <c:v>11460000</c:v>
                </c:pt>
                <c:pt idx="67">
                  <c:v>12190000</c:v>
                </c:pt>
                <c:pt idx="68">
                  <c:v>17530000</c:v>
                </c:pt>
                <c:pt idx="69">
                  <c:v>30320000</c:v>
                </c:pt>
                <c:pt idx="70">
                  <c:v>25910000</c:v>
                </c:pt>
                <c:pt idx="71">
                  <c:v>20050000</c:v>
                </c:pt>
                <c:pt idx="72">
                  <c:v>19060000</c:v>
                </c:pt>
                <c:pt idx="73">
                  <c:v>21560000</c:v>
                </c:pt>
                <c:pt idx="74">
                  <c:v>22420000</c:v>
                </c:pt>
                <c:pt idx="75">
                  <c:v>25670000</c:v>
                </c:pt>
                <c:pt idx="76">
                  <c:v>18210000</c:v>
                </c:pt>
                <c:pt idx="77">
                  <c:v>14680000</c:v>
                </c:pt>
                <c:pt idx="78">
                  <c:v>12910000</c:v>
                </c:pt>
                <c:pt idx="79">
                  <c:v>17190000</c:v>
                </c:pt>
                <c:pt idx="80">
                  <c:v>18260000</c:v>
                </c:pt>
                <c:pt idx="81">
                  <c:v>22380000</c:v>
                </c:pt>
                <c:pt idx="82">
                  <c:v>17290000</c:v>
                </c:pt>
                <c:pt idx="83">
                  <c:v>15030000</c:v>
                </c:pt>
                <c:pt idx="84">
                  <c:v>11280000</c:v>
                </c:pt>
                <c:pt idx="85">
                  <c:v>12960000</c:v>
                </c:pt>
                <c:pt idx="86">
                  <c:v>15340000</c:v>
                </c:pt>
                <c:pt idx="87">
                  <c:v>18990000</c:v>
                </c:pt>
                <c:pt idx="88">
                  <c:v>18810000</c:v>
                </c:pt>
                <c:pt idx="89">
                  <c:v>12860000</c:v>
                </c:pt>
                <c:pt idx="90">
                  <c:v>10400000</c:v>
                </c:pt>
                <c:pt idx="91">
                  <c:v>11710000</c:v>
                </c:pt>
                <c:pt idx="92">
                  <c:v>12770000</c:v>
                </c:pt>
                <c:pt idx="93">
                  <c:v>15420000</c:v>
                </c:pt>
                <c:pt idx="94">
                  <c:v>21470000</c:v>
                </c:pt>
                <c:pt idx="95">
                  <c:v>13340000</c:v>
                </c:pt>
                <c:pt idx="96">
                  <c:v>9520000</c:v>
                </c:pt>
                <c:pt idx="97">
                  <c:v>10960000</c:v>
                </c:pt>
                <c:pt idx="98">
                  <c:v>14530000</c:v>
                </c:pt>
                <c:pt idx="99">
                  <c:v>14490000</c:v>
                </c:pt>
                <c:pt idx="100">
                  <c:v>13000000</c:v>
                </c:pt>
                <c:pt idx="101">
                  <c:v>10930000</c:v>
                </c:pt>
                <c:pt idx="102">
                  <c:v>8879000</c:v>
                </c:pt>
                <c:pt idx="103">
                  <c:v>9518000</c:v>
                </c:pt>
                <c:pt idx="104">
                  <c:v>11290000</c:v>
                </c:pt>
                <c:pt idx="105">
                  <c:v>12160000</c:v>
                </c:pt>
                <c:pt idx="106">
                  <c:v>13100000</c:v>
                </c:pt>
                <c:pt idx="107">
                  <c:v>11130000</c:v>
                </c:pt>
                <c:pt idx="108">
                  <c:v>8537000</c:v>
                </c:pt>
                <c:pt idx="109">
                  <c:v>9900000</c:v>
                </c:pt>
                <c:pt idx="110">
                  <c:v>12160000</c:v>
                </c:pt>
                <c:pt idx="111">
                  <c:v>12880000</c:v>
                </c:pt>
                <c:pt idx="112">
                  <c:v>14340000</c:v>
                </c:pt>
                <c:pt idx="113">
                  <c:v>10140000</c:v>
                </c:pt>
                <c:pt idx="114">
                  <c:v>9323000</c:v>
                </c:pt>
                <c:pt idx="115">
                  <c:v>9870000</c:v>
                </c:pt>
                <c:pt idx="116">
                  <c:v>11060000</c:v>
                </c:pt>
                <c:pt idx="117">
                  <c:v>12070000</c:v>
                </c:pt>
                <c:pt idx="118">
                  <c:v>11260000</c:v>
                </c:pt>
                <c:pt idx="119">
                  <c:v>10530000</c:v>
                </c:pt>
                <c:pt idx="120">
                  <c:v>7477000</c:v>
                </c:pt>
                <c:pt idx="121">
                  <c:v>9012000</c:v>
                </c:pt>
                <c:pt idx="122">
                  <c:v>11370000</c:v>
                </c:pt>
                <c:pt idx="123">
                  <c:v>11990000</c:v>
                </c:pt>
                <c:pt idx="124">
                  <c:v>11460000</c:v>
                </c:pt>
                <c:pt idx="125">
                  <c:v>9540000</c:v>
                </c:pt>
                <c:pt idx="126">
                  <c:v>7733000</c:v>
                </c:pt>
                <c:pt idx="127">
                  <c:v>8555000</c:v>
                </c:pt>
                <c:pt idx="128">
                  <c:v>10700000</c:v>
                </c:pt>
                <c:pt idx="129">
                  <c:v>12640000</c:v>
                </c:pt>
                <c:pt idx="130">
                  <c:v>10830000</c:v>
                </c:pt>
                <c:pt idx="131">
                  <c:v>9284000</c:v>
                </c:pt>
                <c:pt idx="132">
                  <c:v>8833000</c:v>
                </c:pt>
                <c:pt idx="133">
                  <c:v>9685000</c:v>
                </c:pt>
                <c:pt idx="134">
                  <c:v>11490000</c:v>
                </c:pt>
                <c:pt idx="135">
                  <c:v>14020000</c:v>
                </c:pt>
                <c:pt idx="136">
                  <c:v>11630000</c:v>
                </c:pt>
                <c:pt idx="137">
                  <c:v>8990000</c:v>
                </c:pt>
                <c:pt idx="138">
                  <c:v>7461000</c:v>
                </c:pt>
                <c:pt idx="139">
                  <c:v>8453000</c:v>
                </c:pt>
                <c:pt idx="140">
                  <c:v>9852000</c:v>
                </c:pt>
                <c:pt idx="141">
                  <c:v>10750000</c:v>
                </c:pt>
                <c:pt idx="142">
                  <c:v>10080000</c:v>
                </c:pt>
                <c:pt idx="143">
                  <c:v>8604000</c:v>
                </c:pt>
                <c:pt idx="144">
                  <c:v>8060000</c:v>
                </c:pt>
                <c:pt idx="145">
                  <c:v>9818000</c:v>
                </c:pt>
                <c:pt idx="146">
                  <c:v>12010000</c:v>
                </c:pt>
                <c:pt idx="147">
                  <c:v>12040000</c:v>
                </c:pt>
                <c:pt idx="148">
                  <c:v>8697000</c:v>
                </c:pt>
                <c:pt idx="149">
                  <c:v>11080000</c:v>
                </c:pt>
                <c:pt idx="150">
                  <c:v>7225000</c:v>
                </c:pt>
                <c:pt idx="151">
                  <c:v>7546000</c:v>
                </c:pt>
                <c:pt idx="152">
                  <c:v>9058000</c:v>
                </c:pt>
                <c:pt idx="153">
                  <c:v>10870000</c:v>
                </c:pt>
                <c:pt idx="154">
                  <c:v>9752000</c:v>
                </c:pt>
                <c:pt idx="155">
                  <c:v>8010000</c:v>
                </c:pt>
                <c:pt idx="156">
                  <c:v>8108000</c:v>
                </c:pt>
                <c:pt idx="157">
                  <c:v>8584000</c:v>
                </c:pt>
                <c:pt idx="158">
                  <c:v>10230000</c:v>
                </c:pt>
                <c:pt idx="159">
                  <c:v>11660000</c:v>
                </c:pt>
                <c:pt idx="160">
                  <c:v>10600000</c:v>
                </c:pt>
                <c:pt idx="161">
                  <c:v>8304000</c:v>
                </c:pt>
                <c:pt idx="162">
                  <c:v>7194000</c:v>
                </c:pt>
                <c:pt idx="163">
                  <c:v>7552000</c:v>
                </c:pt>
                <c:pt idx="164">
                  <c:v>9104000</c:v>
                </c:pt>
                <c:pt idx="165">
                  <c:v>10360000</c:v>
                </c:pt>
                <c:pt idx="166">
                  <c:v>10050000</c:v>
                </c:pt>
                <c:pt idx="167">
                  <c:v>8285000</c:v>
                </c:pt>
                <c:pt idx="168">
                  <c:v>6790000</c:v>
                </c:pt>
                <c:pt idx="169">
                  <c:v>4293000</c:v>
                </c:pt>
                <c:pt idx="170">
                  <c:v>4293000</c:v>
                </c:pt>
                <c:pt idx="171">
                  <c:v>6318000</c:v>
                </c:pt>
                <c:pt idx="172">
                  <c:v>6671000</c:v>
                </c:pt>
                <c:pt idx="173">
                  <c:v>6245000</c:v>
                </c:pt>
                <c:pt idx="174">
                  <c:v>6058000</c:v>
                </c:pt>
                <c:pt idx="175">
                  <c:v>6232000</c:v>
                </c:pt>
                <c:pt idx="176">
                  <c:v>6399000</c:v>
                </c:pt>
                <c:pt idx="177">
                  <c:v>5929000</c:v>
                </c:pt>
                <c:pt idx="178">
                  <c:v>4939000</c:v>
                </c:pt>
                <c:pt idx="179">
                  <c:v>4094000</c:v>
                </c:pt>
                <c:pt idx="180">
                  <c:v>3814000</c:v>
                </c:pt>
                <c:pt idx="181">
                  <c:v>10160000</c:v>
                </c:pt>
                <c:pt idx="182">
                  <c:v>7259000</c:v>
                </c:pt>
                <c:pt idx="183">
                  <c:v>13190000</c:v>
                </c:pt>
                <c:pt idx="184">
                  <c:v>12120000</c:v>
                </c:pt>
                <c:pt idx="185">
                  <c:v>9096000</c:v>
                </c:pt>
                <c:pt idx="186">
                  <c:v>7671000</c:v>
                </c:pt>
                <c:pt idx="187">
                  <c:v>8053000</c:v>
                </c:pt>
                <c:pt idx="188">
                  <c:v>9832000</c:v>
                </c:pt>
                <c:pt idx="189">
                  <c:v>13850000</c:v>
                </c:pt>
                <c:pt idx="190">
                  <c:v>13860000</c:v>
                </c:pt>
                <c:pt idx="191">
                  <c:v>10880000</c:v>
                </c:pt>
                <c:pt idx="192">
                  <c:v>10850000</c:v>
                </c:pt>
                <c:pt idx="193">
                  <c:v>9702000</c:v>
                </c:pt>
                <c:pt idx="194">
                  <c:v>12050000</c:v>
                </c:pt>
                <c:pt idx="195">
                  <c:v>12750000</c:v>
                </c:pt>
                <c:pt idx="196">
                  <c:v>11520000</c:v>
                </c:pt>
                <c:pt idx="197">
                  <c:v>9813000</c:v>
                </c:pt>
                <c:pt idx="198">
                  <c:v>9243000</c:v>
                </c:pt>
                <c:pt idx="199">
                  <c:v>8952000</c:v>
                </c:pt>
                <c:pt idx="200">
                  <c:v>10540000</c:v>
                </c:pt>
                <c:pt idx="201">
                  <c:v>13810000</c:v>
                </c:pt>
                <c:pt idx="202">
                  <c:v>12100000</c:v>
                </c:pt>
                <c:pt idx="203">
                  <c:v>9368000</c:v>
                </c:pt>
                <c:pt idx="204">
                  <c:v>8107000</c:v>
                </c:pt>
                <c:pt idx="205">
                  <c:v>9151000</c:v>
                </c:pt>
                <c:pt idx="206">
                  <c:v>12690000</c:v>
                </c:pt>
                <c:pt idx="207">
                  <c:v>12940000</c:v>
                </c:pt>
                <c:pt idx="208">
                  <c:v>14460000</c:v>
                </c:pt>
                <c:pt idx="209">
                  <c:v>11380000</c:v>
                </c:pt>
                <c:pt idx="210">
                  <c:v>7933000</c:v>
                </c:pt>
                <c:pt idx="211">
                  <c:v>8164000</c:v>
                </c:pt>
                <c:pt idx="212">
                  <c:v>10240000</c:v>
                </c:pt>
                <c:pt idx="213">
                  <c:v>11620000</c:v>
                </c:pt>
                <c:pt idx="214">
                  <c:v>12280000</c:v>
                </c:pt>
                <c:pt idx="215">
                  <c:v>11310000</c:v>
                </c:pt>
                <c:pt idx="216">
                  <c:v>12710000</c:v>
                </c:pt>
                <c:pt idx="217">
                  <c:v>13740000</c:v>
                </c:pt>
                <c:pt idx="218">
                  <c:v>17080000</c:v>
                </c:pt>
                <c:pt idx="219">
                  <c:v>17080000</c:v>
                </c:pt>
                <c:pt idx="220">
                  <c:v>15100000</c:v>
                </c:pt>
                <c:pt idx="221">
                  <c:v>11130000</c:v>
                </c:pt>
                <c:pt idx="222">
                  <c:v>10120000</c:v>
                </c:pt>
                <c:pt idx="223">
                  <c:v>11840000</c:v>
                </c:pt>
                <c:pt idx="224">
                  <c:v>13470000</c:v>
                </c:pt>
                <c:pt idx="225">
                  <c:v>17480000</c:v>
                </c:pt>
                <c:pt idx="226">
                  <c:v>14920000</c:v>
                </c:pt>
                <c:pt idx="227">
                  <c:v>14980000</c:v>
                </c:pt>
                <c:pt idx="228">
                  <c:v>9918000</c:v>
                </c:pt>
                <c:pt idx="229">
                  <c:v>14370000</c:v>
                </c:pt>
                <c:pt idx="230">
                  <c:v>16180000</c:v>
                </c:pt>
                <c:pt idx="231">
                  <c:v>16390000</c:v>
                </c:pt>
                <c:pt idx="232">
                  <c:v>13800000</c:v>
                </c:pt>
                <c:pt idx="233">
                  <c:v>11020000</c:v>
                </c:pt>
                <c:pt idx="234">
                  <c:v>8999000</c:v>
                </c:pt>
                <c:pt idx="235">
                  <c:v>9698000</c:v>
                </c:pt>
                <c:pt idx="236">
                  <c:v>10720000</c:v>
                </c:pt>
                <c:pt idx="237">
                  <c:v>14340000</c:v>
                </c:pt>
                <c:pt idx="238">
                  <c:v>13210000</c:v>
                </c:pt>
                <c:pt idx="239">
                  <c:v>11130000</c:v>
                </c:pt>
                <c:pt idx="240">
                  <c:v>9111000</c:v>
                </c:pt>
                <c:pt idx="241">
                  <c:v>10560000</c:v>
                </c:pt>
                <c:pt idx="242">
                  <c:v>12420000</c:v>
                </c:pt>
                <c:pt idx="243">
                  <c:v>12510000</c:v>
                </c:pt>
                <c:pt idx="244">
                  <c:v>13160000</c:v>
                </c:pt>
                <c:pt idx="245">
                  <c:v>9395000</c:v>
                </c:pt>
                <c:pt idx="246">
                  <c:v>7977000</c:v>
                </c:pt>
                <c:pt idx="247">
                  <c:v>7984000</c:v>
                </c:pt>
                <c:pt idx="248">
                  <c:v>12240000</c:v>
                </c:pt>
                <c:pt idx="249">
                  <c:v>12640000</c:v>
                </c:pt>
                <c:pt idx="250">
                  <c:v>11210000</c:v>
                </c:pt>
                <c:pt idx="251">
                  <c:v>8717000</c:v>
                </c:pt>
                <c:pt idx="252">
                  <c:v>8703000</c:v>
                </c:pt>
                <c:pt idx="253">
                  <c:v>10420000</c:v>
                </c:pt>
                <c:pt idx="254">
                  <c:v>13060000</c:v>
                </c:pt>
                <c:pt idx="255">
                  <c:v>13810000</c:v>
                </c:pt>
                <c:pt idx="256">
                  <c:v>11180000</c:v>
                </c:pt>
                <c:pt idx="257">
                  <c:v>9031000</c:v>
                </c:pt>
                <c:pt idx="258">
                  <c:v>8092000</c:v>
                </c:pt>
                <c:pt idx="259">
                  <c:v>8060000</c:v>
                </c:pt>
                <c:pt idx="260">
                  <c:v>11190000</c:v>
                </c:pt>
                <c:pt idx="261">
                  <c:v>11190000</c:v>
                </c:pt>
                <c:pt idx="262">
                  <c:v>10080000</c:v>
                </c:pt>
                <c:pt idx="263">
                  <c:v>8952000</c:v>
                </c:pt>
                <c:pt idx="264">
                  <c:v>7200000</c:v>
                </c:pt>
                <c:pt idx="265">
                  <c:v>8648000</c:v>
                </c:pt>
                <c:pt idx="266">
                  <c:v>10580000</c:v>
                </c:pt>
                <c:pt idx="267">
                  <c:v>11710000</c:v>
                </c:pt>
                <c:pt idx="268">
                  <c:v>10480000</c:v>
                </c:pt>
                <c:pt idx="269">
                  <c:v>10050000</c:v>
                </c:pt>
                <c:pt idx="270">
                  <c:v>7159000</c:v>
                </c:pt>
                <c:pt idx="271">
                  <c:v>7803000</c:v>
                </c:pt>
                <c:pt idx="272">
                  <c:v>9173000</c:v>
                </c:pt>
                <c:pt idx="273">
                  <c:v>10960000</c:v>
                </c:pt>
                <c:pt idx="274">
                  <c:v>10040000</c:v>
                </c:pt>
                <c:pt idx="275">
                  <c:v>8751000</c:v>
                </c:pt>
                <c:pt idx="276">
                  <c:v>6845000</c:v>
                </c:pt>
                <c:pt idx="277">
                  <c:v>9621000</c:v>
                </c:pt>
                <c:pt idx="278">
                  <c:v>12020000</c:v>
                </c:pt>
                <c:pt idx="279">
                  <c:v>12100000</c:v>
                </c:pt>
                <c:pt idx="280">
                  <c:v>11510000</c:v>
                </c:pt>
                <c:pt idx="281">
                  <c:v>8391000</c:v>
                </c:pt>
                <c:pt idx="282">
                  <c:v>7565000</c:v>
                </c:pt>
                <c:pt idx="283">
                  <c:v>7856000</c:v>
                </c:pt>
                <c:pt idx="284">
                  <c:v>11190000</c:v>
                </c:pt>
                <c:pt idx="285">
                  <c:v>11140000</c:v>
                </c:pt>
                <c:pt idx="286">
                  <c:v>9866000</c:v>
                </c:pt>
                <c:pt idx="287">
                  <c:v>8511000</c:v>
                </c:pt>
                <c:pt idx="288">
                  <c:v>6702000</c:v>
                </c:pt>
                <c:pt idx="289">
                  <c:v>8898000</c:v>
                </c:pt>
                <c:pt idx="290">
                  <c:v>10750000</c:v>
                </c:pt>
                <c:pt idx="291">
                  <c:v>11860000</c:v>
                </c:pt>
                <c:pt idx="292">
                  <c:v>10690000</c:v>
                </c:pt>
                <c:pt idx="293">
                  <c:v>8643000</c:v>
                </c:pt>
                <c:pt idx="294">
                  <c:v>7341000</c:v>
                </c:pt>
                <c:pt idx="295">
                  <c:v>7639000</c:v>
                </c:pt>
                <c:pt idx="296">
                  <c:v>10470000</c:v>
                </c:pt>
                <c:pt idx="297" formatCode="General">
                  <c:v>8702015.3820531778</c:v>
                </c:pt>
                <c:pt idx="298" formatCode="General">
                  <c:v>9518279.0197785441</c:v>
                </c:pt>
                <c:pt idx="299" formatCode="General">
                  <c:v>8791645.0131503902</c:v>
                </c:pt>
                <c:pt idx="300" formatCode="General">
                  <c:v>7278460.8150602691</c:v>
                </c:pt>
                <c:pt idx="301" formatCode="General">
                  <c:v>6713401.3389345128</c:v>
                </c:pt>
                <c:pt idx="302" formatCode="General">
                  <c:v>8460271.9765769131</c:v>
                </c:pt>
                <c:pt idx="303" formatCode="General">
                  <c:v>10646303.928054482</c:v>
                </c:pt>
                <c:pt idx="304" formatCode="General">
                  <c:v>10656946.379247528</c:v>
                </c:pt>
                <c:pt idx="305" formatCode="General">
                  <c:v>7302104.194912537</c:v>
                </c:pt>
                <c:pt idx="306" formatCode="General">
                  <c:v>9676300.6766360477</c:v>
                </c:pt>
                <c:pt idx="307" formatCode="General">
                  <c:v>5820644.9074301291</c:v>
                </c:pt>
                <c:pt idx="308" formatCode="General">
                  <c:v>6141950.8025943618</c:v>
                </c:pt>
                <c:pt idx="309" formatCode="General">
                  <c:v>7654754.0962721724</c:v>
                </c:pt>
                <c:pt idx="310" formatCode="General">
                  <c:v>9461475.4890594892</c:v>
                </c:pt>
                <c:pt idx="311" formatCode="General">
                  <c:v>8343871.4637818988</c:v>
                </c:pt>
                <c:pt idx="312" formatCode="General">
                  <c:v>6604603.3368441463</c:v>
                </c:pt>
                <c:pt idx="313" formatCode="General">
                  <c:v>6824910.2893570168</c:v>
                </c:pt>
                <c:pt idx="314" formatCode="General">
                  <c:v>7317991.4879779788</c:v>
                </c:pt>
                <c:pt idx="315" formatCode="General">
                  <c:v>8876788.3325502016</c:v>
                </c:pt>
                <c:pt idx="316" formatCode="General">
                  <c:v>10344497.480790984</c:v>
                </c:pt>
                <c:pt idx="317" formatCode="General">
                  <c:v>9830350.1917151064</c:v>
                </c:pt>
                <c:pt idx="318" formatCode="General">
                  <c:v>7623829.1620577257</c:v>
                </c:pt>
                <c:pt idx="319" formatCode="General">
                  <c:v>6186261.5121336225</c:v>
                </c:pt>
                <c:pt idx="320" formatCode="General">
                  <c:v>6286763.0551800746</c:v>
                </c:pt>
                <c:pt idx="321" formatCode="General">
                  <c:v>7747798.4384060679</c:v>
                </c:pt>
                <c:pt idx="322" formatCode="General">
                  <c:v>9009470.1579166017</c:v>
                </c:pt>
                <c:pt idx="323" formatCode="General">
                  <c:v>8977442.2847714219</c:v>
                </c:pt>
                <c:pt idx="324" formatCode="General">
                  <c:v>7409367.3312046621</c:v>
                </c:pt>
                <c:pt idx="325" formatCode="General">
                  <c:v>5959753.522672087</c:v>
                </c:pt>
                <c:pt idx="326" formatCode="General">
                  <c:v>3741293.2066076864</c:v>
                </c:pt>
                <c:pt idx="327" formatCode="General">
                  <c:v>3803552.8773615016</c:v>
                </c:pt>
                <c:pt idx="328" formatCode="General">
                  <c:v>5838674.4067441747</c:v>
                </c:pt>
                <c:pt idx="329" formatCode="General">
                  <c:v>6250847.7008532006</c:v>
                </c:pt>
                <c:pt idx="330" formatCode="General">
                  <c:v>5798467.7776669338</c:v>
                </c:pt>
                <c:pt idx="331" formatCode="General">
                  <c:v>4788786.7718699016</c:v>
                </c:pt>
                <c:pt idx="332" formatCode="General">
                  <c:v>4676817.890022995</c:v>
                </c:pt>
                <c:pt idx="333" formatCode="General">
                  <c:v>5021730.2276143134</c:v>
                </c:pt>
                <c:pt idx="334" formatCode="General">
                  <c:v>5110283.3755415604</c:v>
                </c:pt>
                <c:pt idx="335" formatCode="General">
                  <c:v>5033982.605223977</c:v>
                </c:pt>
                <c:pt idx="336" formatCode="General">
                  <c:v>3680062.8746703127</c:v>
                </c:pt>
                <c:pt idx="337" formatCode="General">
                  <c:v>3034362.5617166189</c:v>
                </c:pt>
                <c:pt idx="338" formatCode="General">
                  <c:v>7955007.5190242324</c:v>
                </c:pt>
                <c:pt idx="339" formatCode="General">
                  <c:v>6006551.1053814813</c:v>
                </c:pt>
                <c:pt idx="340" formatCode="General">
                  <c:v>11473683.626554921</c:v>
                </c:pt>
                <c:pt idx="341" formatCode="General">
                  <c:v>10858654.759941034</c:v>
                </c:pt>
                <c:pt idx="342" formatCode="General">
                  <c:v>8396171.0673805177</c:v>
                </c:pt>
                <c:pt idx="343" formatCode="General">
                  <c:v>6530427.9586221883</c:v>
                </c:pt>
                <c:pt idx="344" formatCode="General">
                  <c:v>6765844.9100160906</c:v>
                </c:pt>
                <c:pt idx="345" formatCode="General">
                  <c:v>8644501.7765461486</c:v>
                </c:pt>
                <c:pt idx="346" formatCode="General">
                  <c:v>12836126.386308003</c:v>
                </c:pt>
                <c:pt idx="347" formatCode="General">
                  <c:v>12930349.116771335</c:v>
                </c:pt>
                <c:pt idx="348" formatCode="General">
                  <c:v>9934840.5773682948</c:v>
                </c:pt>
                <c:pt idx="349" formatCode="General">
                  <c:v>10010479.076397883</c:v>
                </c:pt>
                <c:pt idx="350" formatCode="General">
                  <c:v>8830995.4515780732</c:v>
                </c:pt>
                <c:pt idx="351" formatCode="General">
                  <c:v>10492136.672307815</c:v>
                </c:pt>
                <c:pt idx="352" formatCode="General">
                  <c:v>11180180.339365812</c:v>
                </c:pt>
                <c:pt idx="353" formatCode="General">
                  <c:v>11265014.906582236</c:v>
                </c:pt>
                <c:pt idx="354" formatCode="General">
                  <c:v>9910452.1569595505</c:v>
                </c:pt>
                <c:pt idx="355" formatCode="General">
                  <c:v>8769657.0889745094</c:v>
                </c:pt>
                <c:pt idx="356" formatCode="General">
                  <c:v>8449646.4497466777</c:v>
                </c:pt>
                <c:pt idx="357" formatCode="General">
                  <c:v>9796845.2325340528</c:v>
                </c:pt>
                <c:pt idx="358" formatCode="General">
                  <c:v>13051037.929785874</c:v>
                </c:pt>
                <c:pt idx="359" formatCode="General">
                  <c:v>11437915.543693541</c:v>
                </c:pt>
                <c:pt idx="360" formatCode="General">
                  <c:v>9350326.1048078202</c:v>
                </c:pt>
                <c:pt idx="361" formatCode="General">
                  <c:v>7631376.5716651985</c:v>
                </c:pt>
                <c:pt idx="362" formatCode="General">
                  <c:v>8327656.7777578887</c:v>
                </c:pt>
                <c:pt idx="363" formatCode="General">
                  <c:v>11266925.362319866</c:v>
                </c:pt>
                <c:pt idx="364" formatCode="General">
                  <c:v>13304018.662315594</c:v>
                </c:pt>
                <c:pt idx="365" formatCode="General">
                  <c:v>14882800.222499132</c:v>
                </c:pt>
                <c:pt idx="366" formatCode="General">
                  <c:v>11264750.618307402</c:v>
                </c:pt>
                <c:pt idx="367" formatCode="General">
                  <c:v>7253707.7702939892</c:v>
                </c:pt>
                <c:pt idx="368" formatCode="General">
                  <c:v>7044914.6300591994</c:v>
                </c:pt>
                <c:pt idx="369" formatCode="General">
                  <c:v>8862655.8810385428</c:v>
                </c:pt>
                <c:pt idx="370" formatCode="General">
                  <c:v>10818416.289459366</c:v>
                </c:pt>
                <c:pt idx="371" formatCode="General">
                  <c:v>11916490.188358825</c:v>
                </c:pt>
                <c:pt idx="372" formatCode="General">
                  <c:v>10729366.299703455</c:v>
                </c:pt>
                <c:pt idx="373" formatCode="General">
                  <c:v>11226978.292439599</c:v>
                </c:pt>
                <c:pt idx="374" formatCode="General">
                  <c:v>11685347.915670976</c:v>
                </c:pt>
                <c:pt idx="375" formatCode="General">
                  <c:v>14895483.362278435</c:v>
                </c:pt>
                <c:pt idx="376" formatCode="General">
                  <c:v>15565025.712301355</c:v>
                </c:pt>
                <c:pt idx="377" formatCode="General">
                  <c:v>16453691.187144212</c:v>
                </c:pt>
                <c:pt idx="378" formatCode="General">
                  <c:v>11112938.788135774</c:v>
                </c:pt>
                <c:pt idx="379" formatCode="General">
                  <c:v>9204899.6623243112</c:v>
                </c:pt>
                <c:pt idx="380" formatCode="General">
                  <c:v>10205012.012473354</c:v>
                </c:pt>
                <c:pt idx="381" formatCode="General">
                  <c:v>11841632.209726617</c:v>
                </c:pt>
                <c:pt idx="382" formatCode="General">
                  <c:v>16285217.145431956</c:v>
                </c:pt>
                <c:pt idx="383" formatCode="General">
                  <c:v>16722162.152377034</c:v>
                </c:pt>
                <c:pt idx="384" formatCode="General">
                  <c:v>15561856.371484213</c:v>
                </c:pt>
                <c:pt idx="385" formatCode="General">
                  <c:v>10152328.745242067</c:v>
                </c:pt>
                <c:pt idx="386" formatCode="General">
                  <c:v>13440016.33382689</c:v>
                </c:pt>
                <c:pt idx="387" formatCode="General">
                  <c:v>15431102.874850083</c:v>
                </c:pt>
                <c:pt idx="388" formatCode="General">
                  <c:v>15793689.938315595</c:v>
                </c:pt>
                <c:pt idx="389" formatCode="General">
                  <c:v>14309357.672063652</c:v>
                </c:pt>
                <c:pt idx="390" formatCode="General">
                  <c:v>10479980.533998808</c:v>
                </c:pt>
                <c:pt idx="391" formatCode="General">
                  <c:v>8971374.1972598229</c:v>
                </c:pt>
                <c:pt idx="392" formatCode="General">
                  <c:v>8700861.0915370323</c:v>
                </c:pt>
                <c:pt idx="393" formatCode="General">
                  <c:v>11369707.928123668</c:v>
                </c:pt>
                <c:pt idx="394" formatCode="General">
                  <c:v>13954321.193031022</c:v>
                </c:pt>
                <c:pt idx="395" formatCode="General">
                  <c:v>15371402.703279596</c:v>
                </c:pt>
                <c:pt idx="396" formatCode="General">
                  <c:v>12038607.853598926</c:v>
                </c:pt>
                <c:pt idx="397" formatCode="General">
                  <c:v>9977877.8038474321</c:v>
                </c:pt>
                <c:pt idx="398" formatCode="General">
                  <c:v>9046702.1791053377</c:v>
                </c:pt>
                <c:pt idx="399" formatCode="General">
                  <c:v>10789891.098454161</c:v>
                </c:pt>
                <c:pt idx="400" formatCode="General">
                  <c:v>11942290.006779686</c:v>
                </c:pt>
                <c:pt idx="401" formatCode="General">
                  <c:v>14038567.808675459</c:v>
                </c:pt>
                <c:pt idx="402" formatCode="General">
                  <c:v>12036420.222642433</c:v>
                </c:pt>
                <c:pt idx="403" formatCode="General">
                  <c:v>8611031.3582313396</c:v>
                </c:pt>
                <c:pt idx="404" formatCode="General">
                  <c:v>7469317.9036367638</c:v>
                </c:pt>
                <c:pt idx="405" formatCode="General">
                  <c:v>10314054.338391155</c:v>
                </c:pt>
                <c:pt idx="406" formatCode="General">
                  <c:v>10961376.918179659</c:v>
                </c:pt>
                <c:pt idx="407" formatCode="General">
                  <c:v>11418633.27339752</c:v>
                </c:pt>
                <c:pt idx="408" formatCode="General">
                  <c:v>12982602.856478384</c:v>
                </c:pt>
                <c:pt idx="409" formatCode="General">
                  <c:v>9339296.6847430505</c:v>
                </c:pt>
                <c:pt idx="410" formatCode="General">
                  <c:v>8449070.5441649426</c:v>
                </c:pt>
                <c:pt idx="411" formatCode="General">
                  <c:v>10434533.823572772</c:v>
                </c:pt>
                <c:pt idx="412" formatCode="General">
                  <c:v>12430822.118372343</c:v>
                </c:pt>
                <c:pt idx="413" formatCode="General">
                  <c:v>11011247.9898568</c:v>
                </c:pt>
                <c:pt idx="414" formatCode="General">
                  <c:v>9213722.3187443912</c:v>
                </c:pt>
                <c:pt idx="415" formatCode="General">
                  <c:v>7785862.30782641</c:v>
                </c:pt>
                <c:pt idx="416" formatCode="General">
                  <c:v>6824849.1709959675</c:v>
                </c:pt>
                <c:pt idx="417" formatCode="General">
                  <c:v>8768259.132742729</c:v>
                </c:pt>
                <c:pt idx="418" formatCode="General">
                  <c:v>9553898.8077924494</c:v>
                </c:pt>
                <c:pt idx="419" formatCode="General">
                  <c:v>9375628.6474837456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C7-49F4-98FD-2B244395136A}"/>
            </c:ext>
          </c:extLst>
        </c:ser>
        <c:ser>
          <c:idx val="1"/>
          <c:order val="1"/>
          <c:tx>
            <c:strRef>
              <c:f>N_atoms!$C$1</c:f>
              <c:strCache>
                <c:ptCount val="1"/>
                <c:pt idx="0">
                  <c:v>Forecast(N,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N_atoms!$A$2:$A$421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N_atoms!$C$2:$C$421</c:f>
              <c:numCache>
                <c:formatCode>General</c:formatCode>
                <c:ptCount val="420"/>
                <c:pt idx="296" formatCode="0.00E+00">
                  <c:v>10470000</c:v>
                </c:pt>
                <c:pt idx="297" formatCode="0.00E+00">
                  <c:v>8702015.3820531778</c:v>
                </c:pt>
                <c:pt idx="298" formatCode="0.00E+00">
                  <c:v>9518279.0197785441</c:v>
                </c:pt>
                <c:pt idx="299" formatCode="0.00E+00">
                  <c:v>8791645.0131503902</c:v>
                </c:pt>
                <c:pt idx="300" formatCode="0.00E+00">
                  <c:v>7278460.8150602691</c:v>
                </c:pt>
                <c:pt idx="301" formatCode="0.00E+00">
                  <c:v>6713401.3389345128</c:v>
                </c:pt>
                <c:pt idx="302" formatCode="0.00E+00">
                  <c:v>8460271.9765769131</c:v>
                </c:pt>
                <c:pt idx="303" formatCode="0.00E+00">
                  <c:v>10646303.928054482</c:v>
                </c:pt>
                <c:pt idx="304" formatCode="0.00E+00">
                  <c:v>10656946.379247528</c:v>
                </c:pt>
                <c:pt idx="305" formatCode="0.00E+00">
                  <c:v>7302104.194912537</c:v>
                </c:pt>
                <c:pt idx="306" formatCode="0.00E+00">
                  <c:v>9676300.6766360477</c:v>
                </c:pt>
                <c:pt idx="307" formatCode="0.00E+00">
                  <c:v>5820644.9074301291</c:v>
                </c:pt>
                <c:pt idx="308" formatCode="0.00E+00">
                  <c:v>6141950.8025943618</c:v>
                </c:pt>
                <c:pt idx="309" formatCode="0.00E+00">
                  <c:v>7654754.0962721724</c:v>
                </c:pt>
                <c:pt idx="310" formatCode="0.00E+00">
                  <c:v>9461475.4890594892</c:v>
                </c:pt>
                <c:pt idx="311" formatCode="0.00E+00">
                  <c:v>8343871.4637818988</c:v>
                </c:pt>
                <c:pt idx="312" formatCode="0.00E+00">
                  <c:v>6604603.3368441463</c:v>
                </c:pt>
                <c:pt idx="313" formatCode="0.00E+00">
                  <c:v>6824910.2893570168</c:v>
                </c:pt>
                <c:pt idx="314" formatCode="0.00E+00">
                  <c:v>7317991.4879779788</c:v>
                </c:pt>
                <c:pt idx="315" formatCode="0.00E+00">
                  <c:v>8876788.3325502016</c:v>
                </c:pt>
                <c:pt idx="316" formatCode="0.00E+00">
                  <c:v>10344497.480790984</c:v>
                </c:pt>
                <c:pt idx="317" formatCode="0.00E+00">
                  <c:v>9830350.1917151064</c:v>
                </c:pt>
                <c:pt idx="318" formatCode="0.00E+00">
                  <c:v>7623829.1620577257</c:v>
                </c:pt>
                <c:pt idx="319" formatCode="0.00E+00">
                  <c:v>6186261.5121336225</c:v>
                </c:pt>
                <c:pt idx="320" formatCode="0.00E+00">
                  <c:v>6286763.0551800746</c:v>
                </c:pt>
                <c:pt idx="321" formatCode="0.00E+00">
                  <c:v>7747798.4384060679</c:v>
                </c:pt>
                <c:pt idx="322" formatCode="0.00E+00">
                  <c:v>9009470.1579166017</c:v>
                </c:pt>
                <c:pt idx="323" formatCode="0.00E+00">
                  <c:v>8977442.2847714219</c:v>
                </c:pt>
                <c:pt idx="324" formatCode="0.00E+00">
                  <c:v>7409367.3312046621</c:v>
                </c:pt>
                <c:pt idx="325" formatCode="0.00E+00">
                  <c:v>5959753.522672087</c:v>
                </c:pt>
                <c:pt idx="326" formatCode="0.00E+00">
                  <c:v>3741293.2066076864</c:v>
                </c:pt>
                <c:pt idx="327" formatCode="0.00E+00">
                  <c:v>3803552.8773615016</c:v>
                </c:pt>
                <c:pt idx="328" formatCode="0.00E+00">
                  <c:v>5838674.4067441747</c:v>
                </c:pt>
                <c:pt idx="329" formatCode="0.00E+00">
                  <c:v>6250847.7008532006</c:v>
                </c:pt>
                <c:pt idx="330" formatCode="0.00E+00">
                  <c:v>5798467.7776669338</c:v>
                </c:pt>
                <c:pt idx="331" formatCode="0.00E+00">
                  <c:v>4788786.7718699016</c:v>
                </c:pt>
                <c:pt idx="332" formatCode="0.00E+00">
                  <c:v>4676817.890022995</c:v>
                </c:pt>
                <c:pt idx="333" formatCode="0.00E+00">
                  <c:v>5021730.2276143134</c:v>
                </c:pt>
                <c:pt idx="334" formatCode="0.00E+00">
                  <c:v>5110283.3755415604</c:v>
                </c:pt>
                <c:pt idx="335" formatCode="0.00E+00">
                  <c:v>5033982.605223977</c:v>
                </c:pt>
                <c:pt idx="336" formatCode="0.00E+00">
                  <c:v>3680062.8746703127</c:v>
                </c:pt>
                <c:pt idx="337" formatCode="0.00E+00">
                  <c:v>3034362.5617166189</c:v>
                </c:pt>
                <c:pt idx="338" formatCode="0.00E+00">
                  <c:v>7955007.5190242324</c:v>
                </c:pt>
                <c:pt idx="339" formatCode="0.00E+00">
                  <c:v>6006551.1053814813</c:v>
                </c:pt>
                <c:pt idx="340" formatCode="0.00E+00">
                  <c:v>11473683.626554921</c:v>
                </c:pt>
                <c:pt idx="341" formatCode="0.00E+00">
                  <c:v>10858654.759941034</c:v>
                </c:pt>
                <c:pt idx="342" formatCode="0.00E+00">
                  <c:v>8396171.0673805177</c:v>
                </c:pt>
                <c:pt idx="343" formatCode="0.00E+00">
                  <c:v>6530427.9586221883</c:v>
                </c:pt>
                <c:pt idx="344" formatCode="0.00E+00">
                  <c:v>6765844.9100160906</c:v>
                </c:pt>
                <c:pt idx="345" formatCode="0.00E+00">
                  <c:v>8644501.7765461486</c:v>
                </c:pt>
                <c:pt idx="346" formatCode="0.00E+00">
                  <c:v>12836126.386308003</c:v>
                </c:pt>
                <c:pt idx="347" formatCode="0.00E+00">
                  <c:v>12930349.116771335</c:v>
                </c:pt>
                <c:pt idx="348" formatCode="0.00E+00">
                  <c:v>9934840.5773682948</c:v>
                </c:pt>
                <c:pt idx="349" formatCode="0.00E+00">
                  <c:v>10010479.076397883</c:v>
                </c:pt>
                <c:pt idx="350" formatCode="0.00E+00">
                  <c:v>8830995.4515780732</c:v>
                </c:pt>
                <c:pt idx="351" formatCode="0.00E+00">
                  <c:v>10492136.672307815</c:v>
                </c:pt>
                <c:pt idx="352" formatCode="0.00E+00">
                  <c:v>11180180.339365812</c:v>
                </c:pt>
                <c:pt idx="353" formatCode="0.00E+00">
                  <c:v>11265014.906582236</c:v>
                </c:pt>
                <c:pt idx="354" formatCode="0.00E+00">
                  <c:v>9910452.1569595505</c:v>
                </c:pt>
                <c:pt idx="355" formatCode="0.00E+00">
                  <c:v>8769657.0889745094</c:v>
                </c:pt>
                <c:pt idx="356" formatCode="0.00E+00">
                  <c:v>8449646.4497466777</c:v>
                </c:pt>
                <c:pt idx="357" formatCode="0.00E+00">
                  <c:v>9796845.2325340528</c:v>
                </c:pt>
                <c:pt idx="358" formatCode="0.00E+00">
                  <c:v>13051037.929785874</c:v>
                </c:pt>
                <c:pt idx="359" formatCode="0.00E+00">
                  <c:v>11437915.543693541</c:v>
                </c:pt>
                <c:pt idx="360" formatCode="0.00E+00">
                  <c:v>9350326.1048078202</c:v>
                </c:pt>
                <c:pt idx="361" formatCode="0.00E+00">
                  <c:v>7631376.5716651985</c:v>
                </c:pt>
                <c:pt idx="362" formatCode="0.00E+00">
                  <c:v>8327656.7777578887</c:v>
                </c:pt>
                <c:pt idx="363" formatCode="0.00E+00">
                  <c:v>11266925.362319866</c:v>
                </c:pt>
                <c:pt idx="364" formatCode="0.00E+00">
                  <c:v>13304018.662315594</c:v>
                </c:pt>
                <c:pt idx="365" formatCode="0.00E+00">
                  <c:v>14882800.222499132</c:v>
                </c:pt>
                <c:pt idx="366" formatCode="0.00E+00">
                  <c:v>11264750.618307402</c:v>
                </c:pt>
                <c:pt idx="367" formatCode="0.00E+00">
                  <c:v>7253707.7702939892</c:v>
                </c:pt>
                <c:pt idx="368" formatCode="0.00E+00">
                  <c:v>7044914.6300591994</c:v>
                </c:pt>
                <c:pt idx="369" formatCode="0.00E+00">
                  <c:v>8862655.8810385428</c:v>
                </c:pt>
                <c:pt idx="370" formatCode="0.00E+00">
                  <c:v>10818416.289459366</c:v>
                </c:pt>
                <c:pt idx="371" formatCode="0.00E+00">
                  <c:v>11916490.188358825</c:v>
                </c:pt>
                <c:pt idx="372" formatCode="0.00E+00">
                  <c:v>10729366.299703455</c:v>
                </c:pt>
                <c:pt idx="373" formatCode="0.00E+00">
                  <c:v>11226978.292439599</c:v>
                </c:pt>
                <c:pt idx="374" formatCode="0.00E+00">
                  <c:v>11685347.915670976</c:v>
                </c:pt>
                <c:pt idx="375" formatCode="0.00E+00">
                  <c:v>14895483.362278435</c:v>
                </c:pt>
                <c:pt idx="376" formatCode="0.00E+00">
                  <c:v>15565025.712301355</c:v>
                </c:pt>
                <c:pt idx="377" formatCode="0.00E+00">
                  <c:v>16453691.187144212</c:v>
                </c:pt>
                <c:pt idx="378" formatCode="0.00E+00">
                  <c:v>11112938.788135774</c:v>
                </c:pt>
                <c:pt idx="379" formatCode="0.00E+00">
                  <c:v>9204899.6623243112</c:v>
                </c:pt>
                <c:pt idx="380" formatCode="0.00E+00">
                  <c:v>10205012.012473354</c:v>
                </c:pt>
                <c:pt idx="381" formatCode="0.00E+00">
                  <c:v>11841632.209726617</c:v>
                </c:pt>
                <c:pt idx="382" formatCode="0.00E+00">
                  <c:v>16285217.145431956</c:v>
                </c:pt>
                <c:pt idx="383" formatCode="0.00E+00">
                  <c:v>16722162.152377034</c:v>
                </c:pt>
                <c:pt idx="384" formatCode="0.00E+00">
                  <c:v>15561856.371484213</c:v>
                </c:pt>
                <c:pt idx="385" formatCode="0.00E+00">
                  <c:v>10152328.745242067</c:v>
                </c:pt>
                <c:pt idx="386" formatCode="0.00E+00">
                  <c:v>13440016.33382689</c:v>
                </c:pt>
                <c:pt idx="387" formatCode="0.00E+00">
                  <c:v>15431102.874850083</c:v>
                </c:pt>
                <c:pt idx="388" formatCode="0.00E+00">
                  <c:v>15793689.938315595</c:v>
                </c:pt>
                <c:pt idx="389" formatCode="0.00E+00">
                  <c:v>14309357.672063652</c:v>
                </c:pt>
                <c:pt idx="390" formatCode="0.00E+00">
                  <c:v>10479980.533998808</c:v>
                </c:pt>
                <c:pt idx="391" formatCode="0.00E+00">
                  <c:v>8971374.1972598229</c:v>
                </c:pt>
                <c:pt idx="392" formatCode="0.00E+00">
                  <c:v>8700861.0915370323</c:v>
                </c:pt>
                <c:pt idx="393" formatCode="0.00E+00">
                  <c:v>11369707.928123668</c:v>
                </c:pt>
                <c:pt idx="394" formatCode="0.00E+00">
                  <c:v>13954321.193031022</c:v>
                </c:pt>
                <c:pt idx="395" formatCode="0.00E+00">
                  <c:v>15371402.703279596</c:v>
                </c:pt>
                <c:pt idx="396" formatCode="0.00E+00">
                  <c:v>12038607.853598926</c:v>
                </c:pt>
                <c:pt idx="397" formatCode="0.00E+00">
                  <c:v>9977877.8038474321</c:v>
                </c:pt>
                <c:pt idx="398" formatCode="0.00E+00">
                  <c:v>9046702.1791053377</c:v>
                </c:pt>
                <c:pt idx="399" formatCode="0.00E+00">
                  <c:v>10789891.098454161</c:v>
                </c:pt>
                <c:pt idx="400" formatCode="0.00E+00">
                  <c:v>11942290.006779686</c:v>
                </c:pt>
                <c:pt idx="401" formatCode="0.00E+00">
                  <c:v>14038567.808675459</c:v>
                </c:pt>
                <c:pt idx="402" formatCode="0.00E+00">
                  <c:v>12036420.222642433</c:v>
                </c:pt>
                <c:pt idx="403" formatCode="0.00E+00">
                  <c:v>8611031.3582313396</c:v>
                </c:pt>
                <c:pt idx="404" formatCode="0.00E+00">
                  <c:v>7469317.9036367638</c:v>
                </c:pt>
                <c:pt idx="405" formatCode="0.00E+00">
                  <c:v>10314054.338391155</c:v>
                </c:pt>
                <c:pt idx="406" formatCode="0.00E+00">
                  <c:v>10961376.918179659</c:v>
                </c:pt>
                <c:pt idx="407" formatCode="0.00E+00">
                  <c:v>11418633.27339752</c:v>
                </c:pt>
                <c:pt idx="408" formatCode="0.00E+00">
                  <c:v>12982602.856478384</c:v>
                </c:pt>
                <c:pt idx="409" formatCode="0.00E+00">
                  <c:v>9339296.6847430505</c:v>
                </c:pt>
                <c:pt idx="410" formatCode="0.00E+00">
                  <c:v>8449070.5441649426</c:v>
                </c:pt>
                <c:pt idx="411" formatCode="0.00E+00">
                  <c:v>10434533.823572772</c:v>
                </c:pt>
                <c:pt idx="412" formatCode="0.00E+00">
                  <c:v>12430822.118372343</c:v>
                </c:pt>
                <c:pt idx="413" formatCode="0.00E+00">
                  <c:v>11011247.9898568</c:v>
                </c:pt>
                <c:pt idx="414" formatCode="0.00E+00">
                  <c:v>9213722.3187443912</c:v>
                </c:pt>
                <c:pt idx="415" formatCode="0.00E+00">
                  <c:v>7785862.30782641</c:v>
                </c:pt>
                <c:pt idx="416" formatCode="0.00E+00">
                  <c:v>6824849.1709959675</c:v>
                </c:pt>
                <c:pt idx="417" formatCode="0.00E+00">
                  <c:v>8768259.132742729</c:v>
                </c:pt>
                <c:pt idx="418" formatCode="0.00E+00">
                  <c:v>9553898.8077924494</c:v>
                </c:pt>
                <c:pt idx="419" formatCode="0.00E+00">
                  <c:v>9375628.6474837456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C7-49F4-98FD-2B2443951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091520"/>
        <c:axId val="35256659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N_atoms!$D$1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Bound(N,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N_atoms!$D$2:$D$421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10470000</c:v>
                      </c:pt>
                      <c:pt idx="297" formatCode="0.00E+00">
                        <c:v>4358657.1011461485</c:v>
                      </c:pt>
                      <c:pt idx="298" formatCode="0.00E+00">
                        <c:v>5039133.0131390151</c:v>
                      </c:pt>
                      <c:pt idx="299" formatCode="0.00E+00">
                        <c:v>4179675.4289434478</c:v>
                      </c:pt>
                      <c:pt idx="300" formatCode="0.00E+00">
                        <c:v>2536378.7431838932</c:v>
                      </c:pt>
                      <c:pt idx="301" formatCode="0.00E+00">
                        <c:v>1843696.6794503992</c:v>
                      </c:pt>
                      <c:pt idx="302" formatCode="0.00E+00">
                        <c:v>3465239.9989273092</c:v>
                      </c:pt>
                      <c:pt idx="303" formatCode="0.00E+00">
                        <c:v>5528067.6041479604</c:v>
                      </c:pt>
                      <c:pt idx="304" formatCode="0.00E+00">
                        <c:v>5417475.3153933082</c:v>
                      </c:pt>
                      <c:pt idx="305" formatCode="0.00E+00">
                        <c:v>1943230.7991237342</c:v>
                      </c:pt>
                      <c:pt idx="306" formatCode="0.00E+00">
                        <c:v>4199734.0581915602</c:v>
                      </c:pt>
                      <c:pt idx="307" formatCode="0.00E+00">
                        <c:v>227982.90074758604</c:v>
                      </c:pt>
                      <c:pt idx="308" formatCode="0.00E+00">
                        <c:v>434690.42779060639</c:v>
                      </c:pt>
                      <c:pt idx="309" formatCode="0.00E+00">
                        <c:v>1834300.7075552037</c:v>
                      </c:pt>
                      <c:pt idx="310" formatCode="0.00E+00">
                        <c:v>3529150.814551359</c:v>
                      </c:pt>
                      <c:pt idx="311" formatCode="0.00E+00">
                        <c:v>2300920.7031037332</c:v>
                      </c:pt>
                      <c:pt idx="312" formatCode="0.00E+00">
                        <c:v>452201.45332274772</c:v>
                      </c:pt>
                      <c:pt idx="313" formatCode="0.00E+00">
                        <c:v>564167.61021496449</c:v>
                      </c:pt>
                      <c:pt idx="314" formatCode="0.00E+00">
                        <c:v>949958.7069911696</c:v>
                      </c:pt>
                      <c:pt idx="315" formatCode="0.00E+00">
                        <c:v>2402460.9943817537</c:v>
                      </c:pt>
                      <c:pt idx="316" formatCode="0.00E+00">
                        <c:v>3764820.0137678972</c:v>
                      </c:pt>
                      <c:pt idx="317" formatCode="0.00E+00">
                        <c:v>3146219.5456151292</c:v>
                      </c:pt>
                      <c:pt idx="318" formatCode="0.00E+00">
                        <c:v>836098.09906455874</c:v>
                      </c:pt>
                      <c:pt idx="319" formatCode="0.00E+00">
                        <c:v>-704258.40785369277</c:v>
                      </c:pt>
                      <c:pt idx="320" formatCode="0.00E+00">
                        <c:v>-705772.64914880227</c:v>
                      </c:pt>
                      <c:pt idx="321" formatCode="0.00E+00">
                        <c:v>653984.01041592471</c:v>
                      </c:pt>
                      <c:pt idx="322" formatCode="0.00E+00">
                        <c:v>1815080.3168942761</c:v>
                      </c:pt>
                      <c:pt idx="323" formatCode="0.00E+00">
                        <c:v>1683148.6628112532</c:v>
                      </c:pt>
                      <c:pt idx="324" formatCode="0.00E+00">
                        <c:v>15811.782987410203</c:v>
                      </c:pt>
                      <c:pt idx="325" formatCode="0.00E+00">
                        <c:v>-1532450.1263048621</c:v>
                      </c:pt>
                      <c:pt idx="326" formatCode="0.00E+00">
                        <c:v>-3848971.1361144613</c:v>
                      </c:pt>
                      <c:pt idx="327" formatCode="0.00E+00">
                        <c:v>-3884209.6838824227</c:v>
                      </c:pt>
                      <c:pt idx="328" formatCode="0.00E+00">
                        <c:v>-1946047.4549705535</c:v>
                      </c:pt>
                      <c:pt idx="329" formatCode="0.00E+00">
                        <c:v>-1630316.8273436343</c:v>
                      </c:pt>
                      <c:pt idx="330" formatCode="0.00E+00">
                        <c:v>-2178643.8861078992</c:v>
                      </c:pt>
                      <c:pt idx="331" formatCode="0.00E+00">
                        <c:v>-3283796.5024763523</c:v>
                      </c:pt>
                      <c:pt idx="332" formatCode="0.00E+00">
                        <c:v>-3490780.4549495047</c:v>
                      </c:pt>
                      <c:pt idx="333" formatCode="0.00E+00">
                        <c:v>-3240444.6819650494</c:v>
                      </c:pt>
                      <c:pt idx="334" formatCode="0.00E+00">
                        <c:v>-3246046.7391578853</c:v>
                      </c:pt>
                      <c:pt idx="335" formatCode="0.00E+00">
                        <c:v>-3416097.6726414459</c:v>
                      </c:pt>
                      <c:pt idx="336" formatCode="0.00E+00">
                        <c:v>-4863378.066520595</c:v>
                      </c:pt>
                      <c:pt idx="337" formatCode="0.00E+00">
                        <c:v>-5602064.3588967687</c:v>
                      </c:pt>
                      <c:pt idx="338" formatCode="0.00E+00">
                        <c:v>-774044.8321951367</c:v>
                      </c:pt>
                      <c:pt idx="339" formatCode="0.00E+00">
                        <c:v>-2814779.6236433424</c:v>
                      </c:pt>
                      <c:pt idx="340" formatCode="0.00E+00">
                        <c:v>2560408.6770122088</c:v>
                      </c:pt>
                      <c:pt idx="341" formatCode="0.00E+00">
                        <c:v>1853757.4165075906</c:v>
                      </c:pt>
                      <c:pt idx="342" formatCode="0.00E+00">
                        <c:v>-700038.64212196134</c:v>
                      </c:pt>
                      <c:pt idx="343" formatCode="0.00E+00">
                        <c:v>-2656795.3866593065</c:v>
                      </c:pt>
                      <c:pt idx="344" formatCode="0.00E+00">
                        <c:v>-2512104.1653890694</c:v>
                      </c:pt>
                      <c:pt idx="345" formatCode="0.00E+00">
                        <c:v>-723895.50142770819</c:v>
                      </c:pt>
                      <c:pt idx="346" formatCode="0.00E+00">
                        <c:v>3377548.4772343002</c:v>
                      </c:pt>
                      <c:pt idx="347" formatCode="0.00E+00">
                        <c:v>3381848.5911630783</c:v>
                      </c:pt>
                      <c:pt idx="348" formatCode="0.00E+00">
                        <c:v>296666.27078706771</c:v>
                      </c:pt>
                      <c:pt idx="349" formatCode="0.00E+00">
                        <c:v>282871.00344164111</c:v>
                      </c:pt>
                      <c:pt idx="350" formatCode="0.00E+00">
                        <c:v>-985814.85462965257</c:v>
                      </c:pt>
                      <c:pt idx="351" formatCode="0.00E+00">
                        <c:v>586347.50664144382</c:v>
                      </c:pt>
                      <c:pt idx="352" formatCode="0.00E+00">
                        <c:v>1185627.8346126974</c:v>
                      </c:pt>
                      <c:pt idx="353" formatCode="0.00E+00">
                        <c:v>1181907.0203951038</c:v>
                      </c:pt>
                      <c:pt idx="354" formatCode="0.00E+00">
                        <c:v>-261010.43928601779</c:v>
                      </c:pt>
                      <c:pt idx="355" formatCode="0.00E+00">
                        <c:v>-1489966.5691715106</c:v>
                      </c:pt>
                      <c:pt idx="356" formatCode="0.00E+00">
                        <c:v>-1897951.3948698342</c:v>
                      </c:pt>
                      <c:pt idx="357" formatCode="0.00E+00">
                        <c:v>-638546.45717808045</c:v>
                      </c:pt>
                      <c:pt idx="358" formatCode="0.00E+00">
                        <c:v>2528026.4298532531</c:v>
                      </c:pt>
                      <c:pt idx="359" formatCode="0.00E+00">
                        <c:v>827452.17900309525</c:v>
                      </c:pt>
                      <c:pt idx="360" formatCode="0.00E+00">
                        <c:v>-1347427.0613671672</c:v>
                      </c:pt>
                      <c:pt idx="361" formatCode="0.00E+00">
                        <c:v>-3153510.016989463</c:v>
                      </c:pt>
                      <c:pt idx="362" formatCode="0.00E+00">
                        <c:v>-2544212.3494975083</c:v>
                      </c:pt>
                      <c:pt idx="363" formatCode="0.00E+00">
                        <c:v>308219.26606895588</c:v>
                      </c:pt>
                      <c:pt idx="364" formatCode="0.00E+00">
                        <c:v>2258616.0254182443</c:v>
                      </c:pt>
                      <c:pt idx="365" formatCode="0.00E+00">
                        <c:v>3750836.4976567086</c:v>
                      </c:pt>
                      <c:pt idx="366" formatCode="0.00E+00">
                        <c:v>46356.441170681268</c:v>
                      </c:pt>
                      <c:pt idx="367" formatCode="0.00E+00">
                        <c:v>-4050990.8885789616</c:v>
                      </c:pt>
                      <c:pt idx="368" formatCode="0.00E+00">
                        <c:v>-4345967.0594175253</c:v>
                      </c:pt>
                      <c:pt idx="369" formatCode="0.00E+00">
                        <c:v>-2614291.7676324323</c:v>
                      </c:pt>
                      <c:pt idx="370" formatCode="0.00E+00">
                        <c:v>-744484.49267486669</c:v>
                      </c:pt>
                      <c:pt idx="371" formatCode="0.00E+00">
                        <c:v>267744.98148709349</c:v>
                      </c:pt>
                      <c:pt idx="372" formatCode="0.00E+00">
                        <c:v>-1005118.6166133508</c:v>
                      </c:pt>
                      <c:pt idx="373" formatCode="0.00E+00">
                        <c:v>-593145.49273926765</c:v>
                      </c:pt>
                      <c:pt idx="374" formatCode="0.00E+00">
                        <c:v>-220317.65838212147</c:v>
                      </c:pt>
                      <c:pt idx="375" formatCode="0.00E+00">
                        <c:v>2904369.4284725077</c:v>
                      </c:pt>
                      <c:pt idx="376" formatCode="0.00E+00">
                        <c:v>3488553.3025519606</c:v>
                      </c:pt>
                      <c:pt idx="377" formatCode="0.00E+00">
                        <c:v>4291946.7415276077</c:v>
                      </c:pt>
                      <c:pt idx="378" formatCode="0.00E+00">
                        <c:v>-1133994.5992139317</c:v>
                      </c:pt>
                      <c:pt idx="379" formatCode="0.00E+00">
                        <c:v>-3127142.8243866581</c:v>
                      </c:pt>
                      <c:pt idx="380" formatCode="0.00E+00">
                        <c:v>-2212062.8922535777</c:v>
                      </c:pt>
                      <c:pt idx="381" formatCode="0.00E+00">
                        <c:v>-660401.50524822995</c:v>
                      </c:pt>
                      <c:pt idx="382" formatCode="0.00E+00">
                        <c:v>3698295.2387117874</c:v>
                      </c:pt>
                      <c:pt idx="383" formatCode="0.00E+00">
                        <c:v>4050419.7644638922</c:v>
                      </c:pt>
                      <c:pt idx="384" formatCode="0.00E+00">
                        <c:v>2805358.3834320977</c:v>
                      </c:pt>
                      <c:pt idx="385" formatCode="0.00E+00">
                        <c:v>-2688862.7156786639</c:v>
                      </c:pt>
                      <c:pt idx="386" formatCode="0.00E+00">
                        <c:v>514190.84662126563</c:v>
                      </c:pt>
                      <c:pt idx="387" formatCode="0.00E+00">
                        <c:v>2420700.1978491526</c:v>
                      </c:pt>
                      <c:pt idx="388" formatCode="0.00E+00">
                        <c:v>2698764.3661101051</c:v>
                      </c:pt>
                      <c:pt idx="389" formatCode="0.00E+00">
                        <c:v>1129961.0232454091</c:v>
                      </c:pt>
                      <c:pt idx="390" formatCode="0.00E+00">
                        <c:v>-2783837.785138268</c:v>
                      </c:pt>
                      <c:pt idx="391" formatCode="0.00E+00">
                        <c:v>-4376818.7366060838</c:v>
                      </c:pt>
                      <c:pt idx="392" formatCode="0.00E+00">
                        <c:v>-4731661.6925976779</c:v>
                      </c:pt>
                      <c:pt idx="393" formatCode="0.00E+00">
                        <c:v>-2147102.1753130872</c:v>
                      </c:pt>
                      <c:pt idx="394" formatCode="0.00E+00">
                        <c:v>353264.12354390882</c:v>
                      </c:pt>
                      <c:pt idx="395" formatCode="0.00E+00">
                        <c:v>1686136.8972732425</c:v>
                      </c:pt>
                      <c:pt idx="396" formatCode="0.00E+00">
                        <c:v>-1730830.5308340564</c:v>
                      </c:pt>
                      <c:pt idx="397" formatCode="0.00E+00">
                        <c:v>-3875699.0217206348</c:v>
                      </c:pt>
                      <c:pt idx="398" formatCode="0.00E+00">
                        <c:v>-4890980.9220499527</c:v>
                      </c:pt>
                      <c:pt idx="399" formatCode="0.00E+00">
                        <c:v>-3231868.0369452965</c:v>
                      </c:pt>
                      <c:pt idx="400" formatCode="0.00E+00">
                        <c:v>-2163516.7996466625</c:v>
                      </c:pt>
                      <c:pt idx="401" formatCode="0.00E+00">
                        <c:v>-151260.13901120797</c:v>
                      </c:pt>
                      <c:pt idx="402" formatCode="0.00E+00">
                        <c:v>-2237404.1266641486</c:v>
                      </c:pt>
                      <c:pt idx="403" formatCode="0.00E+00">
                        <c:v>-5746766.4011560585</c:v>
                      </c:pt>
                      <c:pt idx="404" formatCode="0.00E+00">
                        <c:v>-6972431.9816198284</c:v>
                      </c:pt>
                      <c:pt idx="405" formatCode="0.00E+00">
                        <c:v>-4211628.0562812891</c:v>
                      </c:pt>
                      <c:pt idx="406" formatCode="0.00E+00">
                        <c:v>-3648219.9988046195</c:v>
                      </c:pt>
                      <c:pt idx="407" formatCode="0.00E+00">
                        <c:v>-3274861.7708528358</c:v>
                      </c:pt>
                      <c:pt idx="408" formatCode="0.00E+00">
                        <c:v>-1794775.4758368246</c:v>
                      </c:pt>
                      <c:pt idx="409" formatCode="0.00E+00">
                        <c:v>-5521951.6171051729</c:v>
                      </c:pt>
                      <c:pt idx="410" formatCode="0.00E+00">
                        <c:v>-6496035.8951801769</c:v>
                      </c:pt>
                      <c:pt idx="411" formatCode="0.00E+00">
                        <c:v>-4594420.3745211903</c:v>
                      </c:pt>
                      <c:pt idx="412" formatCode="0.00E+00">
                        <c:v>-2681970.8807348236</c:v>
                      </c:pt>
                      <c:pt idx="413" formatCode="0.00E+00">
                        <c:v>-4185376.2421641629</c:v>
                      </c:pt>
                      <c:pt idx="414" formatCode="0.00E+00">
                        <c:v>-6066726.9372192789</c:v>
                      </c:pt>
                      <c:pt idx="415" formatCode="0.00E+00">
                        <c:v>-7578407.0925677037</c:v>
                      </c:pt>
                      <c:pt idx="416" formatCode="0.00E+00">
                        <c:v>-8623236.7949153949</c:v>
                      </c:pt>
                      <c:pt idx="417" formatCode="0.00E+00">
                        <c:v>-6763641.0922942962</c:v>
                      </c:pt>
                      <c:pt idx="418" formatCode="0.00E+00">
                        <c:v>-6061814.6151787154</c:v>
                      </c:pt>
                      <c:pt idx="419" formatCode="0.00E+00">
                        <c:v>-6323898.1308392212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BC7-49F4-98FD-2B244395136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N_atoms!$E$1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Bound(N,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N_atoms!$E$2:$E$421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10470000</c:v>
                      </c:pt>
                      <c:pt idx="297" formatCode="0.00E+00">
                        <c:v>13045373.662960207</c:v>
                      </c:pt>
                      <c:pt idx="298" formatCode="0.00E+00">
                        <c:v>13997425.026418073</c:v>
                      </c:pt>
                      <c:pt idx="299" formatCode="0.00E+00">
                        <c:v>13403614.597357333</c:v>
                      </c:pt>
                      <c:pt idx="300" formatCode="0.00E+00">
                        <c:v>12020542.886936646</c:v>
                      </c:pt>
                      <c:pt idx="301" formatCode="0.00E+00">
                        <c:v>11583105.998418625</c:v>
                      </c:pt>
                      <c:pt idx="302" formatCode="0.00E+00">
                        <c:v>13455303.954226516</c:v>
                      </c:pt>
                      <c:pt idx="303" formatCode="0.00E+00">
                        <c:v>15764540.251961004</c:v>
                      </c:pt>
                      <c:pt idx="304" formatCode="0.00E+00">
                        <c:v>15896417.443101747</c:v>
                      </c:pt>
                      <c:pt idx="305" formatCode="0.00E+00">
                        <c:v>12660977.59070134</c:v>
                      </c:pt>
                      <c:pt idx="306" formatCode="0.00E+00">
                        <c:v>15152867.295080535</c:v>
                      </c:pt>
                      <c:pt idx="307" formatCode="0.00E+00">
                        <c:v>11413306.914112672</c:v>
                      </c:pt>
                      <c:pt idx="308" formatCode="0.00E+00">
                        <c:v>11849211.177398117</c:v>
                      </c:pt>
                      <c:pt idx="309" formatCode="0.00E+00">
                        <c:v>13475207.48498914</c:v>
                      </c:pt>
                      <c:pt idx="310" formatCode="0.00E+00">
                        <c:v>15393800.163567619</c:v>
                      </c:pt>
                      <c:pt idx="311" formatCode="0.00E+00">
                        <c:v>14386822.224460065</c:v>
                      </c:pt>
                      <c:pt idx="312" formatCode="0.00E+00">
                        <c:v>12757005.220365545</c:v>
                      </c:pt>
                      <c:pt idx="313" formatCode="0.00E+00">
                        <c:v>13085652.968499068</c:v>
                      </c:pt>
                      <c:pt idx="314" formatCode="0.00E+00">
                        <c:v>13686024.268964788</c:v>
                      </c:pt>
                      <c:pt idx="315" formatCode="0.00E+00">
                        <c:v>15351115.670718649</c:v>
                      </c:pt>
                      <c:pt idx="316" formatCode="0.00E+00">
                        <c:v>16924174.94781407</c:v>
                      </c:pt>
                      <c:pt idx="317" formatCode="0.00E+00">
                        <c:v>16514480.837815084</c:v>
                      </c:pt>
                      <c:pt idx="318" formatCode="0.00E+00">
                        <c:v>14411560.225050893</c:v>
                      </c:pt>
                      <c:pt idx="319" formatCode="0.00E+00">
                        <c:v>13076781.432120938</c:v>
                      </c:pt>
                      <c:pt idx="320" formatCode="0.00E+00">
                        <c:v>13279298.759508952</c:v>
                      </c:pt>
                      <c:pt idx="321" formatCode="0.00E+00">
                        <c:v>14841612.866396211</c:v>
                      </c:pt>
                      <c:pt idx="322" formatCode="0.00E+00">
                        <c:v>16203859.998938927</c:v>
                      </c:pt>
                      <c:pt idx="323" formatCode="0.00E+00">
                        <c:v>16271735.906731591</c:v>
                      </c:pt>
                      <c:pt idx="324" formatCode="0.00E+00">
                        <c:v>14802922.879421914</c:v>
                      </c:pt>
                      <c:pt idx="325" formatCode="0.00E+00">
                        <c:v>13451957.171649035</c:v>
                      </c:pt>
                      <c:pt idx="326" formatCode="0.00E+00">
                        <c:v>11331557.549329834</c:v>
                      </c:pt>
                      <c:pt idx="327" formatCode="0.00E+00">
                        <c:v>11491315.438605426</c:v>
                      </c:pt>
                      <c:pt idx="328" formatCode="0.00E+00">
                        <c:v>13623396.268458903</c:v>
                      </c:pt>
                      <c:pt idx="329" formatCode="0.00E+00">
                        <c:v>14132012.229050037</c:v>
                      </c:pt>
                      <c:pt idx="330" formatCode="0.00E+00">
                        <c:v>13775579.441441767</c:v>
                      </c:pt>
                      <c:pt idx="331" formatCode="0.00E+00">
                        <c:v>12861370.046216156</c:v>
                      </c:pt>
                      <c:pt idx="332" formatCode="0.00E+00">
                        <c:v>12844416.234995496</c:v>
                      </c:pt>
                      <c:pt idx="333" formatCode="0.00E+00">
                        <c:v>13283905.137193676</c:v>
                      </c:pt>
                      <c:pt idx="334" formatCode="0.00E+00">
                        <c:v>13466613.490241006</c:v>
                      </c:pt>
                      <c:pt idx="335" formatCode="0.00E+00">
                        <c:v>13484062.883089401</c:v>
                      </c:pt>
                      <c:pt idx="336" formatCode="0.00E+00">
                        <c:v>12223503.815861221</c:v>
                      </c:pt>
                      <c:pt idx="337" formatCode="0.00E+00">
                        <c:v>11670789.482330006</c:v>
                      </c:pt>
                      <c:pt idx="338" formatCode="0.00E+00">
                        <c:v>16684059.870243602</c:v>
                      </c:pt>
                      <c:pt idx="339" formatCode="0.00E+00">
                        <c:v>14827881.834406305</c:v>
                      </c:pt>
                      <c:pt idx="340" formatCode="0.00E+00">
                        <c:v>20386958.576097634</c:v>
                      </c:pt>
                      <c:pt idx="341" formatCode="0.00E+00">
                        <c:v>19863552.103374477</c:v>
                      </c:pt>
                      <c:pt idx="342" formatCode="0.00E+00">
                        <c:v>17492380.776882999</c:v>
                      </c:pt>
                      <c:pt idx="343" formatCode="0.00E+00">
                        <c:v>15717651.303903684</c:v>
                      </c:pt>
                      <c:pt idx="344" formatCode="0.00E+00">
                        <c:v>16043793.985421252</c:v>
                      </c:pt>
                      <c:pt idx="345" formatCode="0.00E+00">
                        <c:v>18012899.054520003</c:v>
                      </c:pt>
                      <c:pt idx="346" formatCode="0.00E+00">
                        <c:v>22294704.295381706</c:v>
                      </c:pt>
                      <c:pt idx="347" formatCode="0.00E+00">
                        <c:v>22478849.642379589</c:v>
                      </c:pt>
                      <c:pt idx="348" formatCode="0.00E+00">
                        <c:v>19573014.883949522</c:v>
                      </c:pt>
                      <c:pt idx="349" formatCode="0.00E+00">
                        <c:v>19738087.149354123</c:v>
                      </c:pt>
                      <c:pt idx="350" formatCode="0.00E+00">
                        <c:v>18647805.757785797</c:v>
                      </c:pt>
                      <c:pt idx="351" formatCode="0.00E+00">
                        <c:v>20397925.837974187</c:v>
                      </c:pt>
                      <c:pt idx="352" formatCode="0.00E+00">
                        <c:v>21174732.844118927</c:v>
                      </c:pt>
                      <c:pt idx="353" formatCode="0.00E+00">
                        <c:v>21348122.792769369</c:v>
                      </c:pt>
                      <c:pt idx="354" formatCode="0.00E+00">
                        <c:v>20081914.753205121</c:v>
                      </c:pt>
                      <c:pt idx="355" formatCode="0.00E+00">
                        <c:v>19029280.747120529</c:v>
                      </c:pt>
                      <c:pt idx="356" formatCode="0.00E+00">
                        <c:v>18797244.294363189</c:v>
                      </c:pt>
                      <c:pt idx="357" formatCode="0.00E+00">
                        <c:v>20232236.922246188</c:v>
                      </c:pt>
                      <c:pt idx="358" formatCode="0.00E+00">
                        <c:v>23574049.429718494</c:v>
                      </c:pt>
                      <c:pt idx="359" formatCode="0.00E+00">
                        <c:v>22048378.908383988</c:v>
                      </c:pt>
                      <c:pt idx="360" formatCode="0.00E+00">
                        <c:v>20048079.270982809</c:v>
                      </c:pt>
                      <c:pt idx="361" formatCode="0.00E+00">
                        <c:v>18416263.160319861</c:v>
                      </c:pt>
                      <c:pt idx="362" formatCode="0.00E+00">
                        <c:v>19199525.905013286</c:v>
                      </c:pt>
                      <c:pt idx="363" formatCode="0.00E+00">
                        <c:v>22225631.458570778</c:v>
                      </c:pt>
                      <c:pt idx="364" formatCode="0.00E+00">
                        <c:v>24349421.299212944</c:v>
                      </c:pt>
                      <c:pt idx="365" formatCode="0.00E+00">
                        <c:v>26014763.947341554</c:v>
                      </c:pt>
                      <c:pt idx="366" formatCode="0.00E+00">
                        <c:v>22483144.795444123</c:v>
                      </c:pt>
                      <c:pt idx="367" formatCode="0.00E+00">
                        <c:v>18558406.429166939</c:v>
                      </c:pt>
                      <c:pt idx="368" formatCode="0.00E+00">
                        <c:v>18435796.319535926</c:v>
                      </c:pt>
                      <c:pt idx="369" formatCode="0.00E+00">
                        <c:v>20339603.529709518</c:v>
                      </c:pt>
                      <c:pt idx="370" formatCode="0.00E+00">
                        <c:v>22381317.071593598</c:v>
                      </c:pt>
                      <c:pt idx="371" formatCode="0.00E+00">
                        <c:v>23565235.395230554</c:v>
                      </c:pt>
                      <c:pt idx="372" formatCode="0.00E+00">
                        <c:v>22463851.21602026</c:v>
                      </c:pt>
                      <c:pt idx="373" formatCode="0.00E+00">
                        <c:v>23047102.077618465</c:v>
                      </c:pt>
                      <c:pt idx="374" formatCode="0.00E+00">
                        <c:v>23591013.489724074</c:v>
                      </c:pt>
                      <c:pt idx="375" formatCode="0.00E+00">
                        <c:v>26886597.296084363</c:v>
                      </c:pt>
                      <c:pt idx="376" formatCode="0.00E+00">
                        <c:v>27641498.122050747</c:v>
                      </c:pt>
                      <c:pt idx="377" formatCode="0.00E+00">
                        <c:v>28615435.632760815</c:v>
                      </c:pt>
                      <c:pt idx="378" formatCode="0.00E+00">
                        <c:v>23359872.175485481</c:v>
                      </c:pt>
                      <c:pt idx="379" formatCode="0.00E+00">
                        <c:v>21536942.149035282</c:v>
                      </c:pt>
                      <c:pt idx="380" formatCode="0.00E+00">
                        <c:v>22622086.917200286</c:v>
                      </c:pt>
                      <c:pt idx="381" formatCode="0.00E+00">
                        <c:v>24343665.924701463</c:v>
                      </c:pt>
                      <c:pt idx="382" formatCode="0.00E+00">
                        <c:v>28872139.052152127</c:v>
                      </c:pt>
                      <c:pt idx="383" formatCode="0.00E+00">
                        <c:v>29393904.540290177</c:v>
                      </c:pt>
                      <c:pt idx="384" formatCode="0.00E+00">
                        <c:v>28318354.359536327</c:v>
                      </c:pt>
                      <c:pt idx="385" formatCode="0.00E+00">
                        <c:v>22993520.206162795</c:v>
                      </c:pt>
                      <c:pt idx="386" formatCode="0.00E+00">
                        <c:v>26365841.821032517</c:v>
                      </c:pt>
                      <c:pt idx="387" formatCode="0.00E+00">
                        <c:v>28441505.551851012</c:v>
                      </c:pt>
                      <c:pt idx="388" formatCode="0.00E+00">
                        <c:v>28888615.510521084</c:v>
                      </c:pt>
                      <c:pt idx="389" formatCode="0.00E+00">
                        <c:v>27488754.320881896</c:v>
                      </c:pt>
                      <c:pt idx="390" formatCode="0.00E+00">
                        <c:v>23743798.853135884</c:v>
                      </c:pt>
                      <c:pt idx="391" formatCode="0.00E+00">
                        <c:v>22319567.13112573</c:v>
                      </c:pt>
                      <c:pt idx="392" formatCode="0.00E+00">
                        <c:v>22133383.875671744</c:v>
                      </c:pt>
                      <c:pt idx="393" formatCode="0.00E+00">
                        <c:v>24886518.031560421</c:v>
                      </c:pt>
                      <c:pt idx="394" formatCode="0.00E+00">
                        <c:v>27555378.262518138</c:v>
                      </c:pt>
                      <c:pt idx="395" formatCode="0.00E+00">
                        <c:v>29056668.509285949</c:v>
                      </c:pt>
                      <c:pt idx="396" formatCode="0.00E+00">
                        <c:v>25808046.238031909</c:v>
                      </c:pt>
                      <c:pt idx="397" formatCode="0.00E+00">
                        <c:v>23831454.629415497</c:v>
                      </c:pt>
                      <c:pt idx="398" formatCode="0.00E+00">
                        <c:v>22984385.28026063</c:v>
                      </c:pt>
                      <c:pt idx="399" formatCode="0.00E+00">
                        <c:v>24811650.233853616</c:v>
                      </c:pt>
                      <c:pt idx="400" formatCode="0.00E+00">
                        <c:v>26048096.813206032</c:v>
                      </c:pt>
                      <c:pt idx="401" formatCode="0.00E+00">
                        <c:v>28228395.756362125</c:v>
                      </c:pt>
                      <c:pt idx="402" formatCode="0.00E+00">
                        <c:v>26310244.571949013</c:v>
                      </c:pt>
                      <c:pt idx="403" formatCode="0.00E+00">
                        <c:v>22968829.11761874</c:v>
                      </c:pt>
                      <c:pt idx="404" formatCode="0.00E+00">
                        <c:v>21911067.788893357</c:v>
                      </c:pt>
                      <c:pt idx="405" formatCode="0.00E+00">
                        <c:v>24839736.733063601</c:v>
                      </c:pt>
                      <c:pt idx="406" formatCode="0.00E+00">
                        <c:v>25570973.835163936</c:v>
                      </c:pt>
                      <c:pt idx="407" formatCode="0.00E+00">
                        <c:v>26112128.317647874</c:v>
                      </c:pt>
                      <c:pt idx="408" formatCode="0.00E+00">
                        <c:v>27759981.188793592</c:v>
                      </c:pt>
                      <c:pt idx="409" formatCode="0.00E+00">
                        <c:v>24200544.986591272</c:v>
                      </c:pt>
                      <c:pt idx="410" formatCode="0.00E+00">
                        <c:v>23394176.983510062</c:v>
                      </c:pt>
                      <c:pt idx="411" formatCode="0.00E+00">
                        <c:v>25463488.021666735</c:v>
                      </c:pt>
                      <c:pt idx="412" formatCode="0.00E+00">
                        <c:v>27543615.117479511</c:v>
                      </c:pt>
                      <c:pt idx="413" formatCode="0.00E+00">
                        <c:v>26207872.221877761</c:v>
                      </c:pt>
                      <c:pt idx="414" formatCode="0.00E+00">
                        <c:v>24494171.574708059</c:v>
                      </c:pt>
                      <c:pt idx="415" formatCode="0.00E+00">
                        <c:v>23150131.708220523</c:v>
                      </c:pt>
                      <c:pt idx="416" formatCode="0.00E+00">
                        <c:v>22272935.136907332</c:v>
                      </c:pt>
                      <c:pt idx="417" formatCode="0.00E+00">
                        <c:v>24300159.357779756</c:v>
                      </c:pt>
                      <c:pt idx="418" formatCode="0.00E+00">
                        <c:v>25169612.230763614</c:v>
                      </c:pt>
                      <c:pt idx="419" formatCode="0.00E+00">
                        <c:v>25075155.425806712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BC7-49F4-98FD-2B244395136A}"/>
                  </c:ext>
                </c:extLst>
              </c15:ser>
            </c15:filteredLineSeries>
          </c:ext>
        </c:extLst>
      </c:lineChart>
      <c:catAx>
        <c:axId val="41409152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566592"/>
        <c:crosses val="autoZero"/>
        <c:auto val="1"/>
        <c:lblAlgn val="ctr"/>
        <c:lblOffset val="100"/>
        <c:noMultiLvlLbl val="0"/>
      </c:catAx>
      <c:valAx>
        <c:axId val="3525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09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1009650</xdr:colOff>
      <xdr:row>4</xdr:row>
      <xdr:rowOff>0</xdr:rowOff>
    </xdr:from>
    <xdr:to>
      <xdr:col>4</xdr:col>
      <xdr:colOff>2695575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165B77-1311-436A-BD4C-083CCD17F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1104900</xdr:colOff>
      <xdr:row>4</xdr:row>
      <xdr:rowOff>19050</xdr:rowOff>
    </xdr:from>
    <xdr:to>
      <xdr:col>4</xdr:col>
      <xdr:colOff>2733675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4C4AC8-8D30-4A27-986F-0492F508AE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4</xdr:row>
      <xdr:rowOff>19050</xdr:rowOff>
    </xdr:from>
    <xdr:to>
      <xdr:col>5</xdr:col>
      <xdr:colOff>419100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504481-E578-4BB4-87F2-E6714826C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4</xdr:row>
      <xdr:rowOff>9525</xdr:rowOff>
    </xdr:from>
    <xdr:to>
      <xdr:col>5</xdr:col>
      <xdr:colOff>419100</xdr:colOff>
      <xdr:row>22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FFF1C6-7544-4808-B3D2-2105E34F1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4</xdr:row>
      <xdr:rowOff>9525</xdr:rowOff>
    </xdr:from>
    <xdr:to>
      <xdr:col>5</xdr:col>
      <xdr:colOff>552450</xdr:colOff>
      <xdr:row>22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6C2CFE-FE7E-4862-9980-1B15418C49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4</xdr:row>
      <xdr:rowOff>9525</xdr:rowOff>
    </xdr:from>
    <xdr:to>
      <xdr:col>5</xdr:col>
      <xdr:colOff>485775</xdr:colOff>
      <xdr:row>22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7FA318-3095-4661-9FA9-AE2994E29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4</xdr:row>
      <xdr:rowOff>9525</xdr:rowOff>
    </xdr:from>
    <xdr:to>
      <xdr:col>5</xdr:col>
      <xdr:colOff>514350</xdr:colOff>
      <xdr:row>22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4974E9-94FC-408F-B31B-66DE5557D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4</xdr:row>
      <xdr:rowOff>9525</xdr:rowOff>
    </xdr:from>
    <xdr:to>
      <xdr:col>5</xdr:col>
      <xdr:colOff>561975</xdr:colOff>
      <xdr:row>22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896F17-6A34-4E8E-B685-850BF07527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4</xdr:row>
      <xdr:rowOff>9525</xdr:rowOff>
    </xdr:from>
    <xdr:to>
      <xdr:col>5</xdr:col>
      <xdr:colOff>428625</xdr:colOff>
      <xdr:row>22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D84B00-3D22-493E-874F-44A66D4A7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77B04C-E624-46CC-8445-0586DD1C4011}" name="Table1" displayName="Table1" ref="A1:E421" totalsRowShown="0">
  <autoFilter ref="A1:E421" xr:uid="{6BC0A297-093F-4563-91E2-727D2A601555}"/>
  <tableColumns count="5">
    <tableColumn id="1" xr3:uid="{4A336288-EDFA-4AA0-91D6-4E6D3633876C}" name="Date" dataDxfId="43"/>
    <tableColumn id="2" xr3:uid="{28576B14-5930-450A-A2E9-72A8955E4839}" name="Density, g/cm-3"/>
    <tableColumn id="3" xr3:uid="{70BBA4E2-F541-44F3-A031-4F65921BE34D}" name="Forecast(Density, g/cm-3)" dataDxfId="42">
      <calculatedColumnFormula>_xlfn.FORECAST.ETS(A2,$B$2:$B$298,$A$2:$A$298,157,1)</calculatedColumnFormula>
    </tableColumn>
    <tableColumn id="4" xr3:uid="{04B87798-206C-4070-BB9A-547625F92806}" name="Lower Confidence Bound(Density, g/cm-3)" dataDxfId="41">
      <calculatedColumnFormula>C2-_xlfn.FORECAST.ETS.CONFINT(A2,$B$2:$B$298,$A$2:$A$298,0.95,157,1)</calculatedColumnFormula>
    </tableColumn>
    <tableColumn id="5" xr3:uid="{8EFE647D-0557-4F04-AF4C-A09247537423}" name="Upper Confidence Bound(Density, g/cm-3)" dataDxfId="40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04A3251-DA2A-476A-BF3E-8AE2573DDCD9}" name="Table10" displayName="Table10" ref="G1:H8" totalsRowShown="0">
  <autoFilter ref="G1:H8" xr:uid="{55F5B8B5-BCE8-4242-8E41-033190525213}"/>
  <tableColumns count="2">
    <tableColumn id="1" xr3:uid="{052F8087-B695-4BDA-8130-63DE3BF894E4}" name="Statistic"/>
    <tableColumn id="2" xr3:uid="{6760818D-5F5F-41B3-A24C-096E3AB4CE34}" name="Value" dataDxfId="2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2AF65BE-8D51-44C1-AB3C-CDACEF0CABBE}" name="Table11" displayName="Table11" ref="A1:E421" totalsRowShown="0">
  <autoFilter ref="A1:E421" xr:uid="{CF3B126D-DBE7-451D-9934-916228981E99}"/>
  <tableColumns count="5">
    <tableColumn id="1" xr3:uid="{87B711CF-C0A4-4980-92A4-FA4942358B3E}" name="Date" dataDxfId="19"/>
    <tableColumn id="2" xr3:uid="{8C369E14-0AE5-48F1-BB11-076A62C9A859}" name="He, cm-3"/>
    <tableColumn id="3" xr3:uid="{6DEBC209-B126-4EFF-AD2A-A6355A9E4A73}" name="Forecast(He, cm-3)" dataDxfId="18">
      <calculatedColumnFormula>_xlfn.FORECAST.ETS(A2,$B$2:$B$298,$A$2:$A$298,157,1)</calculatedColumnFormula>
    </tableColumn>
    <tableColumn id="4" xr3:uid="{DF9E6402-246B-4543-9AAD-4A742FA3B0F5}" name="Lower Confidence Bound(He, cm-3)" dataDxfId="17">
      <calculatedColumnFormula>C2-_xlfn.FORECAST.ETS.CONFINT(A2,$B$2:$B$298,$A$2:$A$298,0.95,157,1)</calculatedColumnFormula>
    </tableColumn>
    <tableColumn id="5" xr3:uid="{73B9CFAB-B251-424A-9A9C-9411833DDD38}" name="Upper Confidence Bound(He, cm-3)" dataDxfId="16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F392933-7414-4084-BE7C-2DCC05024CB3}" name="Table12" displayName="Table12" ref="G1:H8" totalsRowShown="0">
  <autoFilter ref="G1:H8" xr:uid="{1CB1C0E7-27F0-414A-91A3-2D3DA238DEC9}"/>
  <tableColumns count="2">
    <tableColumn id="1" xr3:uid="{48F75417-B694-441E-9875-EB37C0F73E36}" name="Statistic"/>
    <tableColumn id="2" xr3:uid="{9978A629-ABE6-43B5-AC2A-A4CDFD1F2BAE}" name="Value" dataDxfId="1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BE8929E-10AC-4BFC-84F5-C4B96A729AFC}" name="Table13" displayName="Table13" ref="A1:E421" totalsRowShown="0">
  <autoFilter ref="A1:E421" xr:uid="{D61C8B3B-FD35-4B5D-A965-4C4FE3444E09}"/>
  <tableColumns count="5">
    <tableColumn id="1" xr3:uid="{40EDC712-5680-4FEF-AFA1-D37580E5D490}" name="Date" dataDxfId="14"/>
    <tableColumn id="2" xr3:uid="{B06212F7-7E03-43A1-A457-93F00DAAE3FA}" name="Ar, cm-3"/>
    <tableColumn id="3" xr3:uid="{30B07862-C002-4C14-9920-141231FC5A3B}" name="Forecast(Ar, cm-3)" dataDxfId="13">
      <calculatedColumnFormula>_xlfn.FORECAST.ETS(A2,$B$2:$B$298,$A$2:$A$298,157,1)</calculatedColumnFormula>
    </tableColumn>
    <tableColumn id="4" xr3:uid="{A7EF1496-82DC-4E71-B6D3-F4770B4B24B1}" name="Lower Confidence Bound(Ar, cm-3)" dataDxfId="12">
      <calculatedColumnFormula>C2-_xlfn.FORECAST.ETS.CONFINT(A2,$B$2:$B$298,$A$2:$A$298,0.95,157,1)</calculatedColumnFormula>
    </tableColumn>
    <tableColumn id="5" xr3:uid="{D2A32717-248A-4680-8EF9-E46E1AB6FAC8}" name="Upper Confidence Bound(Ar, cm-3)" dataDxfId="11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3270311-1F61-431D-87DD-D5365427851E}" name="Table14" displayName="Table14" ref="G1:H8" totalsRowShown="0">
  <autoFilter ref="G1:H8" xr:uid="{11915C6A-D406-4F95-9F4D-416AF52F2989}"/>
  <tableColumns count="2">
    <tableColumn id="1" xr3:uid="{BACD78BE-2C5E-4F74-8F73-8F5C1298E1FE}" name="Statistic"/>
    <tableColumn id="2" xr3:uid="{14258965-099B-4C09-B398-E3B5D3E25A5A}" name="Value" dataDxfId="1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E37BA63-9143-4C5B-AF3E-7A8D90AF4186}" name="Table15" displayName="Table15" ref="A1:E421" totalsRowShown="0">
  <autoFilter ref="A1:E421" xr:uid="{28790E61-A793-4640-B565-C3DCDF40A25E}"/>
  <tableColumns count="5">
    <tableColumn id="1" xr3:uid="{DAD6A239-AF86-406C-B534-09870707AACD}" name="Date" dataDxfId="9"/>
    <tableColumn id="2" xr3:uid="{F011C548-28B7-43BC-AB8D-57D220A3537E}" name="H, cm-3"/>
    <tableColumn id="3" xr3:uid="{43FC8AD6-5295-4D5C-A1C8-66099DCB9B32}" name="Forecast(H, cm-3)" dataDxfId="8">
      <calculatedColumnFormula>_xlfn.FORECAST.ETS(A2,$B$2:$B$298,$A$2:$A$298,157,1)</calculatedColumnFormula>
    </tableColumn>
    <tableColumn id="4" xr3:uid="{5016B2CC-D77A-4D0E-9797-0EBA086D40EF}" name="Lower Confidence Bound(H, cm-3)" dataDxfId="7">
      <calculatedColumnFormula>C2-_xlfn.FORECAST.ETS.CONFINT(A2,$B$2:$B$298,$A$2:$A$298,0.95,157,1)</calculatedColumnFormula>
    </tableColumn>
    <tableColumn id="5" xr3:uid="{42AA4E7A-B795-4ED3-9F60-04E7004A69EE}" name="Upper Confidence Bound(H, cm-3)" dataDxfId="6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5D38572-837A-4D32-A594-0C1F472900B6}" name="Table16" displayName="Table16" ref="G1:H8" totalsRowShown="0">
  <autoFilter ref="G1:H8" xr:uid="{35FBCF4B-9E12-4718-9C79-CECA8418EEEA}"/>
  <tableColumns count="2">
    <tableColumn id="1" xr3:uid="{4C469448-B0DF-481B-B7E8-5F8B5276C764}" name="Statistic"/>
    <tableColumn id="2" xr3:uid="{EEFE3852-6479-477F-BF05-C021E4DEEDE9}" name="Value" dataDxfId="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1A1D693-19E0-43C1-AF88-09A7F7AE5C09}" name="Table17" displayName="Table17" ref="A1:E421" totalsRowShown="0">
  <autoFilter ref="A1:E421" xr:uid="{F5E7A2D2-B99F-4496-87F7-26FCAAFBB305}"/>
  <tableColumns count="5">
    <tableColumn id="1" xr3:uid="{1F8FC6D4-FA49-4EAC-94FA-0F68EDE3AC6A}" name="Date" dataDxfId="4"/>
    <tableColumn id="2" xr3:uid="{E8552EF9-9FE5-4222-AFA3-8AF78395B176}" name="N, cm-3"/>
    <tableColumn id="3" xr3:uid="{6EBE2EE2-99D2-445E-996A-407C0C0392F5}" name="Forecast(N, cm-3)" dataDxfId="3">
      <calculatedColumnFormula>_xlfn.FORECAST.ETS(A2,$B$2:$B$298,$A$2:$A$298,157,1)</calculatedColumnFormula>
    </tableColumn>
    <tableColumn id="4" xr3:uid="{849E3FBD-F60F-48DC-8ABE-B04DF6D93992}" name="Lower Confidence Bound(N, cm-3)" dataDxfId="2">
      <calculatedColumnFormula>C2-_xlfn.FORECAST.ETS.CONFINT(A2,$B$2:$B$298,$A$2:$A$298,0.95,157,1)</calculatedColumnFormula>
    </tableColumn>
    <tableColumn id="5" xr3:uid="{EDA4506A-3C5C-4C19-A7D1-87B5C8BD842F}" name="Upper Confidence Bound(N, cm-3)" dataDxfId="1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1A9931F-CE21-4C59-92E5-8A8C51CD7ED3}" name="Table18" displayName="Table18" ref="G1:H8" totalsRowShown="0">
  <autoFilter ref="G1:H8" xr:uid="{912C989D-2DAE-4F05-92EA-47BCA97A58E9}"/>
  <tableColumns count="2">
    <tableColumn id="1" xr3:uid="{01FA373D-FD86-4FFE-BE44-23955080396A}" name="Statistic"/>
    <tableColumn id="2" xr3:uid="{3936D137-26D0-4E83-86F1-0DB319541E94}" name="Valu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21A490-A182-44A2-9162-2BCD7973D44A}" name="Table2" displayName="Table2" ref="G1:H8" totalsRowShown="0">
  <autoFilter ref="G1:H8" xr:uid="{8A5EB45F-05DC-4033-9541-35A1E0100944}"/>
  <tableColumns count="2">
    <tableColumn id="1" xr3:uid="{8770B83B-5CF7-4496-8518-F38CC0928888}" name="Statistic"/>
    <tableColumn id="2" xr3:uid="{F1CEE5CC-AE6E-4A7D-BCCA-11113F146D87}" name="Value" dataDxfId="3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5357F1E-D0DF-4C51-B611-FE76B8BC4152}" name="Table3" displayName="Table3" ref="A1:E421" totalsRowShown="0">
  <autoFilter ref="A1:E421" xr:uid="{5767372B-BEC5-4D23-9DCD-B812F25200AD}"/>
  <tableColumns count="5">
    <tableColumn id="1" xr3:uid="{BC0E2F59-020E-4E59-BEB8-7986E994758E}" name="Date" dataDxfId="38"/>
    <tableColumn id="2" xr3:uid="{96CC560B-9E50-4FCF-8EBB-B5E0B9DCF257}" name="Temperature, K"/>
    <tableColumn id="3" xr3:uid="{6F9C28D4-37C3-443A-82E0-8E1FED5E517C}" name="Forecast(Temperature, K)">
      <calculatedColumnFormula>_xlfn.FORECAST.ETS(A2,$B$2:$B$298,$A$2:$A$298,157,1)</calculatedColumnFormula>
    </tableColumn>
    <tableColumn id="4" xr3:uid="{DA86D60E-0EA7-4E22-9D4D-FCA62EEEC7BD}" name="Lower Confidence Bound(Temperature, K)" dataDxfId="37">
      <calculatedColumnFormula>C2-_xlfn.FORECAST.ETS.CONFINT(A2,$B$2:$B$298,$A$2:$A$298,0.95,157,1)</calculatedColumnFormula>
    </tableColumn>
    <tableColumn id="5" xr3:uid="{47AC8CFC-22C9-45F5-A6B2-397606AFB172}" name="Upper Confidence Bound(Temperature, K)" dataDxfId="36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3B2917-14EF-4EDD-98C1-750E65AD788D}" name="Table4" displayName="Table4" ref="G1:H8" totalsRowShown="0">
  <autoFilter ref="G1:H8" xr:uid="{00D8BFAC-2CD2-4939-919A-C94246D06C11}"/>
  <tableColumns count="2">
    <tableColumn id="1" xr3:uid="{545A690B-251A-4D31-9FEE-FE9B31EE17BD}" name="Statistic"/>
    <tableColumn id="2" xr3:uid="{4AF24219-A72B-4CAC-B9CF-D87F7C6C562A}" name="Value" dataDxfId="3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15FA11-BC6B-43A2-8FD4-99141BDF31C9}" name="Table5" displayName="Table5" ref="A1:E421" totalsRowShown="0">
  <autoFilter ref="A1:E421" xr:uid="{81179B18-1C6E-413C-9187-64B06DDF5981}"/>
  <tableColumns count="5">
    <tableColumn id="1" xr3:uid="{5002B511-62C2-4646-8F9F-BF7C419BE50E}" name="Date" dataDxfId="34"/>
    <tableColumn id="2" xr3:uid="{2232853B-DFDA-41F7-8AAA-204493E09788}" name="O, cm-3"/>
    <tableColumn id="3" xr3:uid="{6D7ABC9B-EB95-46B8-8B2E-ED5DFC0872C9}" name="Forecast(O, cm-3)" dataDxfId="33">
      <calculatedColumnFormula>_xlfn.FORECAST.ETS(A2,$B$2:$B$298,$A$2:$A$298,157,1)</calculatedColumnFormula>
    </tableColumn>
    <tableColumn id="4" xr3:uid="{8515CEA4-7580-4719-9CF1-9B2814C80E60}" name="Lower Confidence Bound(O, cm-3)" dataDxfId="32">
      <calculatedColumnFormula>C2-_xlfn.FORECAST.ETS.CONFINT(A2,$B$2:$B$298,$A$2:$A$298,0.95,157,1)</calculatedColumnFormula>
    </tableColumn>
    <tableColumn id="5" xr3:uid="{EC71C577-B53C-49CD-8B8F-8FB4686EA64B}" name="Upper Confidence Bound(O, cm-3)" dataDxfId="31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A8F12CF-48D5-4EEB-9106-E4D74AD60DEF}" name="Table6" displayName="Table6" ref="G1:H8" totalsRowShown="0">
  <autoFilter ref="G1:H8" xr:uid="{B3218F44-23BD-4F91-A654-B6C01DA1B345}"/>
  <tableColumns count="2">
    <tableColumn id="1" xr3:uid="{AEA4BC80-7C86-4397-802D-30C445ED049C}" name="Statistic"/>
    <tableColumn id="2" xr3:uid="{E2D81D32-9EFB-44D8-9F72-64970FE4FECB}" name="Value" dataDxfId="3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284F159-62A3-49A2-BC7A-183CF5A1F592}" name="Table7" displayName="Table7" ref="A1:E421" totalsRowShown="0">
  <autoFilter ref="A1:E421" xr:uid="{D5CA7D07-5630-49E5-B3C0-6BD3459882E3}"/>
  <tableColumns count="5">
    <tableColumn id="1" xr3:uid="{EFFD402D-C284-4820-9527-865D2A622A76}" name="Date" dataDxfId="29"/>
    <tableColumn id="2" xr3:uid="{C29F56CE-ED6C-4D93-8DF1-4DD2AB894C90}" name="N2, cm-3"/>
    <tableColumn id="3" xr3:uid="{B5519151-85A9-4F9D-A600-A5CF301B562D}" name="Forecast(N2, cm-3)" dataDxfId="28">
      <calculatedColumnFormula>_xlfn.FORECAST.ETS(A2,$B$2:$B$298,$A$2:$A$298,157,1)</calculatedColumnFormula>
    </tableColumn>
    <tableColumn id="4" xr3:uid="{5C7752A9-00A9-485A-9886-BE236EE0929D}" name="Lower Confidence Bound(N2, cm-3)" dataDxfId="27">
      <calculatedColumnFormula>C2-_xlfn.FORECAST.ETS.CONFINT(A2,$B$2:$B$298,$A$2:$A$298,0.95,157,1)</calculatedColumnFormula>
    </tableColumn>
    <tableColumn id="5" xr3:uid="{3A5BFA35-CA0F-47D6-A002-7B15A62F9202}" name="Upper Confidence Bound(N2, cm-3)" dataDxfId="26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70349A-0DF6-436C-9BE9-7825E4D7A7C8}" name="Table8" displayName="Table8" ref="G1:H8" totalsRowShown="0">
  <autoFilter ref="G1:H8" xr:uid="{D230CB77-DE3B-4202-847E-39D74C804858}"/>
  <tableColumns count="2">
    <tableColumn id="1" xr3:uid="{940AE47D-E8E4-4B61-97A6-FBEFBC785458}" name="Statistic"/>
    <tableColumn id="2" xr3:uid="{387E0095-3222-478C-8E02-DFA6B41F797B}" name="Value" dataDxfId="2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307F692-429F-4226-9D7A-D93BBCE7FBC3}" name="Table9" displayName="Table9" ref="A1:E421" totalsRowShown="0">
  <autoFilter ref="A1:E421" xr:uid="{691D1A41-F15B-4272-8E87-34FDEC42CA5D}"/>
  <tableColumns count="5">
    <tableColumn id="1" xr3:uid="{69636BE2-4022-4295-B5FD-3D5FDCAACC2F}" name="Date" dataDxfId="24"/>
    <tableColumn id="2" xr3:uid="{9979A925-AAC3-431B-8BD0-9E3D44A3F070}" name="O2, cm-3"/>
    <tableColumn id="3" xr3:uid="{7D9E7FED-EB8C-44E6-BE3A-F2A1D3A21F7C}" name="Forecast(O2, cm-3)" dataDxfId="23">
      <calculatedColumnFormula>_xlfn.FORECAST.ETS(A2,$B$2:$B$298,$A$2:$A$298,157,1)</calculatedColumnFormula>
    </tableColumn>
    <tableColumn id="4" xr3:uid="{ED38A145-AFE6-421A-A6B4-640CC95E7576}" name="Lower Confidence Bound(O2, cm-3)" dataDxfId="22">
      <calculatedColumnFormula>C2-_xlfn.FORECAST.ETS.CONFINT(A2,$B$2:$B$298,$A$2:$A$298,0.95,157,1)</calculatedColumnFormula>
    </tableColumn>
    <tableColumn id="5" xr3:uid="{A75C20D5-3CBD-4F53-B3A2-0C2B2A64147D}" name="Upper Confidence Bound(O2, cm-3)" dataDxfId="21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B4E98-C913-402E-96B8-BCBF2B64CA32}">
  <dimension ref="A1:H421"/>
  <sheetViews>
    <sheetView topLeftCell="A28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16.85546875" customWidth="1"/>
    <col min="3" max="3" width="25.7109375" customWidth="1"/>
    <col min="4" max="4" width="41" customWidth="1"/>
    <col min="5" max="5" width="40.7109375" customWidth="1"/>
    <col min="7" max="7" width="10.28515625" customWidth="1"/>
    <col min="8" max="8" width="8.42578125" customWidth="1"/>
  </cols>
  <sheetData>
    <row r="1" spans="1:8" x14ac:dyDescent="0.2">
      <c r="A1" t="s">
        <v>0</v>
      </c>
      <c r="B1" t="s">
        <v>1</v>
      </c>
      <c r="C1" t="s">
        <v>10</v>
      </c>
      <c r="D1" t="s">
        <v>11</v>
      </c>
      <c r="E1" t="s">
        <v>12</v>
      </c>
      <c r="G1" t="s">
        <v>13</v>
      </c>
      <c r="H1" t="s">
        <v>14</v>
      </c>
    </row>
    <row r="2" spans="1:8" x14ac:dyDescent="0.2">
      <c r="A2" s="1">
        <v>35065</v>
      </c>
      <c r="B2" s="2">
        <v>1.583E-12</v>
      </c>
      <c r="G2" t="s">
        <v>15</v>
      </c>
      <c r="H2" s="3">
        <f>_xlfn.FORECAST.ETS.STAT($B$2:$B$298,$A$2:$A$298,1,157,1)</f>
        <v>0.998</v>
      </c>
    </row>
    <row r="3" spans="1:8" x14ac:dyDescent="0.2">
      <c r="A3" s="1">
        <v>35096</v>
      </c>
      <c r="B3" s="2">
        <v>1.6009999999999999E-12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1.6759999999999999E-12</v>
      </c>
      <c r="G4" t="s">
        <v>17</v>
      </c>
      <c r="H4" s="3">
        <f>_xlfn.FORECAST.ETS.STAT($B$2:$B$298,$A$2:$A$298,3,157,1)</f>
        <v>1E-3</v>
      </c>
    </row>
    <row r="5" spans="1:8" x14ac:dyDescent="0.2">
      <c r="A5" s="1">
        <v>35156</v>
      </c>
      <c r="B5" s="2">
        <v>1.787E-12</v>
      </c>
      <c r="G5" t="s">
        <v>18</v>
      </c>
      <c r="H5" s="3">
        <f>_xlfn.FORECAST.ETS.STAT($B$2:$B$298,$A$2:$A$298,4,157,1)</f>
        <v>0.34662718280626142</v>
      </c>
    </row>
    <row r="6" spans="1:8" x14ac:dyDescent="0.2">
      <c r="A6" s="1">
        <v>35186</v>
      </c>
      <c r="B6" s="2">
        <v>1.702E-12</v>
      </c>
      <c r="G6" t="s">
        <v>19</v>
      </c>
      <c r="H6" s="3">
        <f>_xlfn.FORECAST.ETS.STAT($B$2:$B$298,$A$2:$A$298,5,157,1)</f>
        <v>2.7498273909021442E-2</v>
      </c>
    </row>
    <row r="7" spans="1:8" x14ac:dyDescent="0.2">
      <c r="A7" s="1">
        <v>35217</v>
      </c>
      <c r="B7" s="2">
        <v>1.5250000000000001E-12</v>
      </c>
      <c r="G7" t="s">
        <v>20</v>
      </c>
      <c r="H7" s="3">
        <f>_xlfn.FORECAST.ETS.STAT($B$2:$B$298,$A$2:$A$298,6,157,1)</f>
        <v>4.5488002040289086E-14</v>
      </c>
    </row>
    <row r="8" spans="1:8" x14ac:dyDescent="0.2">
      <c r="A8" s="1">
        <v>35247</v>
      </c>
      <c r="B8" s="2">
        <v>1.443E-12</v>
      </c>
      <c r="G8" t="s">
        <v>21</v>
      </c>
      <c r="H8" s="3">
        <f>_xlfn.FORECAST.ETS.STAT($B$2:$B$298,$A$2:$A$298,7,157,1)</f>
        <v>7.6703636733639196E-14</v>
      </c>
    </row>
    <row r="9" spans="1:8" x14ac:dyDescent="0.2">
      <c r="A9" s="1">
        <v>35278</v>
      </c>
      <c r="B9" s="2">
        <v>1.5210000000000001E-12</v>
      </c>
    </row>
    <row r="10" spans="1:8" x14ac:dyDescent="0.2">
      <c r="A10" s="1">
        <v>35309</v>
      </c>
      <c r="B10" s="2">
        <v>1.662E-12</v>
      </c>
    </row>
    <row r="11" spans="1:8" x14ac:dyDescent="0.2">
      <c r="A11" s="1">
        <v>35339</v>
      </c>
      <c r="B11" s="2">
        <v>1.815E-12</v>
      </c>
    </row>
    <row r="12" spans="1:8" x14ac:dyDescent="0.2">
      <c r="A12" s="1">
        <v>35370</v>
      </c>
      <c r="B12" s="2">
        <v>1.817E-12</v>
      </c>
    </row>
    <row r="13" spans="1:8" x14ac:dyDescent="0.2">
      <c r="A13" s="1">
        <v>35400</v>
      </c>
      <c r="B13" s="2">
        <v>1.7E-12</v>
      </c>
    </row>
    <row r="14" spans="1:8" x14ac:dyDescent="0.2">
      <c r="A14" s="1">
        <v>35431</v>
      </c>
      <c r="B14" s="2">
        <v>1.589E-12</v>
      </c>
    </row>
    <row r="15" spans="1:8" x14ac:dyDescent="0.2">
      <c r="A15" s="1">
        <v>35462</v>
      </c>
      <c r="B15" s="2">
        <v>1.587E-12</v>
      </c>
    </row>
    <row r="16" spans="1:8" x14ac:dyDescent="0.2">
      <c r="A16" s="1">
        <v>35490</v>
      </c>
      <c r="B16" s="2">
        <v>1.735E-12</v>
      </c>
    </row>
    <row r="17" spans="1:2" x14ac:dyDescent="0.2">
      <c r="A17" s="1">
        <v>35521</v>
      </c>
      <c r="B17" s="2">
        <v>1.8090000000000001E-12</v>
      </c>
    </row>
    <row r="18" spans="1:2" x14ac:dyDescent="0.2">
      <c r="A18" s="1">
        <v>35551</v>
      </c>
      <c r="B18" s="2">
        <v>1.8229999999999998E-12</v>
      </c>
    </row>
    <row r="19" spans="1:2" x14ac:dyDescent="0.2">
      <c r="A19" s="1">
        <v>35582</v>
      </c>
      <c r="B19" s="2">
        <v>1.5529999999999999E-12</v>
      </c>
    </row>
    <row r="20" spans="1:2" x14ac:dyDescent="0.2">
      <c r="A20" s="1">
        <v>35612</v>
      </c>
      <c r="B20" s="2">
        <v>1.432E-12</v>
      </c>
    </row>
    <row r="21" spans="1:2" x14ac:dyDescent="0.2">
      <c r="A21" s="1">
        <v>35643</v>
      </c>
      <c r="B21" s="2">
        <v>1.4980000000000001E-12</v>
      </c>
    </row>
    <row r="22" spans="1:2" x14ac:dyDescent="0.2">
      <c r="A22" s="1">
        <v>35674</v>
      </c>
      <c r="B22" s="2">
        <v>1.689E-12</v>
      </c>
    </row>
    <row r="23" spans="1:2" x14ac:dyDescent="0.2">
      <c r="A23" s="1">
        <v>35704</v>
      </c>
      <c r="B23" s="2">
        <v>2.0430000000000001E-12</v>
      </c>
    </row>
    <row r="24" spans="1:2" x14ac:dyDescent="0.2">
      <c r="A24" s="1">
        <v>35735</v>
      </c>
      <c r="B24" s="2">
        <v>1.9359999999999998E-12</v>
      </c>
    </row>
    <row r="25" spans="1:2" x14ac:dyDescent="0.2">
      <c r="A25" s="1">
        <v>35765</v>
      </c>
      <c r="B25" s="2">
        <v>1.777E-12</v>
      </c>
    </row>
    <row r="26" spans="1:2" x14ac:dyDescent="0.2">
      <c r="A26" s="1">
        <v>35796</v>
      </c>
      <c r="B26" s="2">
        <v>1.641E-12</v>
      </c>
    </row>
    <row r="27" spans="1:2" x14ac:dyDescent="0.2">
      <c r="A27" s="1">
        <v>35827</v>
      </c>
      <c r="B27" s="2">
        <v>1.668E-12</v>
      </c>
    </row>
    <row r="28" spans="1:2" x14ac:dyDescent="0.2">
      <c r="A28" s="1">
        <v>35855</v>
      </c>
      <c r="B28" s="2">
        <v>1.833E-12</v>
      </c>
    </row>
    <row r="29" spans="1:2" x14ac:dyDescent="0.2">
      <c r="A29" s="1">
        <v>35886</v>
      </c>
      <c r="B29" s="2">
        <v>1.8619999999999999E-12</v>
      </c>
    </row>
    <row r="30" spans="1:2" x14ac:dyDescent="0.2">
      <c r="A30" s="1">
        <v>35916</v>
      </c>
      <c r="B30" s="2">
        <v>1.8529999999999999E-12</v>
      </c>
    </row>
    <row r="31" spans="1:2" x14ac:dyDescent="0.2">
      <c r="A31" s="1">
        <v>35947</v>
      </c>
      <c r="B31" s="2">
        <v>1.629E-12</v>
      </c>
    </row>
    <row r="32" spans="1:2" x14ac:dyDescent="0.2">
      <c r="A32" s="1">
        <v>35977</v>
      </c>
      <c r="B32" s="2">
        <v>1.5420000000000001E-12</v>
      </c>
    </row>
    <row r="33" spans="1:2" x14ac:dyDescent="0.2">
      <c r="A33" s="1">
        <v>36008</v>
      </c>
      <c r="B33" s="2">
        <v>1.6860000000000001E-12</v>
      </c>
    </row>
    <row r="34" spans="1:2" x14ac:dyDescent="0.2">
      <c r="A34" s="1">
        <v>36039</v>
      </c>
      <c r="B34" s="2">
        <v>1.9399999999999998E-12</v>
      </c>
    </row>
    <row r="35" spans="1:2" x14ac:dyDescent="0.2">
      <c r="A35" s="1">
        <v>36069</v>
      </c>
      <c r="B35" s="2">
        <v>2.1369999999999999E-12</v>
      </c>
    </row>
    <row r="36" spans="1:2" x14ac:dyDescent="0.2">
      <c r="A36" s="1">
        <v>36100</v>
      </c>
      <c r="B36" s="2">
        <v>2.025E-12</v>
      </c>
    </row>
    <row r="37" spans="1:2" x14ac:dyDescent="0.2">
      <c r="A37" s="1">
        <v>36130</v>
      </c>
      <c r="B37" s="2">
        <v>1.963E-12</v>
      </c>
    </row>
    <row r="38" spans="1:2" x14ac:dyDescent="0.2">
      <c r="A38" s="1">
        <v>36161</v>
      </c>
      <c r="B38" s="2">
        <v>1.7949999999999999E-12</v>
      </c>
    </row>
    <row r="39" spans="1:2" x14ac:dyDescent="0.2">
      <c r="A39" s="1">
        <v>36192</v>
      </c>
      <c r="B39" s="2">
        <v>1.7239999999999999E-12</v>
      </c>
    </row>
    <row r="40" spans="1:2" x14ac:dyDescent="0.2">
      <c r="A40" s="1">
        <v>36220</v>
      </c>
      <c r="B40" s="2">
        <v>1.7239999999999999E-12</v>
      </c>
    </row>
    <row r="41" spans="1:2" x14ac:dyDescent="0.2">
      <c r="A41" s="1">
        <v>36251</v>
      </c>
      <c r="B41" s="2">
        <v>1.9989999999999999E-12</v>
      </c>
    </row>
    <row r="42" spans="1:2" x14ac:dyDescent="0.2">
      <c r="A42" s="1">
        <v>36281</v>
      </c>
      <c r="B42" s="2">
        <v>2.0029999999999998E-12</v>
      </c>
    </row>
    <row r="43" spans="1:2" x14ac:dyDescent="0.2">
      <c r="A43" s="1">
        <v>36312</v>
      </c>
      <c r="B43" s="2">
        <v>1.7840000000000001E-12</v>
      </c>
    </row>
    <row r="44" spans="1:2" x14ac:dyDescent="0.2">
      <c r="A44" s="1">
        <v>36342</v>
      </c>
      <c r="B44" s="2">
        <v>1.6989999999999999E-12</v>
      </c>
    </row>
    <row r="45" spans="1:2" x14ac:dyDescent="0.2">
      <c r="A45" s="1">
        <v>36373</v>
      </c>
      <c r="B45" s="2">
        <v>1.7550000000000001E-12</v>
      </c>
    </row>
    <row r="46" spans="1:2" x14ac:dyDescent="0.2">
      <c r="A46" s="1">
        <v>36404</v>
      </c>
      <c r="B46" s="2">
        <v>2.013E-12</v>
      </c>
    </row>
    <row r="47" spans="1:2" x14ac:dyDescent="0.2">
      <c r="A47" s="1">
        <v>36434</v>
      </c>
      <c r="B47" s="2">
        <v>2.1699999999999998E-12</v>
      </c>
    </row>
    <row r="48" spans="1:2" x14ac:dyDescent="0.2">
      <c r="A48" s="1">
        <v>36465</v>
      </c>
      <c r="B48" s="2">
        <v>2.2140000000000001E-12</v>
      </c>
    </row>
    <row r="49" spans="1:2" x14ac:dyDescent="0.2">
      <c r="A49" s="1">
        <v>36495</v>
      </c>
      <c r="B49" s="2">
        <v>2.021E-12</v>
      </c>
    </row>
    <row r="50" spans="1:2" x14ac:dyDescent="0.2">
      <c r="A50" s="1">
        <v>36526</v>
      </c>
      <c r="B50" s="2">
        <v>1.9440000000000002E-12</v>
      </c>
    </row>
    <row r="51" spans="1:2" x14ac:dyDescent="0.2">
      <c r="A51" s="1">
        <v>36557</v>
      </c>
      <c r="B51" s="2">
        <v>1.883E-12</v>
      </c>
    </row>
    <row r="52" spans="1:2" x14ac:dyDescent="0.2">
      <c r="A52" s="1">
        <v>36586</v>
      </c>
      <c r="B52" s="2">
        <v>2.1400000000000002E-12</v>
      </c>
    </row>
    <row r="53" spans="1:2" x14ac:dyDescent="0.2">
      <c r="A53" s="1">
        <v>36617</v>
      </c>
      <c r="B53" s="2">
        <v>2.2459999999999999E-12</v>
      </c>
    </row>
    <row r="54" spans="1:2" x14ac:dyDescent="0.2">
      <c r="A54" s="1">
        <v>36647</v>
      </c>
      <c r="B54" s="2">
        <v>2.155E-12</v>
      </c>
    </row>
    <row r="55" spans="1:2" x14ac:dyDescent="0.2">
      <c r="A55" s="1">
        <v>36678</v>
      </c>
      <c r="B55" s="2">
        <v>1.8869999999999999E-12</v>
      </c>
    </row>
    <row r="56" spans="1:2" x14ac:dyDescent="0.2">
      <c r="A56" s="1">
        <v>36708</v>
      </c>
      <c r="B56" s="2">
        <v>1.75E-12</v>
      </c>
    </row>
    <row r="57" spans="1:2" x14ac:dyDescent="0.2">
      <c r="A57" s="1">
        <v>36739</v>
      </c>
      <c r="B57" s="2">
        <v>1.802E-12</v>
      </c>
    </row>
    <row r="58" spans="1:2" x14ac:dyDescent="0.2">
      <c r="A58" s="1">
        <v>36770</v>
      </c>
      <c r="B58" s="2">
        <v>2.0520000000000001E-12</v>
      </c>
    </row>
    <row r="59" spans="1:2" x14ac:dyDescent="0.2">
      <c r="A59" s="1">
        <v>36800</v>
      </c>
      <c r="B59" s="2">
        <v>2.2499999999999999E-12</v>
      </c>
    </row>
    <row r="60" spans="1:2" x14ac:dyDescent="0.2">
      <c r="A60" s="1">
        <v>36831</v>
      </c>
      <c r="B60" s="2">
        <v>2.23E-12</v>
      </c>
    </row>
    <row r="61" spans="1:2" x14ac:dyDescent="0.2">
      <c r="A61" s="1">
        <v>36861</v>
      </c>
      <c r="B61" s="2">
        <v>2.0279999999999998E-12</v>
      </c>
    </row>
    <row r="62" spans="1:2" x14ac:dyDescent="0.2">
      <c r="A62" s="1">
        <v>36892</v>
      </c>
      <c r="B62" s="2">
        <v>1.8260000000000001E-12</v>
      </c>
    </row>
    <row r="63" spans="1:2" x14ac:dyDescent="0.2">
      <c r="A63" s="1">
        <v>36923</v>
      </c>
      <c r="B63" s="2">
        <v>1.8449999999999999E-12</v>
      </c>
    </row>
    <row r="64" spans="1:2" x14ac:dyDescent="0.2">
      <c r="A64" s="1">
        <v>36951</v>
      </c>
      <c r="B64" s="2">
        <v>1.9680000000000001E-12</v>
      </c>
    </row>
    <row r="65" spans="1:2" x14ac:dyDescent="0.2">
      <c r="A65" s="1">
        <v>36982</v>
      </c>
      <c r="B65" s="2">
        <v>2.3079999999999999E-12</v>
      </c>
    </row>
    <row r="66" spans="1:2" x14ac:dyDescent="0.2">
      <c r="A66" s="1">
        <v>37012</v>
      </c>
      <c r="B66" s="2">
        <v>2.021E-12</v>
      </c>
    </row>
    <row r="67" spans="1:2" x14ac:dyDescent="0.2">
      <c r="A67" s="1">
        <v>37043</v>
      </c>
      <c r="B67" s="2">
        <v>1.8159999999999999E-12</v>
      </c>
    </row>
    <row r="68" spans="1:2" x14ac:dyDescent="0.2">
      <c r="A68" s="1">
        <v>37073</v>
      </c>
      <c r="B68" s="2">
        <v>1.6489999999999999E-12</v>
      </c>
    </row>
    <row r="69" spans="1:2" x14ac:dyDescent="0.2">
      <c r="A69" s="1">
        <v>37104</v>
      </c>
      <c r="B69" s="2">
        <v>1.744E-12</v>
      </c>
    </row>
    <row r="70" spans="1:2" x14ac:dyDescent="0.2">
      <c r="A70" s="1">
        <v>37135</v>
      </c>
      <c r="B70" s="2">
        <v>1.996E-12</v>
      </c>
    </row>
    <row r="71" spans="1:2" x14ac:dyDescent="0.2">
      <c r="A71" s="1">
        <v>37165</v>
      </c>
      <c r="B71" s="2">
        <v>2.5360000000000001E-12</v>
      </c>
    </row>
    <row r="72" spans="1:2" x14ac:dyDescent="0.2">
      <c r="A72" s="1">
        <v>37196</v>
      </c>
      <c r="B72" s="2">
        <v>2.4860000000000001E-12</v>
      </c>
    </row>
    <row r="73" spans="1:2" x14ac:dyDescent="0.2">
      <c r="A73" s="1">
        <v>37226</v>
      </c>
      <c r="B73" s="2">
        <v>2.1989999999999998E-12</v>
      </c>
    </row>
    <row r="74" spans="1:2" x14ac:dyDescent="0.2">
      <c r="A74" s="1">
        <v>37257</v>
      </c>
      <c r="B74" s="2">
        <v>2.0220000000000001E-12</v>
      </c>
    </row>
    <row r="75" spans="1:2" x14ac:dyDescent="0.2">
      <c r="A75" s="1">
        <v>37288</v>
      </c>
      <c r="B75" s="2">
        <v>2.046E-12</v>
      </c>
    </row>
    <row r="76" spans="1:2" x14ac:dyDescent="0.2">
      <c r="A76" s="1">
        <v>37316</v>
      </c>
      <c r="B76" s="2">
        <v>2.122E-12</v>
      </c>
    </row>
    <row r="77" spans="1:2" x14ac:dyDescent="0.2">
      <c r="A77" s="1">
        <v>37347</v>
      </c>
      <c r="B77" s="2">
        <v>2.2520000000000001E-12</v>
      </c>
    </row>
    <row r="78" spans="1:2" x14ac:dyDescent="0.2">
      <c r="A78" s="1">
        <v>37377</v>
      </c>
      <c r="B78" s="2">
        <v>2.0409999999999999E-12</v>
      </c>
    </row>
    <row r="79" spans="1:2" x14ac:dyDescent="0.2">
      <c r="A79" s="1">
        <v>37408</v>
      </c>
      <c r="B79" s="2">
        <v>1.7929999999999999E-12</v>
      </c>
    </row>
    <row r="80" spans="1:2" x14ac:dyDescent="0.2">
      <c r="A80" s="1">
        <v>37438</v>
      </c>
      <c r="B80" s="2">
        <v>1.7170000000000001E-12</v>
      </c>
    </row>
    <row r="81" spans="1:2" x14ac:dyDescent="0.2">
      <c r="A81" s="1">
        <v>37469</v>
      </c>
      <c r="B81" s="2">
        <v>1.8529999999999999E-12</v>
      </c>
    </row>
    <row r="82" spans="1:2" x14ac:dyDescent="0.2">
      <c r="A82" s="1">
        <v>37500</v>
      </c>
      <c r="B82" s="2">
        <v>2.038E-12</v>
      </c>
    </row>
    <row r="83" spans="1:2" x14ac:dyDescent="0.2">
      <c r="A83" s="1">
        <v>37530</v>
      </c>
      <c r="B83" s="2">
        <v>2.4150000000000001E-12</v>
      </c>
    </row>
    <row r="84" spans="1:2" x14ac:dyDescent="0.2">
      <c r="A84" s="1">
        <v>37561</v>
      </c>
      <c r="B84" s="2">
        <v>2.1810000000000001E-12</v>
      </c>
    </row>
    <row r="85" spans="1:2" x14ac:dyDescent="0.2">
      <c r="A85" s="1">
        <v>37591</v>
      </c>
      <c r="B85" s="2">
        <v>2.0609999999999998E-12</v>
      </c>
    </row>
    <row r="86" spans="1:2" x14ac:dyDescent="0.2">
      <c r="A86" s="1">
        <v>37622</v>
      </c>
      <c r="B86" s="2">
        <v>1.7949999999999999E-12</v>
      </c>
    </row>
    <row r="87" spans="1:2" x14ac:dyDescent="0.2">
      <c r="A87" s="1">
        <v>37653</v>
      </c>
      <c r="B87" s="2">
        <v>1.812E-12</v>
      </c>
    </row>
    <row r="88" spans="1:2" x14ac:dyDescent="0.2">
      <c r="A88" s="1">
        <v>37681</v>
      </c>
      <c r="B88" s="2">
        <v>1.9069999999999999E-12</v>
      </c>
    </row>
    <row r="89" spans="1:2" x14ac:dyDescent="0.2">
      <c r="A89" s="1">
        <v>37712</v>
      </c>
      <c r="B89" s="2">
        <v>2.0449999999999999E-12</v>
      </c>
    </row>
    <row r="90" spans="1:2" x14ac:dyDescent="0.2">
      <c r="A90" s="1">
        <v>37742</v>
      </c>
      <c r="B90" s="2">
        <v>2.0440000000000002E-12</v>
      </c>
    </row>
    <row r="91" spans="1:2" x14ac:dyDescent="0.2">
      <c r="A91" s="1">
        <v>37773</v>
      </c>
      <c r="B91" s="2">
        <v>1.7739999999999999E-12</v>
      </c>
    </row>
    <row r="92" spans="1:2" x14ac:dyDescent="0.2">
      <c r="A92" s="1">
        <v>37803</v>
      </c>
      <c r="B92" s="2">
        <v>1.591E-12</v>
      </c>
    </row>
    <row r="93" spans="1:2" x14ac:dyDescent="0.2">
      <c r="A93" s="1">
        <v>37834</v>
      </c>
      <c r="B93" s="2">
        <v>1.7110000000000001E-12</v>
      </c>
    </row>
    <row r="94" spans="1:2" x14ac:dyDescent="0.2">
      <c r="A94" s="1">
        <v>37865</v>
      </c>
      <c r="B94" s="2">
        <v>1.8390000000000001E-12</v>
      </c>
    </row>
    <row r="95" spans="1:2" x14ac:dyDescent="0.2">
      <c r="A95" s="1">
        <v>37895</v>
      </c>
      <c r="B95" s="2">
        <v>2.0609999999999998E-12</v>
      </c>
    </row>
    <row r="96" spans="1:2" x14ac:dyDescent="0.2">
      <c r="A96" s="1">
        <v>37926</v>
      </c>
      <c r="B96" s="2">
        <v>2.3039999999999999E-12</v>
      </c>
    </row>
    <row r="97" spans="1:2" x14ac:dyDescent="0.2">
      <c r="A97" s="1">
        <v>37956</v>
      </c>
      <c r="B97" s="2">
        <v>1.9480000000000002E-12</v>
      </c>
    </row>
    <row r="98" spans="1:2" x14ac:dyDescent="0.2">
      <c r="A98" s="1">
        <v>37987</v>
      </c>
      <c r="B98" s="2">
        <v>1.6690000000000001E-12</v>
      </c>
    </row>
    <row r="99" spans="1:2" x14ac:dyDescent="0.2">
      <c r="A99" s="1">
        <v>38018</v>
      </c>
      <c r="B99" s="2">
        <v>1.7150000000000001E-12</v>
      </c>
    </row>
    <row r="100" spans="1:2" x14ac:dyDescent="0.2">
      <c r="A100" s="1">
        <v>38047</v>
      </c>
      <c r="B100" s="2">
        <v>1.8760000000000001E-12</v>
      </c>
    </row>
    <row r="101" spans="1:2" x14ac:dyDescent="0.2">
      <c r="A101" s="1">
        <v>38078</v>
      </c>
      <c r="B101" s="2">
        <v>1.8680000000000001E-12</v>
      </c>
    </row>
    <row r="102" spans="1:2" x14ac:dyDescent="0.2">
      <c r="A102" s="1">
        <v>38108</v>
      </c>
      <c r="B102" s="2">
        <v>1.8239999999999999E-12</v>
      </c>
    </row>
    <row r="103" spans="1:2" x14ac:dyDescent="0.2">
      <c r="A103" s="1">
        <v>38139</v>
      </c>
      <c r="B103" s="2">
        <v>1.673E-12</v>
      </c>
    </row>
    <row r="104" spans="1:2" x14ac:dyDescent="0.2">
      <c r="A104" s="1">
        <v>38169</v>
      </c>
      <c r="B104" s="2">
        <v>1.539E-12</v>
      </c>
    </row>
    <row r="105" spans="1:2" x14ac:dyDescent="0.2">
      <c r="A105" s="1">
        <v>38200</v>
      </c>
      <c r="B105" s="2">
        <v>1.5960000000000001E-12</v>
      </c>
    </row>
    <row r="106" spans="1:2" x14ac:dyDescent="0.2">
      <c r="A106" s="1">
        <v>38231</v>
      </c>
      <c r="B106" s="2">
        <v>1.7759999999999999E-12</v>
      </c>
    </row>
    <row r="107" spans="1:2" x14ac:dyDescent="0.2">
      <c r="A107" s="1">
        <v>38261</v>
      </c>
      <c r="B107" s="2">
        <v>1.9220000000000001E-12</v>
      </c>
    </row>
    <row r="108" spans="1:2" x14ac:dyDescent="0.2">
      <c r="A108" s="1">
        <v>38292</v>
      </c>
      <c r="B108" s="2">
        <v>1.9739999999999999E-12</v>
      </c>
    </row>
    <row r="109" spans="1:2" x14ac:dyDescent="0.2">
      <c r="A109" s="1">
        <v>38322</v>
      </c>
      <c r="B109" s="2">
        <v>1.8479999999999998E-12</v>
      </c>
    </row>
    <row r="110" spans="1:2" x14ac:dyDescent="0.2">
      <c r="A110" s="1">
        <v>38353</v>
      </c>
      <c r="B110" s="2">
        <v>1.6069999999999999E-12</v>
      </c>
    </row>
    <row r="111" spans="1:2" x14ac:dyDescent="0.2">
      <c r="A111" s="1">
        <v>38384</v>
      </c>
      <c r="B111" s="2">
        <v>1.6509999999999999E-12</v>
      </c>
    </row>
    <row r="112" spans="1:2" x14ac:dyDescent="0.2">
      <c r="A112" s="1">
        <v>38412</v>
      </c>
      <c r="B112" s="2">
        <v>1.779E-12</v>
      </c>
    </row>
    <row r="113" spans="1:2" x14ac:dyDescent="0.2">
      <c r="A113" s="1">
        <v>38443</v>
      </c>
      <c r="B113" s="2">
        <v>1.8229999999999998E-12</v>
      </c>
    </row>
    <row r="114" spans="1:2" x14ac:dyDescent="0.2">
      <c r="A114" s="1">
        <v>38473</v>
      </c>
      <c r="B114" s="2">
        <v>1.8760000000000001E-12</v>
      </c>
    </row>
    <row r="115" spans="1:2" x14ac:dyDescent="0.2">
      <c r="A115" s="1">
        <v>38504</v>
      </c>
      <c r="B115" s="2">
        <v>1.6230000000000001E-12</v>
      </c>
    </row>
    <row r="116" spans="1:2" x14ac:dyDescent="0.2">
      <c r="A116" s="1">
        <v>38534</v>
      </c>
      <c r="B116" s="2">
        <v>1.5420000000000001E-12</v>
      </c>
    </row>
    <row r="117" spans="1:2" x14ac:dyDescent="0.2">
      <c r="A117" s="1">
        <v>38565</v>
      </c>
      <c r="B117" s="2">
        <v>1.5859999999999999E-12</v>
      </c>
    </row>
    <row r="118" spans="1:2" x14ac:dyDescent="0.2">
      <c r="A118" s="1">
        <v>38596</v>
      </c>
      <c r="B118" s="2">
        <v>1.7529999999999999E-12</v>
      </c>
    </row>
    <row r="119" spans="1:2" x14ac:dyDescent="0.2">
      <c r="A119" s="1">
        <v>38626</v>
      </c>
      <c r="B119" s="2">
        <v>1.9180000000000001E-12</v>
      </c>
    </row>
    <row r="120" spans="1:2" x14ac:dyDescent="0.2">
      <c r="A120" s="1">
        <v>38657</v>
      </c>
      <c r="B120" s="2">
        <v>1.9100000000000001E-12</v>
      </c>
    </row>
    <row r="121" spans="1:2" x14ac:dyDescent="0.2">
      <c r="A121" s="1">
        <v>38687</v>
      </c>
      <c r="B121" s="2">
        <v>1.8189999999999998E-12</v>
      </c>
    </row>
    <row r="122" spans="1:2" x14ac:dyDescent="0.2">
      <c r="A122" s="1">
        <v>38718</v>
      </c>
      <c r="B122" s="2">
        <v>1.533E-12</v>
      </c>
    </row>
    <row r="123" spans="1:2" x14ac:dyDescent="0.2">
      <c r="A123" s="1">
        <v>38749</v>
      </c>
      <c r="B123" s="2">
        <v>1.591E-12</v>
      </c>
    </row>
    <row r="124" spans="1:2" x14ac:dyDescent="0.2">
      <c r="A124" s="1">
        <v>38777</v>
      </c>
      <c r="B124" s="2">
        <v>1.721E-12</v>
      </c>
    </row>
    <row r="125" spans="1:2" x14ac:dyDescent="0.2">
      <c r="A125" s="1">
        <v>38808</v>
      </c>
      <c r="B125" s="2">
        <v>1.7529999999999999E-12</v>
      </c>
    </row>
    <row r="126" spans="1:2" x14ac:dyDescent="0.2">
      <c r="A126" s="1">
        <v>38838</v>
      </c>
      <c r="B126" s="2">
        <v>1.714E-12</v>
      </c>
    </row>
    <row r="127" spans="1:2" x14ac:dyDescent="0.2">
      <c r="A127" s="1">
        <v>38869</v>
      </c>
      <c r="B127" s="2">
        <v>1.595E-12</v>
      </c>
    </row>
    <row r="128" spans="1:2" x14ac:dyDescent="0.2">
      <c r="A128" s="1">
        <v>38899</v>
      </c>
      <c r="B128" s="2">
        <v>1.4439999999999999E-12</v>
      </c>
    </row>
    <row r="129" spans="1:2" x14ac:dyDescent="0.2">
      <c r="A129" s="1">
        <v>38930</v>
      </c>
      <c r="B129" s="2">
        <v>1.529E-12</v>
      </c>
    </row>
    <row r="130" spans="1:2" x14ac:dyDescent="0.2">
      <c r="A130" s="1">
        <v>38961</v>
      </c>
      <c r="B130" s="2">
        <v>1.7259999999999999E-12</v>
      </c>
    </row>
    <row r="131" spans="1:2" x14ac:dyDescent="0.2">
      <c r="A131" s="1">
        <v>38991</v>
      </c>
      <c r="B131" s="2">
        <v>1.946E-12</v>
      </c>
    </row>
    <row r="132" spans="1:2" x14ac:dyDescent="0.2">
      <c r="A132" s="1">
        <v>39022</v>
      </c>
      <c r="B132" s="2">
        <v>1.8760000000000001E-12</v>
      </c>
    </row>
    <row r="133" spans="1:2" x14ac:dyDescent="0.2">
      <c r="A133" s="1">
        <v>39052</v>
      </c>
      <c r="B133" s="2">
        <v>1.739E-12</v>
      </c>
    </row>
    <row r="134" spans="1:2" x14ac:dyDescent="0.2">
      <c r="A134" s="1">
        <v>39083</v>
      </c>
      <c r="B134" s="2">
        <v>1.6360000000000001E-12</v>
      </c>
    </row>
    <row r="135" spans="1:2" x14ac:dyDescent="0.2">
      <c r="A135" s="1">
        <v>39114</v>
      </c>
      <c r="B135" s="2">
        <v>1.6259999999999999E-12</v>
      </c>
    </row>
    <row r="136" spans="1:2" x14ac:dyDescent="0.2">
      <c r="A136" s="1">
        <v>39142</v>
      </c>
      <c r="B136" s="2">
        <v>1.7279999999999999E-12</v>
      </c>
    </row>
    <row r="137" spans="1:2" x14ac:dyDescent="0.2">
      <c r="A137" s="1">
        <v>39173</v>
      </c>
      <c r="B137" s="2">
        <v>1.883E-12</v>
      </c>
    </row>
    <row r="138" spans="1:2" x14ac:dyDescent="0.2">
      <c r="A138" s="1">
        <v>39203</v>
      </c>
      <c r="B138" s="2">
        <v>1.733E-12</v>
      </c>
    </row>
    <row r="139" spans="1:2" x14ac:dyDescent="0.2">
      <c r="A139" s="1">
        <v>39234</v>
      </c>
      <c r="B139" s="2">
        <v>1.5589999999999999E-12</v>
      </c>
    </row>
    <row r="140" spans="1:2" x14ac:dyDescent="0.2">
      <c r="A140" s="1">
        <v>39264</v>
      </c>
      <c r="B140" s="2">
        <v>1.432E-12</v>
      </c>
    </row>
    <row r="141" spans="1:2" x14ac:dyDescent="0.2">
      <c r="A141" s="1">
        <v>39295</v>
      </c>
      <c r="B141" s="2">
        <v>1.5230000000000001E-12</v>
      </c>
    </row>
    <row r="142" spans="1:2" x14ac:dyDescent="0.2">
      <c r="A142" s="1">
        <v>39326</v>
      </c>
      <c r="B142" s="2">
        <v>1.677E-12</v>
      </c>
    </row>
    <row r="143" spans="1:2" x14ac:dyDescent="0.2">
      <c r="A143" s="1">
        <v>39356</v>
      </c>
      <c r="B143" s="2">
        <v>1.8260000000000001E-12</v>
      </c>
    </row>
    <row r="144" spans="1:2" x14ac:dyDescent="0.2">
      <c r="A144" s="1">
        <v>39387</v>
      </c>
      <c r="B144" s="2">
        <v>1.8279999999999999E-12</v>
      </c>
    </row>
    <row r="145" spans="1:2" x14ac:dyDescent="0.2">
      <c r="A145" s="1">
        <v>39417</v>
      </c>
      <c r="B145" s="2">
        <v>1.6949999999999999E-12</v>
      </c>
    </row>
    <row r="146" spans="1:2" x14ac:dyDescent="0.2">
      <c r="A146" s="1">
        <v>39448</v>
      </c>
      <c r="B146" s="2">
        <v>1.581E-12</v>
      </c>
    </row>
    <row r="147" spans="1:2" x14ac:dyDescent="0.2">
      <c r="A147" s="1">
        <v>39479</v>
      </c>
      <c r="B147" s="2">
        <v>1.6489999999999999E-12</v>
      </c>
    </row>
    <row r="148" spans="1:2" x14ac:dyDescent="0.2">
      <c r="A148" s="1">
        <v>39508</v>
      </c>
      <c r="B148" s="2">
        <v>1.764E-12</v>
      </c>
    </row>
    <row r="149" spans="1:2" x14ac:dyDescent="0.2">
      <c r="A149" s="1">
        <v>39539</v>
      </c>
      <c r="B149" s="2">
        <v>1.758E-12</v>
      </c>
    </row>
    <row r="150" spans="1:2" x14ac:dyDescent="0.2">
      <c r="A150" s="1">
        <v>39569</v>
      </c>
      <c r="B150" s="2">
        <v>1.5420000000000001E-12</v>
      </c>
    </row>
    <row r="151" spans="1:2" x14ac:dyDescent="0.2">
      <c r="A151" s="1">
        <v>39600</v>
      </c>
      <c r="B151" s="2">
        <v>1.716E-12</v>
      </c>
    </row>
    <row r="152" spans="1:2" x14ac:dyDescent="0.2">
      <c r="A152" s="1">
        <v>39630</v>
      </c>
      <c r="B152" s="2">
        <v>1.418E-12</v>
      </c>
    </row>
    <row r="153" spans="1:2" x14ac:dyDescent="0.2">
      <c r="A153" s="1">
        <v>39661</v>
      </c>
      <c r="B153" s="2">
        <v>1.457E-12</v>
      </c>
    </row>
    <row r="154" spans="1:2" x14ac:dyDescent="0.2">
      <c r="A154" s="1">
        <v>39692</v>
      </c>
      <c r="B154" s="2">
        <v>1.6259999999999999E-12</v>
      </c>
    </row>
    <row r="155" spans="1:2" x14ac:dyDescent="0.2">
      <c r="A155" s="1">
        <v>39722</v>
      </c>
      <c r="B155" s="2">
        <v>1.8350000000000002E-12</v>
      </c>
    </row>
    <row r="156" spans="1:2" x14ac:dyDescent="0.2">
      <c r="A156" s="1">
        <v>39753</v>
      </c>
      <c r="B156" s="2">
        <v>1.802E-12</v>
      </c>
    </row>
    <row r="157" spans="1:2" x14ac:dyDescent="0.2">
      <c r="A157" s="1">
        <v>39783</v>
      </c>
      <c r="B157" s="2">
        <v>1.645E-12</v>
      </c>
    </row>
    <row r="158" spans="1:2" x14ac:dyDescent="0.2">
      <c r="A158" s="1">
        <v>39814</v>
      </c>
      <c r="B158" s="2">
        <v>1.589E-12</v>
      </c>
    </row>
    <row r="159" spans="1:2" x14ac:dyDescent="0.2">
      <c r="A159" s="1">
        <v>39845</v>
      </c>
      <c r="B159" s="2">
        <v>1.5629999999999999E-12</v>
      </c>
    </row>
    <row r="160" spans="1:2" x14ac:dyDescent="0.2">
      <c r="A160" s="1">
        <v>39873</v>
      </c>
      <c r="B160" s="2">
        <v>1.65E-12</v>
      </c>
    </row>
    <row r="161" spans="1:2" x14ac:dyDescent="0.2">
      <c r="A161" s="1">
        <v>39904</v>
      </c>
      <c r="B161" s="2">
        <v>1.741E-12</v>
      </c>
    </row>
    <row r="162" spans="1:2" x14ac:dyDescent="0.2">
      <c r="A162" s="1">
        <v>39934</v>
      </c>
      <c r="B162" s="2">
        <v>1.6819999999999999E-12</v>
      </c>
    </row>
    <row r="163" spans="1:2" x14ac:dyDescent="0.2">
      <c r="A163" s="1">
        <v>39965</v>
      </c>
      <c r="B163" s="2">
        <v>1.5129999999999999E-12</v>
      </c>
    </row>
    <row r="164" spans="1:2" x14ac:dyDescent="0.2">
      <c r="A164" s="1">
        <v>39995</v>
      </c>
      <c r="B164" s="2">
        <v>1.4149999999999999E-12</v>
      </c>
    </row>
    <row r="165" spans="1:2" x14ac:dyDescent="0.2">
      <c r="A165" s="1">
        <v>40026</v>
      </c>
      <c r="B165" s="2">
        <v>1.455E-12</v>
      </c>
    </row>
    <row r="166" spans="1:2" x14ac:dyDescent="0.2">
      <c r="A166" s="1">
        <v>40057</v>
      </c>
      <c r="B166" s="2">
        <v>1.6259999999999999E-12</v>
      </c>
    </row>
    <row r="167" spans="1:2" x14ac:dyDescent="0.2">
      <c r="A167" s="1">
        <v>40087</v>
      </c>
      <c r="B167" s="2">
        <v>1.792E-12</v>
      </c>
    </row>
    <row r="168" spans="1:2" x14ac:dyDescent="0.2">
      <c r="A168" s="1">
        <v>40118</v>
      </c>
      <c r="B168" s="2">
        <v>1.8189999999999998E-12</v>
      </c>
    </row>
    <row r="169" spans="1:2" x14ac:dyDescent="0.2">
      <c r="A169" s="1">
        <v>40148</v>
      </c>
      <c r="B169" s="2">
        <v>1.6690000000000001E-12</v>
      </c>
    </row>
    <row r="170" spans="1:2" x14ac:dyDescent="0.2">
      <c r="A170" s="1">
        <v>40179</v>
      </c>
      <c r="B170" s="2">
        <v>1.48E-12</v>
      </c>
    </row>
    <row r="171" spans="1:2" x14ac:dyDescent="0.2">
      <c r="A171" s="1">
        <v>40210</v>
      </c>
      <c r="B171" s="2">
        <v>1.6049999999999999E-12</v>
      </c>
    </row>
    <row r="172" spans="1:2" x14ac:dyDescent="0.2">
      <c r="A172" s="1">
        <v>40238</v>
      </c>
      <c r="B172" s="2">
        <v>1.6049999999999999E-12</v>
      </c>
    </row>
    <row r="173" spans="1:2" x14ac:dyDescent="0.2">
      <c r="A173" s="1">
        <v>40269</v>
      </c>
      <c r="B173" s="2">
        <v>1.9409999999999999E-12</v>
      </c>
    </row>
    <row r="174" spans="1:2" x14ac:dyDescent="0.2">
      <c r="A174" s="1">
        <v>40299</v>
      </c>
      <c r="B174" s="2">
        <v>1.896E-12</v>
      </c>
    </row>
    <row r="175" spans="1:2" x14ac:dyDescent="0.2">
      <c r="A175" s="1">
        <v>40330</v>
      </c>
      <c r="B175" s="2">
        <v>1.8619999999999999E-12</v>
      </c>
    </row>
    <row r="176" spans="1:2" x14ac:dyDescent="0.2">
      <c r="A176" s="1">
        <v>40360</v>
      </c>
      <c r="B176" s="2">
        <v>1.746E-12</v>
      </c>
    </row>
    <row r="177" spans="1:2" x14ac:dyDescent="0.2">
      <c r="A177" s="1">
        <v>40391</v>
      </c>
      <c r="B177" s="2">
        <v>1.6880000000000001E-12</v>
      </c>
    </row>
    <row r="178" spans="1:2" x14ac:dyDescent="0.2">
      <c r="A178" s="1">
        <v>40422</v>
      </c>
      <c r="B178" s="2">
        <v>1.794E-12</v>
      </c>
    </row>
    <row r="179" spans="1:2" x14ac:dyDescent="0.2">
      <c r="A179" s="1">
        <v>40452</v>
      </c>
      <c r="B179" s="2">
        <v>1.858E-12</v>
      </c>
    </row>
    <row r="180" spans="1:2" x14ac:dyDescent="0.2">
      <c r="A180" s="1">
        <v>40483</v>
      </c>
      <c r="B180" s="2">
        <v>1.838E-12</v>
      </c>
    </row>
    <row r="181" spans="1:2" x14ac:dyDescent="0.2">
      <c r="A181" s="1">
        <v>40513</v>
      </c>
      <c r="B181" s="2">
        <v>1.6920000000000001E-12</v>
      </c>
    </row>
    <row r="182" spans="1:2" x14ac:dyDescent="0.2">
      <c r="A182" s="1">
        <v>40544</v>
      </c>
      <c r="B182" s="2">
        <v>1.5750000000000001E-12</v>
      </c>
    </row>
    <row r="183" spans="1:2" x14ac:dyDescent="0.2">
      <c r="A183" s="1">
        <v>40575</v>
      </c>
      <c r="B183" s="2">
        <v>1.671E-12</v>
      </c>
    </row>
    <row r="184" spans="1:2" x14ac:dyDescent="0.2">
      <c r="A184" s="1">
        <v>40603</v>
      </c>
      <c r="B184" s="2">
        <v>1.514E-12</v>
      </c>
    </row>
    <row r="185" spans="1:2" x14ac:dyDescent="0.2">
      <c r="A185" s="1">
        <v>40634</v>
      </c>
      <c r="B185" s="2">
        <v>1.8279999999999999E-12</v>
      </c>
    </row>
    <row r="186" spans="1:2" x14ac:dyDescent="0.2">
      <c r="A186" s="1">
        <v>40664</v>
      </c>
      <c r="B186" s="2">
        <v>1.7719999999999999E-12</v>
      </c>
    </row>
    <row r="187" spans="1:2" x14ac:dyDescent="0.2">
      <c r="A187" s="1">
        <v>40695</v>
      </c>
      <c r="B187" s="2">
        <v>1.5520000000000001E-12</v>
      </c>
    </row>
    <row r="188" spans="1:2" x14ac:dyDescent="0.2">
      <c r="A188" s="1">
        <v>40725</v>
      </c>
      <c r="B188" s="2">
        <v>1.4399999999999999E-12</v>
      </c>
    </row>
    <row r="189" spans="1:2" x14ac:dyDescent="0.2">
      <c r="A189" s="1">
        <v>40756</v>
      </c>
      <c r="B189" s="2">
        <v>1.4669999999999999E-12</v>
      </c>
    </row>
    <row r="190" spans="1:2" x14ac:dyDescent="0.2">
      <c r="A190" s="1">
        <v>40787</v>
      </c>
      <c r="B190" s="2">
        <v>1.6610000000000001E-12</v>
      </c>
    </row>
    <row r="191" spans="1:2" x14ac:dyDescent="0.2">
      <c r="A191" s="1">
        <v>40817</v>
      </c>
      <c r="B191" s="2">
        <v>1.9859999999999998E-12</v>
      </c>
    </row>
    <row r="192" spans="1:2" x14ac:dyDescent="0.2">
      <c r="A192" s="1">
        <v>40848</v>
      </c>
      <c r="B192" s="2">
        <v>2.0400000000000002E-12</v>
      </c>
    </row>
    <row r="193" spans="1:2" x14ac:dyDescent="0.2">
      <c r="A193" s="1">
        <v>40878</v>
      </c>
      <c r="B193" s="2">
        <v>1.8090000000000001E-12</v>
      </c>
    </row>
    <row r="194" spans="1:2" x14ac:dyDescent="0.2">
      <c r="A194" s="1">
        <v>40909</v>
      </c>
      <c r="B194" s="2">
        <v>1.739E-12</v>
      </c>
    </row>
    <row r="195" spans="1:2" x14ac:dyDescent="0.2">
      <c r="A195" s="1">
        <v>40940</v>
      </c>
      <c r="B195" s="2">
        <v>1.612E-12</v>
      </c>
    </row>
    <row r="196" spans="1:2" x14ac:dyDescent="0.2">
      <c r="A196" s="1">
        <v>40969</v>
      </c>
      <c r="B196" s="2">
        <v>1.758E-12</v>
      </c>
    </row>
    <row r="197" spans="1:2" x14ac:dyDescent="0.2">
      <c r="A197" s="1">
        <v>41000</v>
      </c>
      <c r="B197" s="2">
        <v>1.802E-12</v>
      </c>
    </row>
    <row r="198" spans="1:2" x14ac:dyDescent="0.2">
      <c r="A198" s="1">
        <v>41030</v>
      </c>
      <c r="B198" s="2">
        <v>1.7259999999999999E-12</v>
      </c>
    </row>
    <row r="199" spans="1:2" x14ac:dyDescent="0.2">
      <c r="A199" s="1">
        <v>41061</v>
      </c>
      <c r="B199" s="2">
        <v>1.5859999999999999E-12</v>
      </c>
    </row>
    <row r="200" spans="1:2" x14ac:dyDescent="0.2">
      <c r="A200" s="1">
        <v>41091</v>
      </c>
      <c r="B200" s="2">
        <v>1.5190000000000001E-12</v>
      </c>
    </row>
    <row r="201" spans="1:2" x14ac:dyDescent="0.2">
      <c r="A201" s="1">
        <v>41122</v>
      </c>
      <c r="B201" s="2">
        <v>1.5109999999999999E-12</v>
      </c>
    </row>
    <row r="202" spans="1:2" x14ac:dyDescent="0.2">
      <c r="A202" s="1">
        <v>41153</v>
      </c>
      <c r="B202" s="2">
        <v>1.698E-12</v>
      </c>
    </row>
    <row r="203" spans="1:2" x14ac:dyDescent="0.2">
      <c r="A203" s="1">
        <v>41183</v>
      </c>
      <c r="B203" s="2">
        <v>1.9989999999999999E-12</v>
      </c>
    </row>
    <row r="204" spans="1:2" x14ac:dyDescent="0.2">
      <c r="A204" s="1">
        <v>41214</v>
      </c>
      <c r="B204" s="2">
        <v>1.9640000000000001E-12</v>
      </c>
    </row>
    <row r="205" spans="1:2" x14ac:dyDescent="0.2">
      <c r="A205" s="1">
        <v>41244</v>
      </c>
      <c r="B205" s="2">
        <v>1.729E-12</v>
      </c>
    </row>
    <row r="206" spans="1:2" x14ac:dyDescent="0.2">
      <c r="A206" s="1">
        <v>41275</v>
      </c>
      <c r="B206" s="2">
        <v>1.562E-12</v>
      </c>
    </row>
    <row r="207" spans="1:2" x14ac:dyDescent="0.2">
      <c r="A207" s="1">
        <v>41306</v>
      </c>
      <c r="B207" s="2">
        <v>1.5859999999999999E-12</v>
      </c>
    </row>
    <row r="208" spans="1:2" x14ac:dyDescent="0.2">
      <c r="A208" s="1">
        <v>41334</v>
      </c>
      <c r="B208" s="2">
        <v>1.7949999999999999E-12</v>
      </c>
    </row>
    <row r="209" spans="1:2" x14ac:dyDescent="0.2">
      <c r="A209" s="1">
        <v>41365</v>
      </c>
      <c r="B209" s="2">
        <v>1.8090000000000001E-12</v>
      </c>
    </row>
    <row r="210" spans="1:2" x14ac:dyDescent="0.2">
      <c r="A210" s="1">
        <v>41395</v>
      </c>
      <c r="B210" s="2">
        <v>1.8720000000000001E-12</v>
      </c>
    </row>
    <row r="211" spans="1:2" x14ac:dyDescent="0.2">
      <c r="A211" s="1">
        <v>41426</v>
      </c>
      <c r="B211" s="2">
        <v>1.6989999999999999E-12</v>
      </c>
    </row>
    <row r="212" spans="1:2" x14ac:dyDescent="0.2">
      <c r="A212" s="1">
        <v>41456</v>
      </c>
      <c r="B212" s="2">
        <v>1.447E-12</v>
      </c>
    </row>
    <row r="213" spans="1:2" x14ac:dyDescent="0.2">
      <c r="A213" s="1">
        <v>41487</v>
      </c>
      <c r="B213" s="2">
        <v>1.476E-12</v>
      </c>
    </row>
    <row r="214" spans="1:2" x14ac:dyDescent="0.2">
      <c r="A214" s="1">
        <v>41518</v>
      </c>
      <c r="B214" s="2">
        <v>1.6920000000000001E-12</v>
      </c>
    </row>
    <row r="215" spans="1:2" x14ac:dyDescent="0.2">
      <c r="A215" s="1">
        <v>41548</v>
      </c>
      <c r="B215" s="2">
        <v>1.875E-12</v>
      </c>
    </row>
    <row r="216" spans="1:2" x14ac:dyDescent="0.2">
      <c r="A216" s="1">
        <v>41579</v>
      </c>
      <c r="B216" s="2">
        <v>1.9390000000000001E-12</v>
      </c>
    </row>
    <row r="217" spans="1:2" x14ac:dyDescent="0.2">
      <c r="A217" s="1">
        <v>41609</v>
      </c>
      <c r="B217" s="2">
        <v>1.846E-12</v>
      </c>
    </row>
    <row r="218" spans="1:2" x14ac:dyDescent="0.2">
      <c r="A218" s="1">
        <v>41640</v>
      </c>
      <c r="B218" s="2">
        <v>1.8409999999999999E-12</v>
      </c>
    </row>
    <row r="219" spans="1:2" x14ac:dyDescent="0.2">
      <c r="A219" s="1">
        <v>41671</v>
      </c>
      <c r="B219" s="2">
        <v>1.806E-12</v>
      </c>
    </row>
    <row r="220" spans="1:2" x14ac:dyDescent="0.2">
      <c r="A220" s="1">
        <v>41699</v>
      </c>
      <c r="B220" s="2">
        <v>1.9399999999999998E-12</v>
      </c>
    </row>
    <row r="221" spans="1:2" x14ac:dyDescent="0.2">
      <c r="A221" s="1">
        <v>41730</v>
      </c>
      <c r="B221" s="2">
        <v>1.9399999999999998E-12</v>
      </c>
    </row>
    <row r="222" spans="1:2" x14ac:dyDescent="0.2">
      <c r="A222" s="1">
        <v>41760</v>
      </c>
      <c r="B222" s="2">
        <v>1.9149999999999998E-12</v>
      </c>
    </row>
    <row r="223" spans="1:2" x14ac:dyDescent="0.2">
      <c r="A223" s="1">
        <v>41791</v>
      </c>
      <c r="B223" s="2">
        <v>1.696E-12</v>
      </c>
    </row>
    <row r="224" spans="1:2" x14ac:dyDescent="0.2">
      <c r="A224" s="1">
        <v>41821</v>
      </c>
      <c r="B224" s="2">
        <v>1.5629999999999999E-12</v>
      </c>
    </row>
    <row r="225" spans="1:2" x14ac:dyDescent="0.2">
      <c r="A225" s="1">
        <v>41852</v>
      </c>
      <c r="B225" s="2">
        <v>1.6610000000000001E-12</v>
      </c>
    </row>
    <row r="226" spans="1:2" x14ac:dyDescent="0.2">
      <c r="A226" s="1">
        <v>41883</v>
      </c>
      <c r="B226" s="2">
        <v>1.8649999999999998E-12</v>
      </c>
    </row>
    <row r="227" spans="1:2" x14ac:dyDescent="0.2">
      <c r="A227" s="1">
        <v>41913</v>
      </c>
      <c r="B227" s="2">
        <v>2.1329999999999999E-12</v>
      </c>
    </row>
    <row r="228" spans="1:2" x14ac:dyDescent="0.2">
      <c r="A228" s="1">
        <v>41944</v>
      </c>
      <c r="B228" s="2">
        <v>2.1279999999999998E-12</v>
      </c>
    </row>
    <row r="229" spans="1:2" x14ac:dyDescent="0.2">
      <c r="A229" s="1">
        <v>41974</v>
      </c>
      <c r="B229" s="2">
        <v>2.0140000000000001E-12</v>
      </c>
    </row>
    <row r="230" spans="1:2" x14ac:dyDescent="0.2">
      <c r="A230" s="1">
        <v>42005</v>
      </c>
      <c r="B230" s="2">
        <v>1.6690000000000001E-12</v>
      </c>
    </row>
    <row r="231" spans="1:2" x14ac:dyDescent="0.2">
      <c r="A231" s="1">
        <v>42036</v>
      </c>
      <c r="B231" s="2">
        <v>1.8449999999999999E-12</v>
      </c>
    </row>
    <row r="232" spans="1:2" x14ac:dyDescent="0.2">
      <c r="A232" s="1">
        <v>42064</v>
      </c>
      <c r="B232" s="2">
        <v>1.95E-12</v>
      </c>
    </row>
    <row r="233" spans="1:2" x14ac:dyDescent="0.2">
      <c r="A233" s="1">
        <v>42095</v>
      </c>
      <c r="B233" s="2">
        <v>1.9640000000000001E-12</v>
      </c>
    </row>
    <row r="234" spans="1:2" x14ac:dyDescent="0.2">
      <c r="A234" s="1">
        <v>42125</v>
      </c>
      <c r="B234" s="2">
        <v>1.8680000000000001E-12</v>
      </c>
    </row>
    <row r="235" spans="1:2" x14ac:dyDescent="0.2">
      <c r="A235" s="1">
        <v>42156</v>
      </c>
      <c r="B235" s="2">
        <v>1.693E-12</v>
      </c>
    </row>
    <row r="236" spans="1:2" x14ac:dyDescent="0.2">
      <c r="A236" s="1">
        <v>42186</v>
      </c>
      <c r="B236" s="2">
        <v>1.529E-12</v>
      </c>
    </row>
    <row r="237" spans="1:2" x14ac:dyDescent="0.2">
      <c r="A237" s="1">
        <v>42217</v>
      </c>
      <c r="B237" s="2">
        <v>1.587E-12</v>
      </c>
    </row>
    <row r="238" spans="1:2" x14ac:dyDescent="0.2">
      <c r="A238" s="1">
        <v>42248</v>
      </c>
      <c r="B238" s="2">
        <v>1.7300000000000001E-12</v>
      </c>
    </row>
    <row r="239" spans="1:2" x14ac:dyDescent="0.2">
      <c r="A239" s="1">
        <v>42278</v>
      </c>
      <c r="B239" s="2">
        <v>1.9970000000000001E-12</v>
      </c>
    </row>
    <row r="240" spans="1:2" x14ac:dyDescent="0.2">
      <c r="A240" s="1">
        <v>42309</v>
      </c>
      <c r="B240" s="2">
        <v>2.0020000000000002E-12</v>
      </c>
    </row>
    <row r="241" spans="1:2" x14ac:dyDescent="0.2">
      <c r="A241" s="1">
        <v>42339</v>
      </c>
      <c r="B241" s="2">
        <v>1.8699999999999999E-12</v>
      </c>
    </row>
    <row r="242" spans="1:2" x14ac:dyDescent="0.2">
      <c r="A242" s="1">
        <v>42370</v>
      </c>
      <c r="B242" s="2">
        <v>1.6489999999999999E-12</v>
      </c>
    </row>
    <row r="243" spans="1:2" x14ac:dyDescent="0.2">
      <c r="A243" s="1">
        <v>42401</v>
      </c>
      <c r="B243" s="2">
        <v>1.6799999999999999E-12</v>
      </c>
    </row>
    <row r="244" spans="1:2" x14ac:dyDescent="0.2">
      <c r="A244" s="1">
        <v>42430</v>
      </c>
      <c r="B244" s="2">
        <v>1.7780000000000001E-12</v>
      </c>
    </row>
    <row r="245" spans="1:2" x14ac:dyDescent="0.2">
      <c r="A245" s="1">
        <v>42461</v>
      </c>
      <c r="B245" s="2">
        <v>1.796E-12</v>
      </c>
    </row>
    <row r="246" spans="1:2" x14ac:dyDescent="0.2">
      <c r="A246" s="1">
        <v>42491</v>
      </c>
      <c r="B246" s="2">
        <v>1.8229999999999998E-12</v>
      </c>
    </row>
    <row r="247" spans="1:2" x14ac:dyDescent="0.2">
      <c r="A247" s="1">
        <v>42522</v>
      </c>
      <c r="B247" s="2">
        <v>1.5799999999999999E-12</v>
      </c>
    </row>
    <row r="248" spans="1:2" x14ac:dyDescent="0.2">
      <c r="A248" s="1">
        <v>42552</v>
      </c>
      <c r="B248" s="2">
        <v>1.476E-12</v>
      </c>
    </row>
    <row r="249" spans="1:2" x14ac:dyDescent="0.2">
      <c r="A249" s="1">
        <v>42583</v>
      </c>
      <c r="B249" s="2">
        <v>1.493E-12</v>
      </c>
    </row>
    <row r="250" spans="1:2" x14ac:dyDescent="0.2">
      <c r="A250" s="1">
        <v>42614</v>
      </c>
      <c r="B250" s="2">
        <v>1.815E-12</v>
      </c>
    </row>
    <row r="251" spans="1:2" x14ac:dyDescent="0.2">
      <c r="A251" s="1">
        <v>42644</v>
      </c>
      <c r="B251" s="2">
        <v>1.9480000000000002E-12</v>
      </c>
    </row>
    <row r="252" spans="1:2" x14ac:dyDescent="0.2">
      <c r="A252" s="1">
        <v>42675</v>
      </c>
      <c r="B252" s="2">
        <v>1.9079999999999999E-12</v>
      </c>
    </row>
    <row r="253" spans="1:2" x14ac:dyDescent="0.2">
      <c r="A253" s="1">
        <v>42705</v>
      </c>
      <c r="B253" s="2">
        <v>1.6920000000000001E-12</v>
      </c>
    </row>
    <row r="254" spans="1:2" x14ac:dyDescent="0.2">
      <c r="A254" s="1">
        <v>42736</v>
      </c>
      <c r="B254" s="2">
        <v>1.633E-12</v>
      </c>
    </row>
    <row r="255" spans="1:2" x14ac:dyDescent="0.2">
      <c r="A255" s="1">
        <v>42767</v>
      </c>
      <c r="B255" s="2">
        <v>1.6860000000000001E-12</v>
      </c>
    </row>
    <row r="256" spans="1:2" x14ac:dyDescent="0.2">
      <c r="A256" s="1">
        <v>42795</v>
      </c>
      <c r="B256" s="2">
        <v>1.817E-12</v>
      </c>
    </row>
    <row r="257" spans="1:2" x14ac:dyDescent="0.2">
      <c r="A257" s="1">
        <v>42826</v>
      </c>
      <c r="B257" s="2">
        <v>1.8529999999999999E-12</v>
      </c>
    </row>
    <row r="258" spans="1:2" x14ac:dyDescent="0.2">
      <c r="A258" s="1">
        <v>42856</v>
      </c>
      <c r="B258" s="2">
        <v>1.716E-12</v>
      </c>
    </row>
    <row r="259" spans="1:2" x14ac:dyDescent="0.2">
      <c r="A259" s="1">
        <v>42887</v>
      </c>
      <c r="B259" s="2">
        <v>1.5629999999999999E-12</v>
      </c>
    </row>
    <row r="260" spans="1:2" x14ac:dyDescent="0.2">
      <c r="A260" s="1">
        <v>42917</v>
      </c>
      <c r="B260" s="2">
        <v>1.4819999999999999E-12</v>
      </c>
    </row>
    <row r="261" spans="1:2" x14ac:dyDescent="0.2">
      <c r="A261" s="1">
        <v>42948</v>
      </c>
      <c r="B261" s="2">
        <v>1.495E-12</v>
      </c>
    </row>
    <row r="262" spans="1:2" x14ac:dyDescent="0.2">
      <c r="A262" s="1">
        <v>42979</v>
      </c>
      <c r="B262" s="2">
        <v>1.7509999999999999E-12</v>
      </c>
    </row>
    <row r="263" spans="1:2" x14ac:dyDescent="0.2">
      <c r="A263" s="1">
        <v>43009</v>
      </c>
      <c r="B263" s="2">
        <v>1.7509999999999999E-12</v>
      </c>
    </row>
    <row r="264" spans="1:2" x14ac:dyDescent="0.2">
      <c r="A264" s="1">
        <v>43040</v>
      </c>
      <c r="B264" s="2">
        <v>1.8229999999999998E-12</v>
      </c>
    </row>
    <row r="265" spans="1:2" x14ac:dyDescent="0.2">
      <c r="A265" s="1">
        <v>43070</v>
      </c>
      <c r="B265" s="2">
        <v>1.7199999999999999E-12</v>
      </c>
    </row>
    <row r="266" spans="1:2" x14ac:dyDescent="0.2">
      <c r="A266" s="1">
        <v>43101</v>
      </c>
      <c r="B266" s="2">
        <v>1.5210000000000001E-12</v>
      </c>
    </row>
    <row r="267" spans="1:2" x14ac:dyDescent="0.2">
      <c r="A267" s="1">
        <v>43132</v>
      </c>
      <c r="B267" s="2">
        <v>1.568E-12</v>
      </c>
    </row>
    <row r="268" spans="1:2" x14ac:dyDescent="0.2">
      <c r="A268" s="1">
        <v>43160</v>
      </c>
      <c r="B268" s="2">
        <v>1.6739999999999999E-12</v>
      </c>
    </row>
    <row r="269" spans="1:2" x14ac:dyDescent="0.2">
      <c r="A269" s="1">
        <v>43191</v>
      </c>
      <c r="B269" s="2">
        <v>1.746E-12</v>
      </c>
    </row>
    <row r="270" spans="1:2" x14ac:dyDescent="0.2">
      <c r="A270" s="1">
        <v>43221</v>
      </c>
      <c r="B270" s="2">
        <v>1.673E-12</v>
      </c>
    </row>
    <row r="271" spans="1:2" x14ac:dyDescent="0.2">
      <c r="A271" s="1">
        <v>43252</v>
      </c>
      <c r="B271" s="2">
        <v>1.6279999999999999E-12</v>
      </c>
    </row>
    <row r="272" spans="1:2" x14ac:dyDescent="0.2">
      <c r="A272" s="1">
        <v>43282</v>
      </c>
      <c r="B272" s="2">
        <v>1.4129999999999999E-12</v>
      </c>
    </row>
    <row r="273" spans="1:2" x14ac:dyDescent="0.2">
      <c r="A273" s="1">
        <v>43313</v>
      </c>
      <c r="B273" s="2">
        <v>1.474E-12</v>
      </c>
    </row>
    <row r="274" spans="1:2" x14ac:dyDescent="0.2">
      <c r="A274" s="1">
        <v>43344</v>
      </c>
      <c r="B274" s="2">
        <v>1.6319999999999999E-12</v>
      </c>
    </row>
    <row r="275" spans="1:2" x14ac:dyDescent="0.2">
      <c r="A275" s="1">
        <v>43374</v>
      </c>
      <c r="B275" s="2">
        <v>1.8369999999999999E-12</v>
      </c>
    </row>
    <row r="276" spans="1:2" x14ac:dyDescent="0.2">
      <c r="A276" s="1">
        <v>43405</v>
      </c>
      <c r="B276" s="2">
        <v>1.8239999999999999E-12</v>
      </c>
    </row>
    <row r="277" spans="1:2" x14ac:dyDescent="0.2">
      <c r="A277" s="1">
        <v>43435</v>
      </c>
      <c r="B277" s="2">
        <v>1.7070000000000001E-12</v>
      </c>
    </row>
    <row r="278" spans="1:2" x14ac:dyDescent="0.2">
      <c r="A278" s="1">
        <v>43466</v>
      </c>
      <c r="B278" s="2">
        <v>1.491E-12</v>
      </c>
    </row>
    <row r="279" spans="1:2" x14ac:dyDescent="0.2">
      <c r="A279" s="1">
        <v>43497</v>
      </c>
      <c r="B279" s="2">
        <v>1.6339999999999999E-12</v>
      </c>
    </row>
    <row r="280" spans="1:2" x14ac:dyDescent="0.2">
      <c r="A280" s="1">
        <v>43525</v>
      </c>
      <c r="B280" s="2">
        <v>1.7650000000000001E-12</v>
      </c>
    </row>
    <row r="281" spans="1:2" x14ac:dyDescent="0.2">
      <c r="A281" s="1">
        <v>43556</v>
      </c>
      <c r="B281" s="2">
        <v>1.7719999999999999E-12</v>
      </c>
    </row>
    <row r="282" spans="1:2" x14ac:dyDescent="0.2">
      <c r="A282" s="1">
        <v>43586</v>
      </c>
      <c r="B282" s="2">
        <v>1.7429999999999999E-12</v>
      </c>
    </row>
    <row r="283" spans="1:2" x14ac:dyDescent="0.2">
      <c r="A283" s="1">
        <v>43617</v>
      </c>
      <c r="B283" s="2">
        <v>1.52E-12</v>
      </c>
    </row>
    <row r="284" spans="1:2" x14ac:dyDescent="0.2">
      <c r="A284" s="1">
        <v>43647</v>
      </c>
      <c r="B284" s="2">
        <v>1.4439999999999999E-12</v>
      </c>
    </row>
    <row r="285" spans="1:2" x14ac:dyDescent="0.2">
      <c r="A285" s="1">
        <v>43678</v>
      </c>
      <c r="B285" s="2">
        <v>1.4790000000000001E-12</v>
      </c>
    </row>
    <row r="286" spans="1:2" x14ac:dyDescent="0.2">
      <c r="A286" s="1">
        <v>43709</v>
      </c>
      <c r="B286" s="2">
        <v>1.7719999999999999E-12</v>
      </c>
    </row>
    <row r="287" spans="1:2" x14ac:dyDescent="0.2">
      <c r="A287" s="1">
        <v>43739</v>
      </c>
      <c r="B287" s="2">
        <v>1.85E-12</v>
      </c>
    </row>
    <row r="288" spans="1:2" x14ac:dyDescent="0.2">
      <c r="A288" s="1">
        <v>43770</v>
      </c>
      <c r="B288" s="2">
        <v>1.8070000000000001E-12</v>
      </c>
    </row>
    <row r="289" spans="1:5" x14ac:dyDescent="0.2">
      <c r="A289" s="1">
        <v>43800</v>
      </c>
      <c r="B289" s="2">
        <v>1.6860000000000001E-12</v>
      </c>
    </row>
    <row r="290" spans="1:5" x14ac:dyDescent="0.2">
      <c r="A290" s="1">
        <v>43831</v>
      </c>
      <c r="B290" s="2">
        <v>1.478E-12</v>
      </c>
    </row>
    <row r="291" spans="1:5" x14ac:dyDescent="0.2">
      <c r="A291" s="1">
        <v>43862</v>
      </c>
      <c r="B291" s="2">
        <v>1.583E-12</v>
      </c>
    </row>
    <row r="292" spans="1:5" x14ac:dyDescent="0.2">
      <c r="A292" s="1">
        <v>43891</v>
      </c>
      <c r="B292" s="2">
        <v>1.6840000000000001E-12</v>
      </c>
    </row>
    <row r="293" spans="1:5" x14ac:dyDescent="0.2">
      <c r="A293" s="1">
        <v>43922</v>
      </c>
      <c r="B293" s="2">
        <v>1.756E-12</v>
      </c>
    </row>
    <row r="294" spans="1:5" x14ac:dyDescent="0.2">
      <c r="A294" s="1">
        <v>43952</v>
      </c>
      <c r="B294" s="2">
        <v>1.687E-12</v>
      </c>
    </row>
    <row r="295" spans="1:5" x14ac:dyDescent="0.2">
      <c r="A295" s="1">
        <v>43983</v>
      </c>
      <c r="B295" s="2">
        <v>1.535E-12</v>
      </c>
    </row>
    <row r="296" spans="1:5" x14ac:dyDescent="0.2">
      <c r="A296" s="1">
        <v>44013</v>
      </c>
      <c r="B296" s="2">
        <v>1.4270000000000001E-12</v>
      </c>
    </row>
    <row r="297" spans="1:5" x14ac:dyDescent="0.2">
      <c r="A297" s="1">
        <v>44044</v>
      </c>
      <c r="B297" s="2">
        <v>1.46E-12</v>
      </c>
    </row>
    <row r="298" spans="1:5" x14ac:dyDescent="0.2">
      <c r="A298" s="1">
        <v>44075</v>
      </c>
      <c r="B298" s="2">
        <v>1.7259999999999999E-12</v>
      </c>
      <c r="C298" s="2">
        <v>1.7259999999999999E-12</v>
      </c>
      <c r="D298" s="2">
        <v>1.7259999999999999E-12</v>
      </c>
      <c r="E298" s="2">
        <v>1.7259999999999999E-12</v>
      </c>
    </row>
    <row r="299" spans="1:5" x14ac:dyDescent="0.2">
      <c r="A299" s="1">
        <v>44105</v>
      </c>
      <c r="B299">
        <v>1.724900358472721E-12</v>
      </c>
      <c r="C299" s="2">
        <f t="shared" ref="C299:C330" si="0">_xlfn.FORECAST.ETS(A299,$B$2:$B$298,$A$2:$A$298,157,1)</f>
        <v>1.724900358472721E-12</v>
      </c>
      <c r="D299" s="2">
        <f t="shared" ref="D299:D330" si="1">C299-_xlfn.FORECAST.ETS.CONFINT(A299,$B$2:$B$298,$A$2:$A$298,0.95,157,1)</f>
        <v>1.4865079666262125E-12</v>
      </c>
      <c r="E299" s="2">
        <f t="shared" ref="E299:E330" si="2">C299+_xlfn.FORECAST.ETS.CONFINT(A299,$B$2:$B$298,$A$2:$A$298,0.95,157,1)</f>
        <v>1.9632927503192297E-12</v>
      </c>
    </row>
    <row r="300" spans="1:5" x14ac:dyDescent="0.2">
      <c r="A300" s="1">
        <v>44136</v>
      </c>
      <c r="B300">
        <v>1.8732279111474616E-12</v>
      </c>
      <c r="C300" s="2">
        <f t="shared" si="0"/>
        <v>1.8732279111474616E-12</v>
      </c>
      <c r="D300" s="2">
        <f t="shared" si="1"/>
        <v>1.5362586841451277E-12</v>
      </c>
      <c r="E300" s="2">
        <f t="shared" si="2"/>
        <v>2.2101971381497956E-12</v>
      </c>
    </row>
    <row r="301" spans="1:5" x14ac:dyDescent="0.2">
      <c r="A301" s="1">
        <v>44166</v>
      </c>
      <c r="B301">
        <v>1.8749493477921881E-12</v>
      </c>
      <c r="C301" s="2">
        <f t="shared" si="0"/>
        <v>1.8749493477921881E-12</v>
      </c>
      <c r="D301" s="2">
        <f t="shared" si="1"/>
        <v>1.4621792029938393E-12</v>
      </c>
      <c r="E301" s="2">
        <f t="shared" si="2"/>
        <v>2.2877194925905369E-12</v>
      </c>
    </row>
    <row r="302" spans="1:5" x14ac:dyDescent="0.2">
      <c r="A302" s="1">
        <v>44197</v>
      </c>
      <c r="B302">
        <v>1.7417753432350664E-12</v>
      </c>
      <c r="C302" s="2">
        <f t="shared" si="0"/>
        <v>1.7417753432350664E-12</v>
      </c>
      <c r="D302" s="2">
        <f t="shared" si="1"/>
        <v>1.2649904403458681E-12</v>
      </c>
      <c r="E302" s="2">
        <f t="shared" si="2"/>
        <v>2.2185602461242646E-12</v>
      </c>
    </row>
    <row r="303" spans="1:5" x14ac:dyDescent="0.2">
      <c r="A303" s="1">
        <v>44228</v>
      </c>
      <c r="B303">
        <v>1.6280173653230536E-12</v>
      </c>
      <c r="C303" s="2">
        <f t="shared" si="0"/>
        <v>1.6280173653230536E-12</v>
      </c>
      <c r="D303" s="2">
        <f t="shared" si="1"/>
        <v>1.0947422701169747E-12</v>
      </c>
      <c r="E303" s="2">
        <f t="shared" si="2"/>
        <v>2.1612924605291325E-12</v>
      </c>
    </row>
    <row r="304" spans="1:5" x14ac:dyDescent="0.2">
      <c r="A304" s="1">
        <v>44256</v>
      </c>
      <c r="B304">
        <v>1.6964305384220493E-12</v>
      </c>
      <c r="C304" s="2">
        <f t="shared" si="0"/>
        <v>1.6964305384220493E-12</v>
      </c>
      <c r="D304" s="2">
        <f t="shared" si="1"/>
        <v>1.1120036766757003E-12</v>
      </c>
      <c r="E304" s="2">
        <f t="shared" si="2"/>
        <v>2.280857400168398E-12</v>
      </c>
    </row>
    <row r="305" spans="1:5" x14ac:dyDescent="0.2">
      <c r="A305" s="1">
        <v>44287</v>
      </c>
      <c r="B305">
        <v>1.8118678856237446E-12</v>
      </c>
      <c r="C305" s="2">
        <f t="shared" si="0"/>
        <v>1.8118678856237446E-12</v>
      </c>
      <c r="D305" s="2">
        <f t="shared" si="1"/>
        <v>1.1803290934851875E-12</v>
      </c>
      <c r="E305" s="2">
        <f t="shared" si="2"/>
        <v>2.4434066777623015E-12</v>
      </c>
    </row>
    <row r="306" spans="1:5" x14ac:dyDescent="0.2">
      <c r="A306" s="1">
        <v>44317</v>
      </c>
      <c r="B306">
        <v>1.8054374927722347E-12</v>
      </c>
      <c r="C306" s="2">
        <f t="shared" si="0"/>
        <v>1.8054374927722347E-12</v>
      </c>
      <c r="D306" s="2">
        <f t="shared" si="1"/>
        <v>1.1299806780428679E-12</v>
      </c>
      <c r="E306" s="2">
        <f t="shared" si="2"/>
        <v>2.4808943075016016E-12</v>
      </c>
    </row>
    <row r="307" spans="1:5" x14ac:dyDescent="0.2">
      <c r="A307" s="1">
        <v>44348</v>
      </c>
      <c r="B307">
        <v>1.5889035799181139E-12</v>
      </c>
      <c r="C307" s="2">
        <f t="shared" si="0"/>
        <v>1.5889035799181139E-12</v>
      </c>
      <c r="D307" s="2">
        <f t="shared" si="1"/>
        <v>8.721352364778537E-13</v>
      </c>
      <c r="E307" s="2">
        <f t="shared" si="2"/>
        <v>2.3056719233583742E-12</v>
      </c>
    </row>
    <row r="308" spans="1:5" x14ac:dyDescent="0.2">
      <c r="A308" s="1">
        <v>44378</v>
      </c>
      <c r="B308">
        <v>1.7622772571420223E-12</v>
      </c>
      <c r="C308" s="2">
        <f t="shared" si="0"/>
        <v>1.7622772571420223E-12</v>
      </c>
      <c r="D308" s="2">
        <f t="shared" si="1"/>
        <v>1.0063763321399754E-12</v>
      </c>
      <c r="E308" s="2">
        <f t="shared" si="2"/>
        <v>2.5181781821440692E-12</v>
      </c>
    </row>
    <row r="309" spans="1:5" x14ac:dyDescent="0.2">
      <c r="A309" s="1">
        <v>44409</v>
      </c>
      <c r="B309">
        <v>1.4642123678139101E-12</v>
      </c>
      <c r="C309" s="2">
        <f t="shared" si="0"/>
        <v>1.4642123678139101E-12</v>
      </c>
      <c r="D309" s="2">
        <f t="shared" si="1"/>
        <v>6.7103516629537553E-13</v>
      </c>
      <c r="E309" s="2">
        <f t="shared" si="2"/>
        <v>2.2573895693324445E-12</v>
      </c>
    </row>
    <row r="310" spans="1:5" x14ac:dyDescent="0.2">
      <c r="A310" s="1">
        <v>44440</v>
      </c>
      <c r="B310">
        <v>1.503277210826791E-12</v>
      </c>
      <c r="C310" s="2">
        <f t="shared" si="0"/>
        <v>1.503277210826791E-12</v>
      </c>
      <c r="D310" s="2">
        <f t="shared" si="1"/>
        <v>6.7442947716913655E-13</v>
      </c>
      <c r="E310" s="2">
        <f t="shared" si="2"/>
        <v>2.3321249444844453E-12</v>
      </c>
    </row>
    <row r="311" spans="1:5" x14ac:dyDescent="0.2">
      <c r="A311" s="1">
        <v>44470</v>
      </c>
      <c r="B311">
        <v>1.6722435016269196E-12</v>
      </c>
      <c r="C311" s="2">
        <f t="shared" si="0"/>
        <v>1.6722435016269196E-12</v>
      </c>
      <c r="D311" s="2">
        <f t="shared" si="1"/>
        <v>8.0913180559749822E-13</v>
      </c>
      <c r="E311" s="2">
        <f t="shared" si="2"/>
        <v>2.5353551976563411E-12</v>
      </c>
    </row>
    <row r="312" spans="1:5" x14ac:dyDescent="0.2">
      <c r="A312" s="1">
        <v>44501</v>
      </c>
      <c r="B312">
        <v>1.8808500392248299E-12</v>
      </c>
      <c r="C312" s="2">
        <f t="shared" si="0"/>
        <v>1.8808500392248299E-12</v>
      </c>
      <c r="D312" s="2">
        <f t="shared" si="1"/>
        <v>9.8471953010760238E-13</v>
      </c>
      <c r="E312" s="2">
        <f t="shared" si="2"/>
        <v>2.7769805483420575E-12</v>
      </c>
    </row>
    <row r="313" spans="1:5" x14ac:dyDescent="0.2">
      <c r="A313" s="1">
        <v>44531</v>
      </c>
      <c r="B313">
        <v>1.8475132830346023E-12</v>
      </c>
      <c r="C313" s="2">
        <f t="shared" si="0"/>
        <v>1.8475132830346023E-12</v>
      </c>
      <c r="D313" s="2">
        <f t="shared" si="1"/>
        <v>9.1947613512777043E-13</v>
      </c>
      <c r="E313" s="2">
        <f t="shared" si="2"/>
        <v>2.775550430941434E-12</v>
      </c>
    </row>
    <row r="314" spans="1:5" x14ac:dyDescent="0.2">
      <c r="A314" s="1">
        <v>44562</v>
      </c>
      <c r="B314">
        <v>1.6903103141613332E-12</v>
      </c>
      <c r="C314" s="2">
        <f t="shared" si="0"/>
        <v>1.6903103141613332E-12</v>
      </c>
      <c r="D314" s="2">
        <f t="shared" si="1"/>
        <v>7.3136762084870118E-13</v>
      </c>
      <c r="E314" s="2">
        <f t="shared" si="2"/>
        <v>2.6492530074739649E-12</v>
      </c>
    </row>
    <row r="315" spans="1:5" x14ac:dyDescent="0.2">
      <c r="A315" s="1">
        <v>44593</v>
      </c>
      <c r="B315">
        <v>1.6376820290665452E-12</v>
      </c>
      <c r="C315" s="2">
        <f t="shared" si="0"/>
        <v>1.6376820290665452E-12</v>
      </c>
      <c r="D315" s="2">
        <f t="shared" si="1"/>
        <v>6.4874096584766948E-13</v>
      </c>
      <c r="E315" s="2">
        <f t="shared" si="2"/>
        <v>2.6266230922854209E-12</v>
      </c>
    </row>
    <row r="316" spans="1:5" x14ac:dyDescent="0.2">
      <c r="A316" s="1">
        <v>44621</v>
      </c>
      <c r="B316">
        <v>1.6117328021656821E-12</v>
      </c>
      <c r="C316" s="2">
        <f t="shared" si="0"/>
        <v>1.6117328021656821E-12</v>
      </c>
      <c r="D316" s="2">
        <f t="shared" si="1"/>
        <v>5.9362029662157529E-13</v>
      </c>
      <c r="E316" s="2">
        <f t="shared" si="2"/>
        <v>2.6298453077097889E-12</v>
      </c>
    </row>
    <row r="317" spans="1:5" x14ac:dyDescent="0.2">
      <c r="A317" s="1">
        <v>44652</v>
      </c>
      <c r="B317">
        <v>1.6987087270595818E-12</v>
      </c>
      <c r="C317" s="2">
        <f t="shared" si="0"/>
        <v>1.6987087270595818E-12</v>
      </c>
      <c r="D317" s="2">
        <f t="shared" si="1"/>
        <v>6.5218249948857356E-13</v>
      </c>
      <c r="E317" s="2">
        <f t="shared" si="2"/>
        <v>2.7452349546305902E-12</v>
      </c>
    </row>
    <row r="318" spans="1:5" x14ac:dyDescent="0.2">
      <c r="A318" s="1">
        <v>44682</v>
      </c>
      <c r="B318">
        <v>1.789841112417909E-12</v>
      </c>
      <c r="C318" s="2">
        <f t="shared" si="0"/>
        <v>1.789841112417909E-12</v>
      </c>
      <c r="D318" s="2">
        <f t="shared" si="1"/>
        <v>7.1559870340192502E-13</v>
      </c>
      <c r="E318" s="2">
        <f t="shared" si="2"/>
        <v>2.8640835214338932E-12</v>
      </c>
    </row>
    <row r="319" spans="1:5" x14ac:dyDescent="0.2">
      <c r="A319" s="1">
        <v>44713</v>
      </c>
      <c r="B319">
        <v>1.7310635934681804E-12</v>
      </c>
      <c r="C319" s="2">
        <f t="shared" si="0"/>
        <v>1.7310635934681804E-12</v>
      </c>
      <c r="D319" s="2">
        <f t="shared" si="1"/>
        <v>6.297498268192106E-13</v>
      </c>
      <c r="E319" s="2">
        <f t="shared" si="2"/>
        <v>2.8323773601171501E-12</v>
      </c>
    </row>
    <row r="320" spans="1:5" x14ac:dyDescent="0.2">
      <c r="A320" s="1">
        <v>44743</v>
      </c>
      <c r="B320">
        <v>1.5619264630260317E-12</v>
      </c>
      <c r="C320" s="2">
        <f t="shared" si="0"/>
        <v>1.5619264630260317E-12</v>
      </c>
      <c r="D320" s="2">
        <f t="shared" si="1"/>
        <v>4.3413967621652966E-13</v>
      </c>
      <c r="E320" s="2">
        <f t="shared" si="2"/>
        <v>2.6897132498355337E-12</v>
      </c>
    </row>
    <row r="321" spans="1:5" x14ac:dyDescent="0.2">
      <c r="A321" s="1">
        <v>44774</v>
      </c>
      <c r="B321">
        <v>1.4638024440710203E-12</v>
      </c>
      <c r="C321" s="2">
        <f t="shared" si="0"/>
        <v>1.4638024440710203E-12</v>
      </c>
      <c r="D321" s="2">
        <f t="shared" si="1"/>
        <v>3.1009973597633605E-13</v>
      </c>
      <c r="E321" s="2">
        <f t="shared" si="2"/>
        <v>2.6175051521657045E-12</v>
      </c>
    </row>
    <row r="322" spans="1:5" x14ac:dyDescent="0.2">
      <c r="A322" s="1">
        <v>44805</v>
      </c>
      <c r="B322">
        <v>1.5038829223088151E-12</v>
      </c>
      <c r="C322" s="2">
        <f t="shared" si="0"/>
        <v>1.5038829223088151E-12</v>
      </c>
      <c r="D322" s="2">
        <f t="shared" si="1"/>
        <v>3.2478460886708656E-13</v>
      </c>
      <c r="E322" s="2">
        <f t="shared" si="2"/>
        <v>2.6829812357505436E-12</v>
      </c>
    </row>
    <row r="323" spans="1:5" x14ac:dyDescent="0.2">
      <c r="A323" s="1">
        <v>44835</v>
      </c>
      <c r="B323">
        <v>1.6750185770536692E-12</v>
      </c>
      <c r="C323" s="2">
        <f t="shared" si="0"/>
        <v>1.6750185770536692E-12</v>
      </c>
      <c r="D323" s="2">
        <f t="shared" si="1"/>
        <v>4.7101200213294779E-13</v>
      </c>
      <c r="E323" s="2">
        <f t="shared" si="2"/>
        <v>2.8790251519743906E-12</v>
      </c>
    </row>
    <row r="324" spans="1:5" x14ac:dyDescent="0.2">
      <c r="A324" s="1">
        <v>44866</v>
      </c>
      <c r="B324">
        <v>1.8411484875643573E-12</v>
      </c>
      <c r="C324" s="2">
        <f t="shared" si="0"/>
        <v>1.8411484875643573E-12</v>
      </c>
      <c r="D324" s="2">
        <f t="shared" si="1"/>
        <v>6.1269130418332179E-13</v>
      </c>
      <c r="E324" s="2">
        <f t="shared" si="2"/>
        <v>3.0696056709453931E-12</v>
      </c>
    </row>
    <row r="325" spans="1:5" x14ac:dyDescent="0.2">
      <c r="A325" s="1">
        <v>44896</v>
      </c>
      <c r="B325">
        <v>1.8683192909124777E-12</v>
      </c>
      <c r="C325" s="2">
        <f t="shared" si="0"/>
        <v>1.8683192909124777E-12</v>
      </c>
      <c r="D325" s="2">
        <f t="shared" si="1"/>
        <v>6.1584230379159039E-13</v>
      </c>
      <c r="E325" s="2">
        <f t="shared" si="2"/>
        <v>3.1207962780333651E-12</v>
      </c>
    </row>
    <row r="326" spans="1:5" x14ac:dyDescent="0.2">
      <c r="A326" s="1">
        <v>44927</v>
      </c>
      <c r="B326">
        <v>1.7183029499720776E-12</v>
      </c>
      <c r="C326" s="2">
        <f t="shared" si="0"/>
        <v>1.7183029499720776E-12</v>
      </c>
      <c r="D326" s="2">
        <f t="shared" si="1"/>
        <v>4.4221259199775467E-13</v>
      </c>
      <c r="E326" s="2">
        <f t="shared" si="2"/>
        <v>2.9943933079464006E-12</v>
      </c>
    </row>
    <row r="327" spans="1:5" x14ac:dyDescent="0.2">
      <c r="A327" s="1">
        <v>44958</v>
      </c>
      <c r="B327">
        <v>1.5292110532720637E-12</v>
      </c>
      <c r="C327" s="2">
        <f t="shared" si="0"/>
        <v>1.5292110532720637E-12</v>
      </c>
      <c r="D327" s="2">
        <f t="shared" si="1"/>
        <v>2.2989155430147028E-13</v>
      </c>
      <c r="E327" s="2">
        <f t="shared" si="2"/>
        <v>2.8285305522426569E-12</v>
      </c>
    </row>
    <row r="328" spans="1:5" x14ac:dyDescent="0.2">
      <c r="A328" s="1">
        <v>44986</v>
      </c>
      <c r="B328">
        <v>1.6539597225436938E-12</v>
      </c>
      <c r="C328" s="2">
        <f t="shared" si="0"/>
        <v>1.6539597225436938E-12</v>
      </c>
      <c r="D328" s="2">
        <f t="shared" si="1"/>
        <v>3.3177501797335473E-13</v>
      </c>
      <c r="E328" s="2">
        <f t="shared" si="2"/>
        <v>2.9761444271140329E-12</v>
      </c>
    </row>
    <row r="329" spans="1:5" x14ac:dyDescent="0.2">
      <c r="A329" s="1">
        <v>45017</v>
      </c>
      <c r="B329">
        <v>1.6543974139951403E-12</v>
      </c>
      <c r="C329" s="2">
        <f t="shared" si="0"/>
        <v>1.6543974139951403E-12</v>
      </c>
      <c r="D329" s="2">
        <f t="shared" si="1"/>
        <v>3.0969283188032363E-13</v>
      </c>
      <c r="E329" s="2">
        <f t="shared" si="2"/>
        <v>2.9991019961099569E-12</v>
      </c>
    </row>
    <row r="330" spans="1:5" x14ac:dyDescent="0.2">
      <c r="A330" s="1">
        <v>45047</v>
      </c>
      <c r="B330">
        <v>1.9902221564700642E-12</v>
      </c>
      <c r="C330" s="2">
        <f t="shared" si="0"/>
        <v>1.9902221564700642E-12</v>
      </c>
      <c r="D330" s="2">
        <f t="shared" si="1"/>
        <v>6.2332591514465009E-13</v>
      </c>
      <c r="E330" s="2">
        <f t="shared" si="2"/>
        <v>3.3571183977954781E-12</v>
      </c>
    </row>
    <row r="331" spans="1:5" x14ac:dyDescent="0.2">
      <c r="A331" s="1">
        <v>45078</v>
      </c>
      <c r="B331">
        <v>1.9456476858941522E-12</v>
      </c>
      <c r="C331" s="2">
        <f t="shared" ref="C331:C362" si="3">_xlfn.FORECAST.ETS(A331,$B$2:$B$298,$A$2:$A$298,157,1)</f>
        <v>1.9456476858941522E-12</v>
      </c>
      <c r="D331" s="2">
        <f t="shared" ref="D331:D362" si="4">C331-_xlfn.FORECAST.ETS.CONFINT(A331,$B$2:$B$298,$A$2:$A$298,0.95,157,1)</f>
        <v>5.5687222858346708E-13</v>
      </c>
      <c r="E331" s="2">
        <f t="shared" ref="E331:E362" si="5">C331+_xlfn.FORECAST.ETS.CONFINT(A331,$B$2:$B$298,$A$2:$A$298,0.95,157,1)</f>
        <v>3.3344231432048373E-12</v>
      </c>
    </row>
    <row r="332" spans="1:5" x14ac:dyDescent="0.2">
      <c r="A332" s="1">
        <v>45108</v>
      </c>
      <c r="B332">
        <v>1.9115080233429685E-12</v>
      </c>
      <c r="C332" s="2">
        <f t="shared" si="3"/>
        <v>1.9115080233429685E-12</v>
      </c>
      <c r="D332" s="2">
        <f t="shared" si="4"/>
        <v>5.0115121187314617E-13</v>
      </c>
      <c r="E332" s="2">
        <f t="shared" si="5"/>
        <v>3.3218648348127908E-12</v>
      </c>
    </row>
    <row r="333" spans="1:5" x14ac:dyDescent="0.2">
      <c r="A333" s="1">
        <v>45139</v>
      </c>
      <c r="B333">
        <v>1.7953281710022142E-12</v>
      </c>
      <c r="C333" s="2">
        <f t="shared" si="3"/>
        <v>1.7953281710022142E-12</v>
      </c>
      <c r="D333" s="2">
        <f t="shared" si="4"/>
        <v>3.6367435715479089E-13</v>
      </c>
      <c r="E333" s="2">
        <f t="shared" si="5"/>
        <v>3.2269819848496378E-12</v>
      </c>
    </row>
    <row r="334" spans="1:5" x14ac:dyDescent="0.2">
      <c r="A334" s="1">
        <v>45170</v>
      </c>
      <c r="B334">
        <v>1.737553316392662E-12</v>
      </c>
      <c r="C334" s="2">
        <f t="shared" si="3"/>
        <v>1.737553316392662E-12</v>
      </c>
      <c r="D334" s="2">
        <f t="shared" si="4"/>
        <v>2.8487430655462727E-13</v>
      </c>
      <c r="E334" s="2">
        <f t="shared" si="5"/>
        <v>3.1902323262306969E-12</v>
      </c>
    </row>
    <row r="335" spans="1:5" x14ac:dyDescent="0.2">
      <c r="A335" s="1">
        <v>45200</v>
      </c>
      <c r="B335">
        <v>1.8436222630689244E-12</v>
      </c>
      <c r="C335" s="2">
        <f t="shared" si="3"/>
        <v>1.8436222630689244E-12</v>
      </c>
      <c r="D335" s="2">
        <f t="shared" si="4"/>
        <v>3.7017818945037971E-13</v>
      </c>
      <c r="E335" s="2">
        <f t="shared" si="5"/>
        <v>3.3170663366874692E-12</v>
      </c>
    </row>
    <row r="336" spans="1:5" x14ac:dyDescent="0.2">
      <c r="A336" s="1">
        <v>45231</v>
      </c>
      <c r="B336">
        <v>1.9078229801757296E-12</v>
      </c>
      <c r="C336" s="2">
        <f t="shared" si="3"/>
        <v>1.9078229801757296E-12</v>
      </c>
      <c r="D336" s="2">
        <f t="shared" si="4"/>
        <v>4.1386308990473156E-13</v>
      </c>
      <c r="E336" s="2">
        <f t="shared" si="5"/>
        <v>3.4017828704467279E-12</v>
      </c>
    </row>
    <row r="337" spans="1:5" x14ac:dyDescent="0.2">
      <c r="A337" s="1">
        <v>45261</v>
      </c>
      <c r="B337">
        <v>1.8880267088271893E-12</v>
      </c>
      <c r="C337" s="2">
        <f t="shared" si="3"/>
        <v>1.8880267088271893E-12</v>
      </c>
      <c r="D337" s="2">
        <f t="shared" si="4"/>
        <v>3.7379008060270978E-13</v>
      </c>
      <c r="E337" s="2">
        <f t="shared" si="5"/>
        <v>3.4022633370516689E-12</v>
      </c>
    </row>
    <row r="338" spans="1:5" x14ac:dyDescent="0.2">
      <c r="A338" s="1">
        <v>45292</v>
      </c>
      <c r="B338">
        <v>1.7415702230141837E-12</v>
      </c>
      <c r="C338" s="2">
        <f t="shared" si="3"/>
        <v>1.7415702230141837E-12</v>
      </c>
      <c r="D338" s="2">
        <f t="shared" si="4"/>
        <v>2.072864196395271E-13</v>
      </c>
      <c r="E338" s="2">
        <f t="shared" si="5"/>
        <v>3.2758540263888402E-12</v>
      </c>
    </row>
    <row r="339" spans="1:5" x14ac:dyDescent="0.2">
      <c r="A339" s="1">
        <v>45323</v>
      </c>
      <c r="B339">
        <v>1.6246158152027472E-12</v>
      </c>
      <c r="C339" s="2">
        <f t="shared" si="3"/>
        <v>1.6246158152027472E-12</v>
      </c>
      <c r="D339" s="2">
        <f t="shared" si="4"/>
        <v>7.0505479182849281E-14</v>
      </c>
      <c r="E339" s="2">
        <f t="shared" si="5"/>
        <v>3.1787261512226452E-12</v>
      </c>
    </row>
    <row r="340" spans="1:5" x14ac:dyDescent="0.2">
      <c r="A340" s="1">
        <v>45352</v>
      </c>
      <c r="B340">
        <v>1.7205540494523336E-12</v>
      </c>
      <c r="C340" s="2">
        <f t="shared" si="3"/>
        <v>1.7205540494523336E-12</v>
      </c>
      <c r="D340" s="2">
        <f t="shared" si="4"/>
        <v>1.4682944787912948E-13</v>
      </c>
      <c r="E340" s="2">
        <f t="shared" si="5"/>
        <v>3.294278651025538E-12</v>
      </c>
    </row>
    <row r="341" spans="1:5" x14ac:dyDescent="0.2">
      <c r="A341" s="1">
        <v>45383</v>
      </c>
      <c r="B341">
        <v>1.5641508986866546E-12</v>
      </c>
      <c r="C341" s="2">
        <f t="shared" si="3"/>
        <v>1.5641508986866546E-12</v>
      </c>
      <c r="D341" s="2">
        <f t="shared" si="4"/>
        <v>-2.8983577174767476E-14</v>
      </c>
      <c r="E341" s="2">
        <f t="shared" si="5"/>
        <v>3.1572853745480766E-12</v>
      </c>
    </row>
    <row r="342" spans="1:5" x14ac:dyDescent="0.2">
      <c r="A342" s="1">
        <v>45413</v>
      </c>
      <c r="B342">
        <v>1.8777266963739545E-12</v>
      </c>
      <c r="C342" s="2">
        <f t="shared" si="3"/>
        <v>1.8777266963739545E-12</v>
      </c>
      <c r="D342" s="2">
        <f t="shared" si="4"/>
        <v>2.6537932067284074E-13</v>
      </c>
      <c r="E342" s="2">
        <f t="shared" si="5"/>
        <v>3.4900740720750682E-12</v>
      </c>
    </row>
    <row r="343" spans="1:5" x14ac:dyDescent="0.2">
      <c r="A343" s="1">
        <v>45444</v>
      </c>
      <c r="B343">
        <v>1.8221000822138536E-12</v>
      </c>
      <c r="C343" s="2">
        <f t="shared" si="3"/>
        <v>1.8221000822138536E-12</v>
      </c>
      <c r="D343" s="2">
        <f t="shared" si="4"/>
        <v>1.907297868747894E-13</v>
      </c>
      <c r="E343" s="2">
        <f t="shared" si="5"/>
        <v>3.4534703775529177E-12</v>
      </c>
    </row>
    <row r="344" spans="1:5" x14ac:dyDescent="0.2">
      <c r="A344" s="1">
        <v>45474</v>
      </c>
      <c r="B344">
        <v>1.6022045907350977E-12</v>
      </c>
      <c r="C344" s="2">
        <f t="shared" si="3"/>
        <v>1.6022045907350977E-12</v>
      </c>
      <c r="D344" s="2">
        <f t="shared" si="4"/>
        <v>-4.8005248525747457E-14</v>
      </c>
      <c r="E344" s="2">
        <f t="shared" si="5"/>
        <v>3.2524144299959427E-12</v>
      </c>
    </row>
    <row r="345" spans="1:5" x14ac:dyDescent="0.2">
      <c r="A345" s="1">
        <v>45505</v>
      </c>
      <c r="B345">
        <v>1.4898303963500905E-12</v>
      </c>
      <c r="C345" s="2">
        <f t="shared" si="3"/>
        <v>1.4898303963500905E-12</v>
      </c>
      <c r="D345" s="2">
        <f t="shared" si="4"/>
        <v>-1.7904185544992417E-13</v>
      </c>
      <c r="E345" s="2">
        <f t="shared" si="5"/>
        <v>3.1587026481501052E-12</v>
      </c>
    </row>
    <row r="346" spans="1:5" x14ac:dyDescent="0.2">
      <c r="A346" s="1">
        <v>45536</v>
      </c>
      <c r="B346">
        <v>1.5169847355637539E-12</v>
      </c>
      <c r="C346" s="2">
        <f t="shared" si="3"/>
        <v>1.5169847355637539E-12</v>
      </c>
      <c r="D346" s="2">
        <f t="shared" si="4"/>
        <v>-1.7037870835719655E-13</v>
      </c>
      <c r="E346" s="2">
        <f t="shared" si="5"/>
        <v>3.2043481794847046E-12</v>
      </c>
    </row>
    <row r="347" spans="1:5" x14ac:dyDescent="0.2">
      <c r="A347" s="1">
        <v>45566</v>
      </c>
      <c r="B347">
        <v>1.7111524103613954E-12</v>
      </c>
      <c r="C347" s="2">
        <f t="shared" si="3"/>
        <v>1.7111524103613954E-12</v>
      </c>
      <c r="D347" s="2">
        <f t="shared" si="4"/>
        <v>5.4633928633853691E-15</v>
      </c>
      <c r="E347" s="2">
        <f t="shared" si="5"/>
        <v>3.4168414278594053E-12</v>
      </c>
    </row>
    <row r="348" spans="1:5" x14ac:dyDescent="0.2">
      <c r="A348" s="1">
        <v>45597</v>
      </c>
      <c r="B348">
        <v>2.0361743767901193E-12</v>
      </c>
      <c r="C348" s="2">
        <f t="shared" si="3"/>
        <v>2.0361743767901193E-12</v>
      </c>
      <c r="D348" s="2">
        <f t="shared" si="4"/>
        <v>3.123200894190593E-13</v>
      </c>
      <c r="E348" s="2">
        <f t="shared" si="5"/>
        <v>3.7600286641611791E-12</v>
      </c>
    </row>
    <row r="349" spans="1:5" x14ac:dyDescent="0.2">
      <c r="A349" s="1">
        <v>45627</v>
      </c>
      <c r="B349">
        <v>2.0904424745590222E-12</v>
      </c>
      <c r="C349" s="2">
        <f t="shared" si="3"/>
        <v>2.0904424745590222E-12</v>
      </c>
      <c r="D349" s="2">
        <f t="shared" si="4"/>
        <v>3.4857817313786626E-13</v>
      </c>
      <c r="E349" s="2">
        <f t="shared" si="5"/>
        <v>3.8323067759801783E-12</v>
      </c>
    </row>
    <row r="350" spans="1:5" x14ac:dyDescent="0.2">
      <c r="A350" s="1">
        <v>45658</v>
      </c>
      <c r="B350">
        <v>1.8593626555353923E-12</v>
      </c>
      <c r="C350" s="2">
        <f t="shared" si="3"/>
        <v>1.8593626555353923E-12</v>
      </c>
      <c r="D350" s="2">
        <f t="shared" si="4"/>
        <v>9.9638796656201822E-14</v>
      </c>
      <c r="E350" s="2">
        <f t="shared" si="5"/>
        <v>3.6190865144145827E-12</v>
      </c>
    </row>
    <row r="351" spans="1:5" x14ac:dyDescent="0.2">
      <c r="A351" s="1">
        <v>45689</v>
      </c>
      <c r="B351">
        <v>1.7892574230302862E-12</v>
      </c>
      <c r="C351" s="2">
        <f t="shared" si="3"/>
        <v>1.7892574230302862E-12</v>
      </c>
      <c r="D351" s="2">
        <f t="shared" si="4"/>
        <v>1.181989597645899E-14</v>
      </c>
      <c r="E351" s="2">
        <f t="shared" si="5"/>
        <v>3.5666949500841136E-12</v>
      </c>
    </row>
    <row r="352" spans="1:5" x14ac:dyDescent="0.2">
      <c r="A352" s="1">
        <v>45717</v>
      </c>
      <c r="B352">
        <v>1.6622892651088369E-12</v>
      </c>
      <c r="C352" s="2">
        <f t="shared" si="3"/>
        <v>1.6622892651088369E-12</v>
      </c>
      <c r="D352" s="2">
        <f t="shared" si="4"/>
        <v>-1.3272039153341656E-13</v>
      </c>
      <c r="E352" s="2">
        <f t="shared" si="5"/>
        <v>3.4572989217510906E-12</v>
      </c>
    </row>
    <row r="353" spans="1:5" x14ac:dyDescent="0.2">
      <c r="A353" s="1">
        <v>45748</v>
      </c>
      <c r="B353">
        <v>1.8082015257188955E-12</v>
      </c>
      <c r="C353" s="2">
        <f t="shared" si="3"/>
        <v>1.8082015257188955E-12</v>
      </c>
      <c r="D353" s="2">
        <f t="shared" si="4"/>
        <v>-4.2428700487887027E-15</v>
      </c>
      <c r="E353" s="2">
        <f t="shared" si="5"/>
        <v>3.6206459214865794E-12</v>
      </c>
    </row>
    <row r="354" spans="1:5" x14ac:dyDescent="0.2">
      <c r="A354" s="1">
        <v>45778</v>
      </c>
      <c r="B354">
        <v>1.8525285702297221E-12</v>
      </c>
      <c r="C354" s="2">
        <f t="shared" si="3"/>
        <v>1.8525285702297221E-12</v>
      </c>
      <c r="D354" s="2">
        <f t="shared" si="4"/>
        <v>2.2782867359150599E-14</v>
      </c>
      <c r="E354" s="2">
        <f t="shared" si="5"/>
        <v>3.6822742731002932E-12</v>
      </c>
    </row>
    <row r="355" spans="1:5" x14ac:dyDescent="0.2">
      <c r="A355" s="1">
        <v>45809</v>
      </c>
      <c r="B355">
        <v>1.776938358754073E-12</v>
      </c>
      <c r="C355" s="2">
        <f t="shared" si="3"/>
        <v>1.776938358754073E-12</v>
      </c>
      <c r="D355" s="2">
        <f t="shared" si="4"/>
        <v>-6.9978999811738962E-14</v>
      </c>
      <c r="E355" s="2">
        <f t="shared" si="5"/>
        <v>3.6238557173198847E-12</v>
      </c>
    </row>
    <row r="356" spans="1:5" x14ac:dyDescent="0.2">
      <c r="A356" s="1">
        <v>45839</v>
      </c>
      <c r="B356">
        <v>1.6365654704142641E-12</v>
      </c>
      <c r="C356" s="2">
        <f t="shared" si="3"/>
        <v>1.6365654704142641E-12</v>
      </c>
      <c r="D356" s="2">
        <f t="shared" si="4"/>
        <v>-2.2739750615118543E-13</v>
      </c>
      <c r="E356" s="2">
        <f t="shared" si="5"/>
        <v>3.5005284469797137E-12</v>
      </c>
    </row>
    <row r="357" spans="1:5" x14ac:dyDescent="0.2">
      <c r="A357" s="1">
        <v>45870</v>
      </c>
      <c r="B357">
        <v>1.5693099622164734E-12</v>
      </c>
      <c r="C357" s="2">
        <f t="shared" si="3"/>
        <v>1.5693099622164734E-12</v>
      </c>
      <c r="D357" s="2">
        <f t="shared" si="4"/>
        <v>-3.1157605153880809E-13</v>
      </c>
      <c r="E357" s="2">
        <f t="shared" si="5"/>
        <v>3.4501959759717547E-12</v>
      </c>
    </row>
    <row r="358" spans="1:5" x14ac:dyDescent="0.2">
      <c r="A358" s="1">
        <v>45901</v>
      </c>
      <c r="B358">
        <v>1.5615755612615523E-12</v>
      </c>
      <c r="C358" s="2">
        <f t="shared" si="3"/>
        <v>1.5615755612615523E-12</v>
      </c>
      <c r="D358" s="2">
        <f t="shared" si="4"/>
        <v>-3.361142182424862E-13</v>
      </c>
      <c r="E358" s="2">
        <f t="shared" si="5"/>
        <v>3.4592653407655909E-12</v>
      </c>
    </row>
    <row r="359" spans="1:5" x14ac:dyDescent="0.2">
      <c r="A359" s="1">
        <v>45931</v>
      </c>
      <c r="B359">
        <v>1.748604204363212E-12</v>
      </c>
      <c r="C359" s="2">
        <f t="shared" si="3"/>
        <v>1.748604204363212E-12</v>
      </c>
      <c r="D359" s="2">
        <f t="shared" si="4"/>
        <v>-1.6577323991212174E-13</v>
      </c>
      <c r="E359" s="2">
        <f t="shared" si="5"/>
        <v>3.6629816486385455E-12</v>
      </c>
    </row>
    <row r="360" spans="1:5" x14ac:dyDescent="0.2">
      <c r="A360" s="1">
        <v>45962</v>
      </c>
      <c r="B360">
        <v>2.0497824688339623E-12</v>
      </c>
      <c r="C360" s="2">
        <f t="shared" si="3"/>
        <v>2.0497824688339623E-12</v>
      </c>
      <c r="D360" s="2">
        <f t="shared" si="4"/>
        <v>1.1883042122886668E-13</v>
      </c>
      <c r="E360" s="2">
        <f t="shared" si="5"/>
        <v>3.9807345164390574E-12</v>
      </c>
    </row>
    <row r="361" spans="1:5" x14ac:dyDescent="0.2">
      <c r="A361" s="1">
        <v>45992</v>
      </c>
      <c r="B361">
        <v>2.0150419242103331E-12</v>
      </c>
      <c r="C361" s="2">
        <f t="shared" si="3"/>
        <v>2.0150419242103331E-12</v>
      </c>
      <c r="D361" s="2">
        <f t="shared" si="4"/>
        <v>6.762541870967067E-14</v>
      </c>
      <c r="E361" s="2">
        <f t="shared" si="5"/>
        <v>3.9624584297109955E-12</v>
      </c>
    </row>
    <row r="362" spans="1:5" x14ac:dyDescent="0.2">
      <c r="A362" s="1">
        <v>46023</v>
      </c>
      <c r="B362">
        <v>1.7800471857595208E-12</v>
      </c>
      <c r="C362" s="2">
        <f t="shared" si="3"/>
        <v>1.7800471857595208E-12</v>
      </c>
      <c r="D362" s="2">
        <f t="shared" si="4"/>
        <v>-1.8372643155239432E-13</v>
      </c>
      <c r="E362" s="2">
        <f t="shared" si="5"/>
        <v>3.7438208030714357E-12</v>
      </c>
    </row>
    <row r="363" spans="1:5" x14ac:dyDescent="0.2">
      <c r="A363" s="1">
        <v>46054</v>
      </c>
      <c r="B363">
        <v>1.6126802075111187E-12</v>
      </c>
      <c r="C363" s="2">
        <f t="shared" ref="C363:C394" si="6">_xlfn.FORECAST.ETS(A363,$B$2:$B$298,$A$2:$A$298,157,1)</f>
        <v>1.6126802075111187E-12</v>
      </c>
      <c r="D363" s="2">
        <f t="shared" ref="D363:D394" si="7">C363-_xlfn.FORECAST.ETS.CONFINT(A363,$B$2:$B$298,$A$2:$A$298,0.95,157,1)</f>
        <v>-3.6734586460861796E-13</v>
      </c>
      <c r="E363" s="2">
        <f t="shared" ref="E363:E394" si="8">C363+_xlfn.FORECAST.ETS.CONFINT(A363,$B$2:$B$298,$A$2:$A$298,0.95,157,1)</f>
        <v>3.5927062796308554E-12</v>
      </c>
    </row>
    <row r="364" spans="1:5" x14ac:dyDescent="0.2">
      <c r="A364" s="1">
        <v>46082</v>
      </c>
      <c r="B364">
        <v>1.6367475758852885E-12</v>
      </c>
      <c r="C364" s="2">
        <f t="shared" si="6"/>
        <v>1.6367475758852885E-12</v>
      </c>
      <c r="D364" s="2">
        <f t="shared" si="7"/>
        <v>-3.5942887879727395E-13</v>
      </c>
      <c r="E364" s="2">
        <f t="shared" si="8"/>
        <v>3.632924030567851E-12</v>
      </c>
    </row>
    <row r="365" spans="1:5" x14ac:dyDescent="0.2">
      <c r="A365" s="1">
        <v>46113</v>
      </c>
      <c r="B365">
        <v>1.8457115121771607E-12</v>
      </c>
      <c r="C365" s="2">
        <f t="shared" si="6"/>
        <v>1.8457115121771607E-12</v>
      </c>
      <c r="D365" s="2">
        <f t="shared" si="7"/>
        <v>-1.6651573880061625E-13</v>
      </c>
      <c r="E365" s="2">
        <f t="shared" si="8"/>
        <v>3.8579387631549377E-12</v>
      </c>
    </row>
    <row r="366" spans="1:5" x14ac:dyDescent="0.2">
      <c r="A366" s="1">
        <v>46143</v>
      </c>
      <c r="B366">
        <v>1.8603971868734232E-12</v>
      </c>
      <c r="C366" s="2">
        <f t="shared" si="6"/>
        <v>1.8603971868734232E-12</v>
      </c>
      <c r="D366" s="2">
        <f t="shared" si="7"/>
        <v>-1.6778366649774291E-13</v>
      </c>
      <c r="E366" s="2">
        <f t="shared" si="8"/>
        <v>3.8885780402445894E-12</v>
      </c>
    </row>
    <row r="367" spans="1:5" x14ac:dyDescent="0.2">
      <c r="A367" s="1">
        <v>46174</v>
      </c>
      <c r="B367">
        <v>1.9230536837749049E-12</v>
      </c>
      <c r="C367" s="2">
        <f t="shared" si="6"/>
        <v>1.9230536837749049E-12</v>
      </c>
      <c r="D367" s="2">
        <f t="shared" si="7"/>
        <v>-1.2098588166954548E-13</v>
      </c>
      <c r="E367" s="2">
        <f t="shared" si="8"/>
        <v>3.9670932492193556E-12</v>
      </c>
    </row>
    <row r="368" spans="1:5" x14ac:dyDescent="0.2">
      <c r="A368" s="1">
        <v>46204</v>
      </c>
      <c r="B368">
        <v>1.7501398437065279E-12</v>
      </c>
      <c r="C368" s="2">
        <f t="shared" si="6"/>
        <v>1.7501398437065279E-12</v>
      </c>
      <c r="D368" s="2">
        <f t="shared" si="7"/>
        <v>-3.0966576280159277E-13</v>
      </c>
      <c r="E368" s="2">
        <f t="shared" si="8"/>
        <v>3.8099454502146487E-12</v>
      </c>
    </row>
    <row r="369" spans="1:5" x14ac:dyDescent="0.2">
      <c r="A369" s="1">
        <v>46235</v>
      </c>
      <c r="B369">
        <v>1.4980702341537295E-12</v>
      </c>
      <c r="C369" s="2">
        <f t="shared" si="6"/>
        <v>1.4980702341537295E-12</v>
      </c>
      <c r="D369" s="2">
        <f t="shared" si="7"/>
        <v>-5.774108816705274E-13</v>
      </c>
      <c r="E369" s="2">
        <f t="shared" si="8"/>
        <v>3.5735513499779862E-12</v>
      </c>
    </row>
    <row r="370" spans="1:5" x14ac:dyDescent="0.2">
      <c r="A370" s="1">
        <v>46266</v>
      </c>
      <c r="B370">
        <v>1.5270056626412127E-12</v>
      </c>
      <c r="C370" s="2">
        <f t="shared" si="6"/>
        <v>1.5270056626412127E-12</v>
      </c>
      <c r="D370" s="2">
        <f t="shared" si="7"/>
        <v>-5.640624939205599E-13</v>
      </c>
      <c r="E370" s="2">
        <f t="shared" si="8"/>
        <v>3.6180738192029853E-12</v>
      </c>
    </row>
    <row r="371" spans="1:5" x14ac:dyDescent="0.2">
      <c r="A371" s="1">
        <v>46296</v>
      </c>
      <c r="B371">
        <v>1.7431478971553692E-12</v>
      </c>
      <c r="C371" s="2">
        <f t="shared" si="6"/>
        <v>1.7431478971553692E-12</v>
      </c>
      <c r="D371" s="2">
        <f t="shared" si="7"/>
        <v>-3.6342082234912237E-13</v>
      </c>
      <c r="E371" s="2">
        <f t="shared" si="8"/>
        <v>3.8497166166598605E-12</v>
      </c>
    </row>
    <row r="372" spans="1:5" x14ac:dyDescent="0.2">
      <c r="A372" s="1">
        <v>46327</v>
      </c>
      <c r="B372">
        <v>1.926471372583809E-12</v>
      </c>
      <c r="C372" s="2">
        <f t="shared" si="6"/>
        <v>1.926471372583809E-12</v>
      </c>
      <c r="D372" s="2">
        <f t="shared" si="7"/>
        <v>-1.9551335394685045E-13</v>
      </c>
      <c r="E372" s="2">
        <f t="shared" si="8"/>
        <v>4.0484560991144681E-12</v>
      </c>
    </row>
    <row r="373" spans="1:5" x14ac:dyDescent="0.2">
      <c r="A373" s="1">
        <v>46357</v>
      </c>
      <c r="B373">
        <v>1.9904930561215235E-12</v>
      </c>
      <c r="C373" s="2">
        <f t="shared" si="6"/>
        <v>1.9904930561215235E-12</v>
      </c>
      <c r="D373" s="2">
        <f t="shared" si="7"/>
        <v>-1.4682497775933318E-13</v>
      </c>
      <c r="E373" s="2">
        <f t="shared" si="8"/>
        <v>4.1278110900023803E-12</v>
      </c>
    </row>
    <row r="374" spans="1:5" x14ac:dyDescent="0.2">
      <c r="A374" s="1">
        <v>46388</v>
      </c>
      <c r="B374">
        <v>1.8973979065446033E-12</v>
      </c>
      <c r="C374" s="2">
        <f t="shared" si="6"/>
        <v>1.8973979065446033E-12</v>
      </c>
      <c r="D374" s="2">
        <f t="shared" si="7"/>
        <v>-2.5517252868520661E-13</v>
      </c>
      <c r="E374" s="2">
        <f t="shared" si="8"/>
        <v>4.0499683417744136E-12</v>
      </c>
    </row>
    <row r="375" spans="1:5" x14ac:dyDescent="0.2">
      <c r="A375" s="1">
        <v>46419</v>
      </c>
      <c r="B375">
        <v>1.8921638019158986E-12</v>
      </c>
      <c r="C375" s="2">
        <f t="shared" si="6"/>
        <v>1.8921638019158986E-12</v>
      </c>
      <c r="D375" s="2">
        <f t="shared" si="7"/>
        <v>-2.7557986266038968E-13</v>
      </c>
      <c r="E375" s="2">
        <f t="shared" si="8"/>
        <v>4.0599074664921865E-12</v>
      </c>
    </row>
    <row r="376" spans="1:5" x14ac:dyDescent="0.2">
      <c r="A376" s="1">
        <v>46447</v>
      </c>
      <c r="B376">
        <v>1.8573684357368113E-12</v>
      </c>
      <c r="C376" s="2">
        <f t="shared" si="6"/>
        <v>1.8573684357368113E-12</v>
      </c>
      <c r="D376" s="2">
        <f t="shared" si="7"/>
        <v>-3.2547096322723916E-13</v>
      </c>
      <c r="E376" s="2">
        <f t="shared" si="8"/>
        <v>4.0402078347008618E-12</v>
      </c>
    </row>
    <row r="377" spans="1:5" x14ac:dyDescent="0.2">
      <c r="A377" s="1">
        <v>46478</v>
      </c>
      <c r="B377">
        <v>1.991517107275883E-12</v>
      </c>
      <c r="C377" s="2">
        <f t="shared" si="6"/>
        <v>1.991517107275883E-12</v>
      </c>
      <c r="D377" s="2">
        <f t="shared" si="7"/>
        <v>-2.0634215376987941E-13</v>
      </c>
      <c r="E377" s="2">
        <f t="shared" si="8"/>
        <v>4.1893763683216458E-12</v>
      </c>
    </row>
    <row r="378" spans="1:5" x14ac:dyDescent="0.2">
      <c r="A378" s="1">
        <v>46508</v>
      </c>
      <c r="B378">
        <v>1.9918000649189937E-12</v>
      </c>
      <c r="C378" s="2">
        <f t="shared" si="6"/>
        <v>1.9918000649189937E-12</v>
      </c>
      <c r="D378" s="2">
        <f t="shared" si="7"/>
        <v>-2.2100475658180129E-13</v>
      </c>
      <c r="E378" s="2">
        <f t="shared" si="8"/>
        <v>4.2046048864197886E-12</v>
      </c>
    </row>
    <row r="379" spans="1:5" x14ac:dyDescent="0.2">
      <c r="A379" s="1">
        <v>46539</v>
      </c>
      <c r="B379">
        <v>1.9669691204904419E-12</v>
      </c>
      <c r="C379" s="2">
        <f t="shared" si="6"/>
        <v>1.9669691204904419E-12</v>
      </c>
      <c r="D379" s="2">
        <f t="shared" si="7"/>
        <v>-2.6070848082650427E-13</v>
      </c>
      <c r="E379" s="2">
        <f t="shared" si="8"/>
        <v>4.1946467218073884E-12</v>
      </c>
    </row>
    <row r="380" spans="1:5" x14ac:dyDescent="0.2">
      <c r="A380" s="1">
        <v>46569</v>
      </c>
      <c r="B380">
        <v>1.7474019884894202E-12</v>
      </c>
      <c r="C380" s="2">
        <f t="shared" si="6"/>
        <v>1.7474019884894202E-12</v>
      </c>
      <c r="D380" s="2">
        <f t="shared" si="7"/>
        <v>-4.9507708545589967E-13</v>
      </c>
      <c r="E380" s="2">
        <f t="shared" si="8"/>
        <v>3.9898810624347401E-12</v>
      </c>
    </row>
    <row r="381" spans="1:5" x14ac:dyDescent="0.2">
      <c r="A381" s="1">
        <v>46600</v>
      </c>
      <c r="B381">
        <v>1.6145666890555198E-12</v>
      </c>
      <c r="C381" s="2">
        <f t="shared" si="6"/>
        <v>1.6145666890555198E-12</v>
      </c>
      <c r="D381" s="2">
        <f t="shared" si="7"/>
        <v>-6.4264397828134759E-13</v>
      </c>
      <c r="E381" s="2">
        <f t="shared" si="8"/>
        <v>3.8717773563923875E-12</v>
      </c>
    </row>
    <row r="382" spans="1:5" x14ac:dyDescent="0.2">
      <c r="A382" s="1">
        <v>46631</v>
      </c>
      <c r="B382">
        <v>1.7124854253078438E-12</v>
      </c>
      <c r="C382" s="2">
        <f t="shared" si="6"/>
        <v>1.7124854253078438E-12</v>
      </c>
      <c r="D382" s="2">
        <f t="shared" si="7"/>
        <v>-5.5938834056057327E-13</v>
      </c>
      <c r="E382" s="2">
        <f t="shared" si="8"/>
        <v>3.9843591911762606E-12</v>
      </c>
    </row>
    <row r="383" spans="1:5" x14ac:dyDescent="0.2">
      <c r="A383" s="1">
        <v>46661</v>
      </c>
      <c r="B383">
        <v>1.9168153371504787E-12</v>
      </c>
      <c r="C383" s="2">
        <f t="shared" si="6"/>
        <v>1.9168153371504787E-12</v>
      </c>
      <c r="D383" s="2">
        <f t="shared" si="7"/>
        <v>-3.6965437501496301E-13</v>
      </c>
      <c r="E383" s="2">
        <f t="shared" si="8"/>
        <v>4.2032850493159203E-12</v>
      </c>
    </row>
    <row r="384" spans="1:5" x14ac:dyDescent="0.2">
      <c r="A384" s="1">
        <v>46692</v>
      </c>
      <c r="B384">
        <v>2.1849418380711606E-12</v>
      </c>
      <c r="C384" s="2">
        <f t="shared" si="6"/>
        <v>2.1849418380711606E-12</v>
      </c>
      <c r="D384" s="2">
        <f t="shared" si="7"/>
        <v>-1.1605797075706495E-13</v>
      </c>
      <c r="E384" s="2">
        <f t="shared" si="8"/>
        <v>4.4859416468993865E-12</v>
      </c>
    </row>
    <row r="385" spans="1:5" x14ac:dyDescent="0.2">
      <c r="A385" s="1">
        <v>46722</v>
      </c>
      <c r="B385">
        <v>2.1804949529695386E-12</v>
      </c>
      <c r="C385" s="2">
        <f t="shared" si="6"/>
        <v>2.1804949529695386E-12</v>
      </c>
      <c r="D385" s="2">
        <f t="shared" si="7"/>
        <v>-1.3497036709808295E-13</v>
      </c>
      <c r="E385" s="2">
        <f t="shared" si="8"/>
        <v>4.4959602730371601E-12</v>
      </c>
    </row>
    <row r="386" spans="1:5" x14ac:dyDescent="0.2">
      <c r="A386" s="1">
        <v>46753</v>
      </c>
      <c r="B386">
        <v>2.0657554152362642E-12</v>
      </c>
      <c r="C386" s="2">
        <f t="shared" si="6"/>
        <v>2.0657554152362642E-12</v>
      </c>
      <c r="D386" s="2">
        <f t="shared" si="7"/>
        <v>-2.6411205801983122E-13</v>
      </c>
      <c r="E386" s="2">
        <f t="shared" si="8"/>
        <v>4.3956228884923593E-12</v>
      </c>
    </row>
    <row r="387" spans="1:5" x14ac:dyDescent="0.2">
      <c r="A387" s="1">
        <v>46784</v>
      </c>
      <c r="B387">
        <v>1.7208779384162755E-12</v>
      </c>
      <c r="C387" s="2">
        <f t="shared" si="6"/>
        <v>1.7208779384162755E-12</v>
      </c>
      <c r="D387" s="2">
        <f t="shared" si="7"/>
        <v>-6.2332952198309687E-13</v>
      </c>
      <c r="E387" s="2">
        <f t="shared" si="8"/>
        <v>4.065085398815648E-12</v>
      </c>
    </row>
    <row r="388" spans="1:5" x14ac:dyDescent="0.2">
      <c r="A388" s="1">
        <v>46813</v>
      </c>
      <c r="B388">
        <v>1.8965601303962277E-12</v>
      </c>
      <c r="C388" s="2">
        <f t="shared" si="6"/>
        <v>1.8965601303962277E-12</v>
      </c>
      <c r="D388" s="2">
        <f t="shared" si="7"/>
        <v>-4.6192630913733564E-13</v>
      </c>
      <c r="E388" s="2">
        <f t="shared" si="8"/>
        <v>4.255046569929791E-12</v>
      </c>
    </row>
    <row r="389" spans="1:5" x14ac:dyDescent="0.2">
      <c r="A389" s="1">
        <v>46844</v>
      </c>
      <c r="B389">
        <v>2.0021044982521071E-12</v>
      </c>
      <c r="C389" s="2">
        <f t="shared" si="6"/>
        <v>2.0021044982521071E-12</v>
      </c>
      <c r="D389" s="2">
        <f t="shared" si="7"/>
        <v>-3.7060103780024945E-13</v>
      </c>
      <c r="E389" s="2">
        <f t="shared" si="8"/>
        <v>4.374810034304464E-12</v>
      </c>
    </row>
    <row r="390" spans="1:5" x14ac:dyDescent="0.2">
      <c r="A390" s="1">
        <v>46874</v>
      </c>
      <c r="B390">
        <v>2.0162739677577342E-12</v>
      </c>
      <c r="C390" s="2">
        <f t="shared" si="6"/>
        <v>2.0162739677577342E-12</v>
      </c>
      <c r="D390" s="2">
        <f t="shared" si="7"/>
        <v>-3.7059187621073858E-13</v>
      </c>
      <c r="E390" s="2">
        <f t="shared" si="8"/>
        <v>4.4031398117262065E-12</v>
      </c>
    </row>
    <row r="391" spans="1:5" x14ac:dyDescent="0.2">
      <c r="A391" s="1">
        <v>46905</v>
      </c>
      <c r="B391">
        <v>1.9204015631686918E-12</v>
      </c>
      <c r="C391" s="2">
        <f t="shared" si="6"/>
        <v>1.9204015631686918E-12</v>
      </c>
      <c r="D391" s="2">
        <f t="shared" si="7"/>
        <v>-4.8056686394463746E-13</v>
      </c>
      <c r="E391" s="2">
        <f t="shared" si="8"/>
        <v>4.3213699902820206E-12</v>
      </c>
    </row>
    <row r="392" spans="1:5" x14ac:dyDescent="0.2">
      <c r="A392" s="1">
        <v>46935</v>
      </c>
      <c r="B392">
        <v>1.7450626069496998E-12</v>
      </c>
      <c r="C392" s="2">
        <f t="shared" si="6"/>
        <v>1.7450626069496998E-12</v>
      </c>
      <c r="D392" s="2">
        <f t="shared" si="7"/>
        <v>-6.6995171332886503E-13</v>
      </c>
      <c r="E392" s="2">
        <f t="shared" si="8"/>
        <v>4.1600769272282647E-12</v>
      </c>
    </row>
    <row r="393" spans="1:5" x14ac:dyDescent="0.2">
      <c r="A393" s="1">
        <v>46966</v>
      </c>
      <c r="B393">
        <v>1.6589781957602585E-12</v>
      </c>
      <c r="C393" s="2">
        <f t="shared" si="6"/>
        <v>1.6589781957602585E-12</v>
      </c>
      <c r="D393" s="2">
        <f t="shared" si="7"/>
        <v>-7.7002633454256699E-13</v>
      </c>
      <c r="E393" s="2">
        <f t="shared" si="8"/>
        <v>4.0879827260630839E-12</v>
      </c>
    </row>
    <row r="394" spans="1:5" x14ac:dyDescent="0.2">
      <c r="A394" s="1">
        <v>46997</v>
      </c>
      <c r="B394">
        <v>1.6505399166392511E-12</v>
      </c>
      <c r="C394" s="2">
        <f t="shared" si="6"/>
        <v>1.6505399166392511E-12</v>
      </c>
      <c r="D394" s="2">
        <f t="shared" si="7"/>
        <v>-7.924001204677292E-13</v>
      </c>
      <c r="E394" s="2">
        <f t="shared" si="8"/>
        <v>4.0934799537462311E-12</v>
      </c>
    </row>
    <row r="395" spans="1:5" x14ac:dyDescent="0.2">
      <c r="A395" s="1">
        <v>47027</v>
      </c>
      <c r="B395">
        <v>1.7902853512687319E-12</v>
      </c>
      <c r="C395" s="2">
        <f t="shared" ref="C395:C421" si="9">_xlfn.FORECAST.ETS(A395,$B$2:$B$298,$A$2:$A$298,157,1)</f>
        <v>1.7902853512687319E-12</v>
      </c>
      <c r="D395" s="2">
        <f t="shared" ref="D395:D426" si="10">C395-_xlfn.FORECAST.ETS.CONFINT(A395,$B$2:$B$298,$A$2:$A$298,0.95,157,1)</f>
        <v>-6.6653644341199259E-13</v>
      </c>
      <c r="E395" s="2">
        <f t="shared" ref="E395:E421" si="11">C395+_xlfn.FORECAST.ETS.CONFINT(A395,$B$2:$B$298,$A$2:$A$298,0.95,157,1)</f>
        <v>4.2471071459494561E-12</v>
      </c>
    </row>
    <row r="396" spans="1:5" x14ac:dyDescent="0.2">
      <c r="A396" s="1">
        <v>47058</v>
      </c>
      <c r="B396">
        <v>2.0165806313143464E-12</v>
      </c>
      <c r="C396" s="2">
        <f t="shared" si="9"/>
        <v>2.0165806313143464E-12</v>
      </c>
      <c r="D396" s="2">
        <f t="shared" si="10"/>
        <v>-4.5407010070897937E-13</v>
      </c>
      <c r="E396" s="2">
        <f t="shared" si="11"/>
        <v>4.4872313633376719E-12</v>
      </c>
    </row>
    <row r="397" spans="1:5" x14ac:dyDescent="0.2">
      <c r="A397" s="1">
        <v>47088</v>
      </c>
      <c r="B397">
        <v>2.2076183042827519E-12</v>
      </c>
      <c r="C397" s="2">
        <f t="shared" si="9"/>
        <v>2.2076183042827519E-12</v>
      </c>
      <c r="D397" s="2">
        <f t="shared" si="10"/>
        <v>-2.7680944975833966E-13</v>
      </c>
      <c r="E397" s="2">
        <f t="shared" si="11"/>
        <v>4.6920460583238431E-12</v>
      </c>
    </row>
    <row r="398" spans="1:5" x14ac:dyDescent="0.2">
      <c r="A398" s="1">
        <v>47119</v>
      </c>
      <c r="B398">
        <v>2.0245291999508038E-12</v>
      </c>
      <c r="C398" s="2">
        <f t="shared" si="9"/>
        <v>2.0245291999508038E-12</v>
      </c>
      <c r="D398" s="2">
        <f t="shared" si="10"/>
        <v>-4.7362454245315019E-13</v>
      </c>
      <c r="E398" s="2">
        <f t="shared" si="11"/>
        <v>4.5226829423547577E-12</v>
      </c>
    </row>
    <row r="399" spans="1:5" x14ac:dyDescent="0.2">
      <c r="A399" s="1">
        <v>47150</v>
      </c>
      <c r="B399">
        <v>1.8540671653009054E-12</v>
      </c>
      <c r="C399" s="2">
        <f t="shared" si="9"/>
        <v>1.8540671653009054E-12</v>
      </c>
      <c r="D399" s="2">
        <f t="shared" si="10"/>
        <v>-6.5776239106252673E-13</v>
      </c>
      <c r="E399" s="2">
        <f t="shared" si="11"/>
        <v>4.3658967216643376E-12</v>
      </c>
    </row>
    <row r="400" spans="1:5" x14ac:dyDescent="0.2">
      <c r="A400" s="1">
        <v>47178</v>
      </c>
      <c r="B400">
        <v>1.7368023877426876E-12</v>
      </c>
      <c r="C400" s="2">
        <f t="shared" si="9"/>
        <v>1.7368023877426876E-12</v>
      </c>
      <c r="D400" s="2">
        <f t="shared" si="10"/>
        <v>-7.8865364579138134E-13</v>
      </c>
      <c r="E400" s="2">
        <f t="shared" si="11"/>
        <v>4.2622584212767566E-12</v>
      </c>
    </row>
    <row r="401" spans="1:5" x14ac:dyDescent="0.2">
      <c r="A401" s="1">
        <v>47209</v>
      </c>
      <c r="B401">
        <v>1.7946857425302029E-12</v>
      </c>
      <c r="C401" s="2">
        <f t="shared" si="9"/>
        <v>1.7946857425302029E-12</v>
      </c>
      <c r="D401" s="2">
        <f t="shared" si="10"/>
        <v>-7.443482481101146E-13</v>
      </c>
      <c r="E401" s="2">
        <f t="shared" si="11"/>
        <v>4.3337197331705206E-12</v>
      </c>
    </row>
    <row r="402" spans="1:5" x14ac:dyDescent="0.2">
      <c r="A402" s="1">
        <v>47239</v>
      </c>
      <c r="B402">
        <v>1.8516103834608955E-12</v>
      </c>
      <c r="C402" s="2">
        <f t="shared" si="9"/>
        <v>1.8516103834608955E-12</v>
      </c>
      <c r="D402" s="2">
        <f t="shared" si="10"/>
        <v>-7.009538407698231E-13</v>
      </c>
      <c r="E402" s="2">
        <f t="shared" si="11"/>
        <v>4.4041746076916141E-12</v>
      </c>
    </row>
    <row r="403" spans="1:5" x14ac:dyDescent="0.2">
      <c r="A403" s="1">
        <v>47270</v>
      </c>
      <c r="B403">
        <v>1.9343348241448126E-12</v>
      </c>
      <c r="C403" s="2">
        <f t="shared" si="9"/>
        <v>1.9343348241448126E-12</v>
      </c>
      <c r="D403" s="2">
        <f t="shared" si="10"/>
        <v>-6.3171268721629187E-13</v>
      </c>
      <c r="E403" s="2">
        <f t="shared" si="11"/>
        <v>4.5003823355059167E-12</v>
      </c>
    </row>
    <row r="404" spans="1:5" x14ac:dyDescent="0.2">
      <c r="A404" s="1">
        <v>47300</v>
      </c>
      <c r="B404">
        <v>1.8123169154446904E-12</v>
      </c>
      <c r="C404" s="2">
        <f t="shared" si="9"/>
        <v>1.8123169154446904E-12</v>
      </c>
      <c r="D404" s="2">
        <f t="shared" si="10"/>
        <v>-7.6716769480376159E-13</v>
      </c>
      <c r="E404" s="2">
        <f t="shared" si="11"/>
        <v>4.3918015256931426E-12</v>
      </c>
    </row>
    <row r="405" spans="1:5" x14ac:dyDescent="0.2">
      <c r="A405" s="1">
        <v>47331</v>
      </c>
      <c r="B405">
        <v>1.6251843695922175E-12</v>
      </c>
      <c r="C405" s="2">
        <f t="shared" si="9"/>
        <v>1.6251843695922175E-12</v>
      </c>
      <c r="D405" s="2">
        <f t="shared" si="10"/>
        <v>-9.6769189130468545E-13</v>
      </c>
      <c r="E405" s="2">
        <f t="shared" si="11"/>
        <v>4.2180606304891207E-12</v>
      </c>
    </row>
    <row r="406" spans="1:5" x14ac:dyDescent="0.2">
      <c r="A406" s="1">
        <v>47362</v>
      </c>
      <c r="B406">
        <v>1.542425953484251E-12</v>
      </c>
      <c r="C406" s="2">
        <f t="shared" si="9"/>
        <v>1.542425953484251E-12</v>
      </c>
      <c r="D406" s="2">
        <f t="shared" si="10"/>
        <v>-1.0637972322131428E-12</v>
      </c>
      <c r="E406" s="2">
        <f t="shared" si="11"/>
        <v>4.1486491391816445E-12</v>
      </c>
    </row>
    <row r="407" spans="1:5" x14ac:dyDescent="0.2">
      <c r="A407" s="1">
        <v>47392</v>
      </c>
      <c r="B407">
        <v>1.763672533064068E-12</v>
      </c>
      <c r="C407" s="2">
        <f t="shared" si="9"/>
        <v>1.763672533064068E-12</v>
      </c>
      <c r="D407" s="2">
        <f t="shared" si="10"/>
        <v>-8.5585355693816304E-13</v>
      </c>
      <c r="E407" s="2">
        <f t="shared" si="11"/>
        <v>4.3831986230662991E-12</v>
      </c>
    </row>
    <row r="408" spans="1:5" x14ac:dyDescent="0.2">
      <c r="A408" s="1">
        <v>47423</v>
      </c>
      <c r="B408">
        <v>1.8947176393468581E-12</v>
      </c>
      <c r="C408" s="2">
        <f t="shared" si="9"/>
        <v>1.8947176393468581E-12</v>
      </c>
      <c r="D408" s="2">
        <f t="shared" si="10"/>
        <v>-7.3806802332902324E-13</v>
      </c>
      <c r="E408" s="2">
        <f t="shared" si="11"/>
        <v>4.5275033020227395E-12</v>
      </c>
    </row>
    <row r="409" spans="1:5" x14ac:dyDescent="0.2">
      <c r="A409" s="1">
        <v>47453</v>
      </c>
      <c r="B409">
        <v>1.9860745908544767E-12</v>
      </c>
      <c r="C409" s="2">
        <f t="shared" si="9"/>
        <v>1.9860745908544767E-12</v>
      </c>
      <c r="D409" s="2">
        <f t="shared" si="10"/>
        <v>-6.5992798576869285E-13</v>
      </c>
      <c r="E409" s="2">
        <f t="shared" si="11"/>
        <v>4.6320771674776459E-12</v>
      </c>
    </row>
    <row r="410" spans="1:5" x14ac:dyDescent="0.2">
      <c r="A410" s="1">
        <v>47484</v>
      </c>
      <c r="B410">
        <v>1.9998545356286408E-12</v>
      </c>
      <c r="C410" s="2">
        <f t="shared" si="9"/>
        <v>1.9998545356286408E-12</v>
      </c>
      <c r="D410" s="2">
        <f t="shared" si="10"/>
        <v>-6.5932295366735467E-13</v>
      </c>
      <c r="E410" s="2">
        <f t="shared" si="11"/>
        <v>4.6590320249246362E-12</v>
      </c>
    </row>
    <row r="411" spans="1:5" x14ac:dyDescent="0.2">
      <c r="A411" s="1">
        <v>47515</v>
      </c>
      <c r="B411">
        <v>1.7928793369939686E-12</v>
      </c>
      <c r="C411" s="2">
        <f t="shared" si="9"/>
        <v>1.7928793369939686E-12</v>
      </c>
      <c r="D411" s="2">
        <f t="shared" si="10"/>
        <v>-8.7943170618567055E-13</v>
      </c>
      <c r="E411" s="2">
        <f t="shared" si="11"/>
        <v>4.4651903801736077E-12</v>
      </c>
    </row>
    <row r="412" spans="1:5" x14ac:dyDescent="0.2">
      <c r="A412" s="1">
        <v>47543</v>
      </c>
      <c r="B412">
        <v>1.680503728689948E-12</v>
      </c>
      <c r="C412" s="2">
        <f t="shared" si="9"/>
        <v>1.680503728689948E-12</v>
      </c>
      <c r="D412" s="2">
        <f t="shared" si="10"/>
        <v>-1.0049001375696897E-12</v>
      </c>
      <c r="E412" s="2">
        <f t="shared" si="11"/>
        <v>4.3659075949495855E-12</v>
      </c>
    </row>
    <row r="413" spans="1:5" x14ac:dyDescent="0.2">
      <c r="A413" s="1">
        <v>47574</v>
      </c>
      <c r="B413">
        <v>1.7696928246320477E-12</v>
      </c>
      <c r="C413" s="2">
        <f t="shared" si="9"/>
        <v>1.7696928246320477E-12</v>
      </c>
      <c r="D413" s="2">
        <f t="shared" si="10"/>
        <v>-9.2876374783812926E-13</v>
      </c>
      <c r="E413" s="2">
        <f t="shared" si="11"/>
        <v>4.4681493971022245E-12</v>
      </c>
    </row>
    <row r="414" spans="1:5" x14ac:dyDescent="0.2">
      <c r="A414" s="1">
        <v>47604</v>
      </c>
      <c r="B414">
        <v>1.8686803456996749E-12</v>
      </c>
      <c r="C414" s="2">
        <f t="shared" si="9"/>
        <v>1.8686803456996749E-12</v>
      </c>
      <c r="D414" s="2">
        <f t="shared" si="10"/>
        <v>-8.4278941642520824E-13</v>
      </c>
      <c r="E414" s="2">
        <f t="shared" si="11"/>
        <v>4.580150107824558E-12</v>
      </c>
    </row>
    <row r="415" spans="1:5" x14ac:dyDescent="0.2">
      <c r="A415" s="1">
        <v>47635</v>
      </c>
      <c r="B415">
        <v>1.7960727317886028E-12</v>
      </c>
      <c r="C415" s="2">
        <f t="shared" si="9"/>
        <v>1.7960727317886028E-12</v>
      </c>
      <c r="D415" s="2">
        <f t="shared" si="10"/>
        <v>-9.2837129054224766E-13</v>
      </c>
      <c r="E415" s="2">
        <f t="shared" si="11"/>
        <v>4.5205167541194535E-12</v>
      </c>
    </row>
    <row r="416" spans="1:5" x14ac:dyDescent="0.2">
      <c r="A416" s="1">
        <v>47665</v>
      </c>
      <c r="B416">
        <v>1.6974011783830919E-12</v>
      </c>
      <c r="C416" s="2">
        <f t="shared" si="9"/>
        <v>1.6974011783830919E-12</v>
      </c>
      <c r="D416" s="2">
        <f t="shared" si="10"/>
        <v>-1.039978749003597E-12</v>
      </c>
      <c r="E416" s="2">
        <f t="shared" si="11"/>
        <v>4.4347811057697803E-12</v>
      </c>
    </row>
    <row r="417" spans="1:5" x14ac:dyDescent="0.2">
      <c r="A417" s="1">
        <v>47696</v>
      </c>
      <c r="B417">
        <v>1.5812966255612667E-12</v>
      </c>
      <c r="C417" s="2">
        <f t="shared" si="9"/>
        <v>1.5812966255612667E-12</v>
      </c>
      <c r="D417" s="2">
        <f t="shared" si="10"/>
        <v>-1.1689814136040813E-12</v>
      </c>
      <c r="E417" s="2">
        <f t="shared" si="11"/>
        <v>4.3315746647266145E-12</v>
      </c>
    </row>
    <row r="418" spans="1:5" x14ac:dyDescent="0.2">
      <c r="A418" s="1">
        <v>47727</v>
      </c>
      <c r="B418">
        <v>1.5210609825971965E-12</v>
      </c>
      <c r="C418" s="2">
        <f t="shared" si="9"/>
        <v>1.5210609825971965E-12</v>
      </c>
      <c r="D418" s="2">
        <f t="shared" si="10"/>
        <v>-1.2420779248852128E-12</v>
      </c>
      <c r="E418" s="2">
        <f t="shared" si="11"/>
        <v>4.2841998900796058E-12</v>
      </c>
    </row>
    <row r="419" spans="1:5" x14ac:dyDescent="0.2">
      <c r="A419" s="1">
        <v>47757</v>
      </c>
      <c r="B419">
        <v>1.6775342625013561E-12</v>
      </c>
      <c r="C419" s="2">
        <f t="shared" si="9"/>
        <v>1.6775342625013561E-12</v>
      </c>
      <c r="D419" s="2">
        <f t="shared" si="10"/>
        <v>-1.098428807949165E-12</v>
      </c>
      <c r="E419" s="2">
        <f t="shared" si="11"/>
        <v>4.4534973329518771E-12</v>
      </c>
    </row>
    <row r="420" spans="1:5" x14ac:dyDescent="0.2">
      <c r="A420" s="1">
        <v>47788</v>
      </c>
      <c r="B420">
        <v>1.7677431006418224E-12</v>
      </c>
      <c r="C420" s="2">
        <f t="shared" si="9"/>
        <v>1.7677431006418224E-12</v>
      </c>
      <c r="D420" s="2">
        <f t="shared" si="10"/>
        <v>-1.0210079541787892E-12</v>
      </c>
      <c r="E420" s="2">
        <f t="shared" si="11"/>
        <v>4.5564941554624339E-12</v>
      </c>
    </row>
    <row r="421" spans="1:5" x14ac:dyDescent="0.2">
      <c r="A421" s="1">
        <v>47818</v>
      </c>
      <c r="B421">
        <v>1.8768182894086307E-12</v>
      </c>
      <c r="C421" s="2">
        <f t="shared" si="9"/>
        <v>1.8768182894086307E-12</v>
      </c>
      <c r="D421" s="2">
        <f t="shared" si="10"/>
        <v>-9.2468508690182903E-13</v>
      </c>
      <c r="E421" s="2">
        <f t="shared" si="11"/>
        <v>4.67832166571909E-12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A6C9B-3681-4A74-9D0A-96EDFE978487}">
  <dimension ref="A1:H421"/>
  <sheetViews>
    <sheetView topLeftCell="A28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17.28515625" customWidth="1"/>
    <col min="3" max="3" width="26.140625" customWidth="1"/>
    <col min="4" max="4" width="41.42578125" customWidth="1"/>
    <col min="5" max="5" width="41.140625" customWidth="1"/>
    <col min="7" max="7" width="10.28515625" customWidth="1"/>
    <col min="8" max="8" width="8.42578125" customWidth="1"/>
  </cols>
  <sheetData>
    <row r="1" spans="1:8" x14ac:dyDescent="0.2">
      <c r="A1" t="s">
        <v>0</v>
      </c>
      <c r="B1" t="s">
        <v>2</v>
      </c>
      <c r="C1" t="s">
        <v>22</v>
      </c>
      <c r="D1" t="s">
        <v>23</v>
      </c>
      <c r="E1" t="s">
        <v>24</v>
      </c>
      <c r="G1" t="s">
        <v>13</v>
      </c>
      <c r="H1" t="s">
        <v>14</v>
      </c>
    </row>
    <row r="2" spans="1:8" x14ac:dyDescent="0.2">
      <c r="A2" s="1">
        <v>35065</v>
      </c>
      <c r="B2">
        <v>564.4</v>
      </c>
      <c r="G2" t="s">
        <v>15</v>
      </c>
      <c r="H2" s="3">
        <f>_xlfn.FORECAST.ETS.STAT($B$2:$B$298,$A$2:$A$298,1,157,1)</f>
        <v>0.998</v>
      </c>
    </row>
    <row r="3" spans="1:8" x14ac:dyDescent="0.2">
      <c r="A3" s="1">
        <v>35096</v>
      </c>
      <c r="B3">
        <v>564.20000000000005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>
        <v>552.20000000000005</v>
      </c>
      <c r="G4" t="s">
        <v>17</v>
      </c>
      <c r="H4" s="3">
        <f>_xlfn.FORECAST.ETS.STAT($B$2:$B$298,$A$2:$A$298,3,157,1)</f>
        <v>1E-3</v>
      </c>
    </row>
    <row r="5" spans="1:8" x14ac:dyDescent="0.2">
      <c r="A5" s="1">
        <v>35156</v>
      </c>
      <c r="B5">
        <v>555.70000000000005</v>
      </c>
      <c r="G5" t="s">
        <v>18</v>
      </c>
      <c r="H5" s="3">
        <f>_xlfn.FORECAST.ETS.STAT($B$2:$B$298,$A$2:$A$298,4,157,1)</f>
        <v>0.49993574482476844</v>
      </c>
    </row>
    <row r="6" spans="1:8" x14ac:dyDescent="0.2">
      <c r="A6" s="1">
        <v>35186</v>
      </c>
      <c r="B6">
        <v>554.6</v>
      </c>
      <c r="G6" t="s">
        <v>19</v>
      </c>
      <c r="H6" s="3">
        <f>_xlfn.FORECAST.ETS.STAT($B$2:$B$298,$A$2:$A$298,5,157,1)</f>
        <v>9.3557842890533913E-3</v>
      </c>
    </row>
    <row r="7" spans="1:8" x14ac:dyDescent="0.2">
      <c r="A7" s="1">
        <v>35217</v>
      </c>
      <c r="B7">
        <v>556</v>
      </c>
      <c r="G7" t="s">
        <v>20</v>
      </c>
      <c r="H7" s="3">
        <f>_xlfn.FORECAST.ETS.STAT($B$2:$B$298,$A$2:$A$298,6,157,1)</f>
        <v>5.3771178846461716</v>
      </c>
    </row>
    <row r="8" spans="1:8" x14ac:dyDescent="0.2">
      <c r="A8" s="1">
        <v>35247</v>
      </c>
      <c r="B8">
        <v>562.20000000000005</v>
      </c>
      <c r="G8" t="s">
        <v>21</v>
      </c>
      <c r="H8" s="3">
        <f>_xlfn.FORECAST.ETS.STAT($B$2:$B$298,$A$2:$A$298,7,157,1)</f>
        <v>9.8197928885891201</v>
      </c>
    </row>
    <row r="9" spans="1:8" x14ac:dyDescent="0.2">
      <c r="A9" s="1">
        <v>35278</v>
      </c>
      <c r="B9">
        <v>570.20000000000005</v>
      </c>
    </row>
    <row r="10" spans="1:8" x14ac:dyDescent="0.2">
      <c r="A10" s="1">
        <v>35309</v>
      </c>
      <c r="B10">
        <v>555.20000000000005</v>
      </c>
    </row>
    <row r="11" spans="1:8" x14ac:dyDescent="0.2">
      <c r="A11" s="1">
        <v>35339</v>
      </c>
      <c r="B11">
        <v>549</v>
      </c>
    </row>
    <row r="12" spans="1:8" x14ac:dyDescent="0.2">
      <c r="A12" s="1">
        <v>35370</v>
      </c>
      <c r="B12">
        <v>553.4</v>
      </c>
    </row>
    <row r="13" spans="1:8" x14ac:dyDescent="0.2">
      <c r="A13" s="1">
        <v>35400</v>
      </c>
      <c r="B13">
        <v>569.70000000000005</v>
      </c>
    </row>
    <row r="14" spans="1:8" x14ac:dyDescent="0.2">
      <c r="A14" s="1">
        <v>35431</v>
      </c>
      <c r="B14">
        <v>566.5</v>
      </c>
    </row>
    <row r="15" spans="1:8" x14ac:dyDescent="0.2">
      <c r="A15" s="1">
        <v>35462</v>
      </c>
      <c r="B15">
        <v>560.4</v>
      </c>
    </row>
    <row r="16" spans="1:8" x14ac:dyDescent="0.2">
      <c r="A16" s="1">
        <v>35490</v>
      </c>
      <c r="B16">
        <v>566.29999999999995</v>
      </c>
    </row>
    <row r="17" spans="1:2" x14ac:dyDescent="0.2">
      <c r="A17" s="1">
        <v>35521</v>
      </c>
      <c r="B17">
        <v>563.1</v>
      </c>
    </row>
    <row r="18" spans="1:2" x14ac:dyDescent="0.2">
      <c r="A18" s="1">
        <v>35551</v>
      </c>
      <c r="B18">
        <v>577.20000000000005</v>
      </c>
    </row>
    <row r="19" spans="1:2" x14ac:dyDescent="0.2">
      <c r="A19" s="1">
        <v>35582</v>
      </c>
      <c r="B19">
        <v>563.9</v>
      </c>
    </row>
    <row r="20" spans="1:2" x14ac:dyDescent="0.2">
      <c r="A20" s="1">
        <v>35612</v>
      </c>
      <c r="B20">
        <v>560.29999999999995</v>
      </c>
    </row>
    <row r="21" spans="1:2" x14ac:dyDescent="0.2">
      <c r="A21" s="1">
        <v>35643</v>
      </c>
      <c r="B21">
        <v>565.4</v>
      </c>
    </row>
    <row r="22" spans="1:2" x14ac:dyDescent="0.2">
      <c r="A22" s="1">
        <v>35674</v>
      </c>
      <c r="B22">
        <v>578.29999999999995</v>
      </c>
    </row>
    <row r="23" spans="1:2" x14ac:dyDescent="0.2">
      <c r="A23" s="1">
        <v>35704</v>
      </c>
      <c r="B23">
        <v>601.5</v>
      </c>
    </row>
    <row r="24" spans="1:2" x14ac:dyDescent="0.2">
      <c r="A24" s="1">
        <v>35735</v>
      </c>
      <c r="B24">
        <v>590.29999999999995</v>
      </c>
    </row>
    <row r="25" spans="1:2" x14ac:dyDescent="0.2">
      <c r="A25" s="1">
        <v>35765</v>
      </c>
      <c r="B25">
        <v>600.4</v>
      </c>
    </row>
    <row r="26" spans="1:2" x14ac:dyDescent="0.2">
      <c r="A26" s="1">
        <v>35796</v>
      </c>
      <c r="B26">
        <v>599.4</v>
      </c>
    </row>
    <row r="27" spans="1:2" x14ac:dyDescent="0.2">
      <c r="A27" s="1">
        <v>35827</v>
      </c>
      <c r="B27">
        <v>595.1</v>
      </c>
    </row>
    <row r="28" spans="1:2" x14ac:dyDescent="0.2">
      <c r="A28" s="1">
        <v>35855</v>
      </c>
      <c r="B28">
        <v>606.29999999999995</v>
      </c>
    </row>
    <row r="29" spans="1:2" x14ac:dyDescent="0.2">
      <c r="A29" s="1">
        <v>35886</v>
      </c>
      <c r="B29">
        <v>602.20000000000005</v>
      </c>
    </row>
    <row r="30" spans="1:2" x14ac:dyDescent="0.2">
      <c r="A30" s="1">
        <v>35916</v>
      </c>
      <c r="B30">
        <v>612.5</v>
      </c>
    </row>
    <row r="31" spans="1:2" x14ac:dyDescent="0.2">
      <c r="A31" s="1">
        <v>35947</v>
      </c>
      <c r="B31">
        <v>606.4</v>
      </c>
    </row>
    <row r="32" spans="1:2" x14ac:dyDescent="0.2">
      <c r="A32" s="1">
        <v>35977</v>
      </c>
      <c r="B32">
        <v>626.70000000000005</v>
      </c>
    </row>
    <row r="33" spans="1:2" x14ac:dyDescent="0.2">
      <c r="A33" s="1">
        <v>36008</v>
      </c>
      <c r="B33">
        <v>645.1</v>
      </c>
    </row>
    <row r="34" spans="1:2" x14ac:dyDescent="0.2">
      <c r="A34" s="1">
        <v>36039</v>
      </c>
      <c r="B34">
        <v>662.5</v>
      </c>
    </row>
    <row r="35" spans="1:2" x14ac:dyDescent="0.2">
      <c r="A35" s="1">
        <v>36069</v>
      </c>
      <c r="B35">
        <v>645.6</v>
      </c>
    </row>
    <row r="36" spans="1:2" x14ac:dyDescent="0.2">
      <c r="A36" s="1">
        <v>36100</v>
      </c>
      <c r="B36">
        <v>630.4</v>
      </c>
    </row>
    <row r="37" spans="1:2" x14ac:dyDescent="0.2">
      <c r="A37" s="1">
        <v>36130</v>
      </c>
      <c r="B37">
        <v>663.1</v>
      </c>
    </row>
    <row r="38" spans="1:2" x14ac:dyDescent="0.2">
      <c r="A38" s="1">
        <v>36161</v>
      </c>
      <c r="B38">
        <v>668.3</v>
      </c>
    </row>
    <row r="39" spans="1:2" x14ac:dyDescent="0.2">
      <c r="A39" s="1">
        <v>36192</v>
      </c>
      <c r="B39">
        <v>633.79999999999995</v>
      </c>
    </row>
    <row r="40" spans="1:2" x14ac:dyDescent="0.2">
      <c r="A40" s="1">
        <v>36220</v>
      </c>
      <c r="B40">
        <v>633.79999999999995</v>
      </c>
    </row>
    <row r="41" spans="1:2" x14ac:dyDescent="0.2">
      <c r="A41" s="1">
        <v>36251</v>
      </c>
      <c r="B41">
        <v>628.70000000000005</v>
      </c>
    </row>
    <row r="42" spans="1:2" x14ac:dyDescent="0.2">
      <c r="A42" s="1">
        <v>36281</v>
      </c>
      <c r="B42">
        <v>652.5</v>
      </c>
    </row>
    <row r="43" spans="1:2" x14ac:dyDescent="0.2">
      <c r="A43" s="1">
        <v>36312</v>
      </c>
      <c r="B43">
        <v>676.4</v>
      </c>
    </row>
    <row r="44" spans="1:2" x14ac:dyDescent="0.2">
      <c r="A44" s="1">
        <v>36342</v>
      </c>
      <c r="B44">
        <v>701.1</v>
      </c>
    </row>
    <row r="45" spans="1:2" x14ac:dyDescent="0.2">
      <c r="A45" s="1">
        <v>36373</v>
      </c>
      <c r="B45">
        <v>697.8</v>
      </c>
    </row>
    <row r="46" spans="1:2" x14ac:dyDescent="0.2">
      <c r="A46" s="1">
        <v>36404</v>
      </c>
      <c r="B46">
        <v>688.7</v>
      </c>
    </row>
    <row r="47" spans="1:2" x14ac:dyDescent="0.2">
      <c r="A47" s="1">
        <v>36434</v>
      </c>
      <c r="B47">
        <v>662.1</v>
      </c>
    </row>
    <row r="48" spans="1:2" x14ac:dyDescent="0.2">
      <c r="A48" s="1">
        <v>36465</v>
      </c>
      <c r="B48">
        <v>682.2</v>
      </c>
    </row>
    <row r="49" spans="1:2" x14ac:dyDescent="0.2">
      <c r="A49" s="1">
        <v>36495</v>
      </c>
      <c r="B49">
        <v>687.6</v>
      </c>
    </row>
    <row r="50" spans="1:2" x14ac:dyDescent="0.2">
      <c r="A50" s="1">
        <v>36526</v>
      </c>
      <c r="B50">
        <v>688.9</v>
      </c>
    </row>
    <row r="51" spans="1:2" x14ac:dyDescent="0.2">
      <c r="A51" s="1">
        <v>36557</v>
      </c>
      <c r="B51">
        <v>680.2</v>
      </c>
    </row>
    <row r="52" spans="1:2" x14ac:dyDescent="0.2">
      <c r="A52" s="1">
        <v>36586</v>
      </c>
      <c r="B52">
        <v>716.8</v>
      </c>
    </row>
    <row r="53" spans="1:2" x14ac:dyDescent="0.2">
      <c r="A53" s="1">
        <v>36617</v>
      </c>
      <c r="B53">
        <v>717</v>
      </c>
    </row>
    <row r="54" spans="1:2" x14ac:dyDescent="0.2">
      <c r="A54" s="1">
        <v>36647</v>
      </c>
      <c r="B54">
        <v>707.9</v>
      </c>
    </row>
    <row r="55" spans="1:2" x14ac:dyDescent="0.2">
      <c r="A55" s="1">
        <v>36678</v>
      </c>
      <c r="B55">
        <v>702.6</v>
      </c>
    </row>
    <row r="56" spans="1:2" x14ac:dyDescent="0.2">
      <c r="A56" s="1">
        <v>36708</v>
      </c>
      <c r="B56">
        <v>708.4</v>
      </c>
    </row>
    <row r="57" spans="1:2" x14ac:dyDescent="0.2">
      <c r="A57" s="1">
        <v>36739</v>
      </c>
      <c r="B57">
        <v>695.9</v>
      </c>
    </row>
    <row r="58" spans="1:2" x14ac:dyDescent="0.2">
      <c r="A58" s="1">
        <v>36770</v>
      </c>
      <c r="B58">
        <v>696.4</v>
      </c>
    </row>
    <row r="59" spans="1:2" x14ac:dyDescent="0.2">
      <c r="A59" s="1">
        <v>36800</v>
      </c>
      <c r="B59">
        <v>694.5</v>
      </c>
    </row>
    <row r="60" spans="1:2" x14ac:dyDescent="0.2">
      <c r="A60" s="1">
        <v>36831</v>
      </c>
      <c r="B60">
        <v>695.9</v>
      </c>
    </row>
    <row r="61" spans="1:2" x14ac:dyDescent="0.2">
      <c r="A61" s="1">
        <v>36861</v>
      </c>
      <c r="B61">
        <v>696.5</v>
      </c>
    </row>
    <row r="62" spans="1:2" x14ac:dyDescent="0.2">
      <c r="A62" s="1">
        <v>36892</v>
      </c>
      <c r="B62">
        <v>684.3</v>
      </c>
    </row>
    <row r="63" spans="1:2" x14ac:dyDescent="0.2">
      <c r="A63" s="1">
        <v>36923</v>
      </c>
      <c r="B63">
        <v>675.1</v>
      </c>
    </row>
    <row r="64" spans="1:2" x14ac:dyDescent="0.2">
      <c r="A64" s="1">
        <v>36951</v>
      </c>
      <c r="B64">
        <v>664.7</v>
      </c>
    </row>
    <row r="65" spans="1:2" x14ac:dyDescent="0.2">
      <c r="A65" s="1">
        <v>36982</v>
      </c>
      <c r="B65">
        <v>710.8</v>
      </c>
    </row>
    <row r="66" spans="1:2" x14ac:dyDescent="0.2">
      <c r="A66" s="1">
        <v>37012</v>
      </c>
      <c r="B66">
        <v>687.8</v>
      </c>
    </row>
    <row r="67" spans="1:2" x14ac:dyDescent="0.2">
      <c r="A67" s="1">
        <v>37043</v>
      </c>
      <c r="B67">
        <v>673.8</v>
      </c>
    </row>
    <row r="68" spans="1:2" x14ac:dyDescent="0.2">
      <c r="A68" s="1">
        <v>37073</v>
      </c>
      <c r="B68">
        <v>669.8</v>
      </c>
    </row>
    <row r="69" spans="1:2" x14ac:dyDescent="0.2">
      <c r="A69" s="1">
        <v>37104</v>
      </c>
      <c r="B69">
        <v>668.9</v>
      </c>
    </row>
    <row r="70" spans="1:2" x14ac:dyDescent="0.2">
      <c r="A70" s="1">
        <v>37135</v>
      </c>
      <c r="B70">
        <v>700.7</v>
      </c>
    </row>
    <row r="71" spans="1:2" x14ac:dyDescent="0.2">
      <c r="A71" s="1">
        <v>37165</v>
      </c>
      <c r="B71">
        <v>753.6</v>
      </c>
    </row>
    <row r="72" spans="1:2" x14ac:dyDescent="0.2">
      <c r="A72" s="1">
        <v>37196</v>
      </c>
      <c r="B72">
        <v>746.7</v>
      </c>
    </row>
    <row r="73" spans="1:2" x14ac:dyDescent="0.2">
      <c r="A73" s="1">
        <v>37226</v>
      </c>
      <c r="B73">
        <v>744.3</v>
      </c>
    </row>
    <row r="74" spans="1:2" x14ac:dyDescent="0.2">
      <c r="A74" s="1">
        <v>37257</v>
      </c>
      <c r="B74">
        <v>749.9</v>
      </c>
    </row>
    <row r="75" spans="1:2" x14ac:dyDescent="0.2">
      <c r="A75" s="1">
        <v>37288</v>
      </c>
      <c r="B75">
        <v>746.3</v>
      </c>
    </row>
    <row r="76" spans="1:2" x14ac:dyDescent="0.2">
      <c r="A76" s="1">
        <v>37316</v>
      </c>
      <c r="B76">
        <v>720.7</v>
      </c>
    </row>
    <row r="77" spans="1:2" x14ac:dyDescent="0.2">
      <c r="A77" s="1">
        <v>37347</v>
      </c>
      <c r="B77">
        <v>712.6</v>
      </c>
    </row>
    <row r="78" spans="1:2" x14ac:dyDescent="0.2">
      <c r="A78" s="1">
        <v>37377</v>
      </c>
      <c r="B78">
        <v>684.1</v>
      </c>
    </row>
    <row r="79" spans="1:2" x14ac:dyDescent="0.2">
      <c r="A79" s="1">
        <v>37408</v>
      </c>
      <c r="B79">
        <v>685.8</v>
      </c>
    </row>
    <row r="80" spans="1:2" x14ac:dyDescent="0.2">
      <c r="A80" s="1">
        <v>37438</v>
      </c>
      <c r="B80">
        <v>689.9</v>
      </c>
    </row>
    <row r="81" spans="1:2" x14ac:dyDescent="0.2">
      <c r="A81" s="1">
        <v>37469</v>
      </c>
      <c r="B81">
        <v>719.8</v>
      </c>
    </row>
    <row r="82" spans="1:2" x14ac:dyDescent="0.2">
      <c r="A82" s="1">
        <v>37500</v>
      </c>
      <c r="B82">
        <v>703</v>
      </c>
    </row>
    <row r="83" spans="1:2" x14ac:dyDescent="0.2">
      <c r="A83" s="1">
        <v>37530</v>
      </c>
      <c r="B83">
        <v>701.6</v>
      </c>
    </row>
    <row r="84" spans="1:2" x14ac:dyDescent="0.2">
      <c r="A84" s="1">
        <v>37561</v>
      </c>
      <c r="B84">
        <v>679.3</v>
      </c>
    </row>
    <row r="85" spans="1:2" x14ac:dyDescent="0.2">
      <c r="A85" s="1">
        <v>37591</v>
      </c>
      <c r="B85">
        <v>683.9</v>
      </c>
    </row>
    <row r="86" spans="1:2" x14ac:dyDescent="0.2">
      <c r="A86" s="1">
        <v>37622</v>
      </c>
      <c r="B86">
        <v>652.79999999999995</v>
      </c>
    </row>
    <row r="87" spans="1:2" x14ac:dyDescent="0.2">
      <c r="A87" s="1">
        <v>37653</v>
      </c>
      <c r="B87">
        <v>650.4</v>
      </c>
    </row>
    <row r="88" spans="1:2" x14ac:dyDescent="0.2">
      <c r="A88" s="1">
        <v>37681</v>
      </c>
      <c r="B88">
        <v>639.6</v>
      </c>
    </row>
    <row r="89" spans="1:2" x14ac:dyDescent="0.2">
      <c r="A89" s="1">
        <v>37712</v>
      </c>
      <c r="B89">
        <v>647.4</v>
      </c>
    </row>
    <row r="90" spans="1:2" x14ac:dyDescent="0.2">
      <c r="A90" s="1">
        <v>37742</v>
      </c>
      <c r="B90">
        <v>658.1</v>
      </c>
    </row>
    <row r="91" spans="1:2" x14ac:dyDescent="0.2">
      <c r="A91" s="1">
        <v>37773</v>
      </c>
      <c r="B91">
        <v>646.4</v>
      </c>
    </row>
    <row r="92" spans="1:2" x14ac:dyDescent="0.2">
      <c r="A92" s="1">
        <v>37803</v>
      </c>
      <c r="B92">
        <v>645.5</v>
      </c>
    </row>
    <row r="93" spans="1:2" x14ac:dyDescent="0.2">
      <c r="A93" s="1">
        <v>37834</v>
      </c>
      <c r="B93">
        <v>642.1</v>
      </c>
    </row>
    <row r="94" spans="1:2" x14ac:dyDescent="0.2">
      <c r="A94" s="1">
        <v>37865</v>
      </c>
      <c r="B94">
        <v>624.9</v>
      </c>
    </row>
    <row r="95" spans="1:2" x14ac:dyDescent="0.2">
      <c r="A95" s="1">
        <v>37895</v>
      </c>
      <c r="B95">
        <v>637.70000000000005</v>
      </c>
    </row>
    <row r="96" spans="1:2" x14ac:dyDescent="0.2">
      <c r="A96" s="1">
        <v>37926</v>
      </c>
      <c r="B96">
        <v>679.4</v>
      </c>
    </row>
    <row r="97" spans="1:2" x14ac:dyDescent="0.2">
      <c r="A97" s="1">
        <v>37956</v>
      </c>
      <c r="B97">
        <v>658.9</v>
      </c>
    </row>
    <row r="98" spans="1:2" x14ac:dyDescent="0.2">
      <c r="A98" s="1">
        <v>37987</v>
      </c>
      <c r="B98">
        <v>662.6</v>
      </c>
    </row>
    <row r="99" spans="1:2" x14ac:dyDescent="0.2">
      <c r="A99" s="1">
        <v>38018</v>
      </c>
      <c r="B99">
        <v>613.1</v>
      </c>
    </row>
    <row r="100" spans="1:2" x14ac:dyDescent="0.2">
      <c r="A100" s="1">
        <v>38047</v>
      </c>
      <c r="B100">
        <v>619.6</v>
      </c>
    </row>
    <row r="101" spans="1:2" x14ac:dyDescent="0.2">
      <c r="A101" s="1">
        <v>38078</v>
      </c>
      <c r="B101">
        <v>604.79999999999995</v>
      </c>
    </row>
    <row r="102" spans="1:2" x14ac:dyDescent="0.2">
      <c r="A102" s="1">
        <v>38108</v>
      </c>
      <c r="B102">
        <v>600.29999999999995</v>
      </c>
    </row>
    <row r="103" spans="1:2" x14ac:dyDescent="0.2">
      <c r="A103" s="1">
        <v>38139</v>
      </c>
      <c r="B103">
        <v>611.6</v>
      </c>
    </row>
    <row r="104" spans="1:2" x14ac:dyDescent="0.2">
      <c r="A104" s="1">
        <v>38169</v>
      </c>
      <c r="B104">
        <v>607.4</v>
      </c>
    </row>
    <row r="105" spans="1:2" x14ac:dyDescent="0.2">
      <c r="A105" s="1">
        <v>38200</v>
      </c>
      <c r="B105">
        <v>609.1</v>
      </c>
    </row>
    <row r="106" spans="1:2" x14ac:dyDescent="0.2">
      <c r="A106" s="1">
        <v>38231</v>
      </c>
      <c r="B106">
        <v>600.4</v>
      </c>
    </row>
    <row r="107" spans="1:2" x14ac:dyDescent="0.2">
      <c r="A107" s="1">
        <v>38261</v>
      </c>
      <c r="B107">
        <v>592.5</v>
      </c>
    </row>
    <row r="108" spans="1:2" x14ac:dyDescent="0.2">
      <c r="A108" s="1">
        <v>38292</v>
      </c>
      <c r="B108">
        <v>615.4</v>
      </c>
    </row>
    <row r="109" spans="1:2" x14ac:dyDescent="0.2">
      <c r="A109" s="1">
        <v>38322</v>
      </c>
      <c r="B109">
        <v>618.4</v>
      </c>
    </row>
    <row r="110" spans="1:2" x14ac:dyDescent="0.2">
      <c r="A110" s="1">
        <v>38353</v>
      </c>
      <c r="B110">
        <v>637</v>
      </c>
    </row>
    <row r="111" spans="1:2" x14ac:dyDescent="0.2">
      <c r="A111" s="1">
        <v>38384</v>
      </c>
      <c r="B111">
        <v>591.29999999999995</v>
      </c>
    </row>
    <row r="112" spans="1:2" x14ac:dyDescent="0.2">
      <c r="A112" s="1">
        <v>38412</v>
      </c>
      <c r="B112">
        <v>585</v>
      </c>
    </row>
    <row r="113" spans="1:2" x14ac:dyDescent="0.2">
      <c r="A113" s="1">
        <v>38443</v>
      </c>
      <c r="B113">
        <v>575.79999999999995</v>
      </c>
    </row>
    <row r="114" spans="1:2" x14ac:dyDescent="0.2">
      <c r="A114" s="1">
        <v>38473</v>
      </c>
      <c r="B114">
        <v>607.70000000000005</v>
      </c>
    </row>
    <row r="115" spans="1:2" x14ac:dyDescent="0.2">
      <c r="A115" s="1">
        <v>38504</v>
      </c>
      <c r="B115">
        <v>601.4</v>
      </c>
    </row>
    <row r="116" spans="1:2" x14ac:dyDescent="0.2">
      <c r="A116" s="1">
        <v>38534</v>
      </c>
      <c r="B116">
        <v>609.6</v>
      </c>
    </row>
    <row r="117" spans="1:2" x14ac:dyDescent="0.2">
      <c r="A117" s="1">
        <v>38565</v>
      </c>
      <c r="B117">
        <v>607.70000000000005</v>
      </c>
    </row>
    <row r="118" spans="1:2" x14ac:dyDescent="0.2">
      <c r="A118" s="1">
        <v>38596</v>
      </c>
      <c r="B118">
        <v>586.1</v>
      </c>
    </row>
    <row r="119" spans="1:2" x14ac:dyDescent="0.2">
      <c r="A119" s="1">
        <v>38626</v>
      </c>
      <c r="B119">
        <v>575.1</v>
      </c>
    </row>
    <row r="120" spans="1:2" x14ac:dyDescent="0.2">
      <c r="A120" s="1">
        <v>38657</v>
      </c>
      <c r="B120">
        <v>576.79999999999995</v>
      </c>
    </row>
    <row r="121" spans="1:2" x14ac:dyDescent="0.2">
      <c r="A121" s="1">
        <v>38687</v>
      </c>
      <c r="B121">
        <v>596.6</v>
      </c>
    </row>
    <row r="122" spans="1:2" x14ac:dyDescent="0.2">
      <c r="A122" s="1">
        <v>38718</v>
      </c>
      <c r="B122">
        <v>606.70000000000005</v>
      </c>
    </row>
    <row r="123" spans="1:2" x14ac:dyDescent="0.2">
      <c r="A123" s="1">
        <v>38749</v>
      </c>
      <c r="B123">
        <v>566.6</v>
      </c>
    </row>
    <row r="124" spans="1:2" x14ac:dyDescent="0.2">
      <c r="A124" s="1">
        <v>38777</v>
      </c>
      <c r="B124">
        <v>568.70000000000005</v>
      </c>
    </row>
    <row r="125" spans="1:2" x14ac:dyDescent="0.2">
      <c r="A125" s="1">
        <v>38808</v>
      </c>
      <c r="B125">
        <v>563</v>
      </c>
    </row>
    <row r="126" spans="1:2" x14ac:dyDescent="0.2">
      <c r="A126" s="1">
        <v>38838</v>
      </c>
      <c r="B126">
        <v>575.29999999999995</v>
      </c>
    </row>
    <row r="127" spans="1:2" x14ac:dyDescent="0.2">
      <c r="A127" s="1">
        <v>38869</v>
      </c>
      <c r="B127">
        <v>579.5</v>
      </c>
    </row>
    <row r="128" spans="1:2" x14ac:dyDescent="0.2">
      <c r="A128" s="1">
        <v>38899</v>
      </c>
      <c r="B128">
        <v>573.4</v>
      </c>
    </row>
    <row r="129" spans="1:2" x14ac:dyDescent="0.2">
      <c r="A129" s="1">
        <v>38930</v>
      </c>
      <c r="B129">
        <v>573.1</v>
      </c>
    </row>
    <row r="130" spans="1:2" x14ac:dyDescent="0.2">
      <c r="A130" s="1">
        <v>38961</v>
      </c>
      <c r="B130">
        <v>575.20000000000005</v>
      </c>
    </row>
    <row r="131" spans="1:2" x14ac:dyDescent="0.2">
      <c r="A131" s="1">
        <v>38991</v>
      </c>
      <c r="B131">
        <v>578.4</v>
      </c>
    </row>
    <row r="132" spans="1:2" x14ac:dyDescent="0.2">
      <c r="A132" s="1">
        <v>39022</v>
      </c>
      <c r="B132">
        <v>571.20000000000005</v>
      </c>
    </row>
    <row r="133" spans="1:2" x14ac:dyDescent="0.2">
      <c r="A133" s="1">
        <v>39052</v>
      </c>
      <c r="B133">
        <v>578.5</v>
      </c>
    </row>
    <row r="134" spans="1:2" x14ac:dyDescent="0.2">
      <c r="A134" s="1">
        <v>39083</v>
      </c>
      <c r="B134">
        <v>584.29999999999995</v>
      </c>
    </row>
    <row r="135" spans="1:2" x14ac:dyDescent="0.2">
      <c r="A135" s="1">
        <v>39114</v>
      </c>
      <c r="B135">
        <v>577.6</v>
      </c>
    </row>
    <row r="136" spans="1:2" x14ac:dyDescent="0.2">
      <c r="A136" s="1">
        <v>39142</v>
      </c>
      <c r="B136">
        <v>566.70000000000005</v>
      </c>
    </row>
    <row r="137" spans="1:2" x14ac:dyDescent="0.2">
      <c r="A137" s="1">
        <v>39173</v>
      </c>
      <c r="B137">
        <v>573.6</v>
      </c>
    </row>
    <row r="138" spans="1:2" x14ac:dyDescent="0.2">
      <c r="A138" s="1">
        <v>39203</v>
      </c>
      <c r="B138">
        <v>569</v>
      </c>
    </row>
    <row r="139" spans="1:2" x14ac:dyDescent="0.2">
      <c r="A139" s="1">
        <v>39234</v>
      </c>
      <c r="B139">
        <v>567.4</v>
      </c>
    </row>
    <row r="140" spans="1:2" x14ac:dyDescent="0.2">
      <c r="A140" s="1">
        <v>39264</v>
      </c>
      <c r="B140">
        <v>561.9</v>
      </c>
    </row>
    <row r="141" spans="1:2" x14ac:dyDescent="0.2">
      <c r="A141" s="1">
        <v>39295</v>
      </c>
      <c r="B141">
        <v>564.6</v>
      </c>
    </row>
    <row r="142" spans="1:2" x14ac:dyDescent="0.2">
      <c r="A142" s="1">
        <v>39326</v>
      </c>
      <c r="B142">
        <v>555.6</v>
      </c>
    </row>
    <row r="143" spans="1:2" x14ac:dyDescent="0.2">
      <c r="A143" s="1">
        <v>39356</v>
      </c>
      <c r="B143">
        <v>548</v>
      </c>
    </row>
    <row r="144" spans="1:2" x14ac:dyDescent="0.2">
      <c r="A144" s="1">
        <v>39387</v>
      </c>
      <c r="B144">
        <v>552.20000000000005</v>
      </c>
    </row>
    <row r="145" spans="1:2" x14ac:dyDescent="0.2">
      <c r="A145" s="1">
        <v>39417</v>
      </c>
      <c r="B145">
        <v>559.4</v>
      </c>
    </row>
    <row r="146" spans="1:2" x14ac:dyDescent="0.2">
      <c r="A146" s="1">
        <v>39448</v>
      </c>
      <c r="B146">
        <v>565.4</v>
      </c>
    </row>
    <row r="147" spans="1:2" x14ac:dyDescent="0.2">
      <c r="A147" s="1">
        <v>39479</v>
      </c>
      <c r="B147">
        <v>571.9</v>
      </c>
    </row>
    <row r="148" spans="1:2" x14ac:dyDescent="0.2">
      <c r="A148" s="1">
        <v>39508</v>
      </c>
      <c r="B148">
        <v>567.79999999999995</v>
      </c>
    </row>
    <row r="149" spans="1:2" x14ac:dyDescent="0.2">
      <c r="A149" s="1">
        <v>39539</v>
      </c>
      <c r="B149">
        <v>554.9</v>
      </c>
    </row>
    <row r="150" spans="1:2" x14ac:dyDescent="0.2">
      <c r="A150" s="1">
        <v>39569</v>
      </c>
      <c r="B150">
        <v>557.1</v>
      </c>
    </row>
    <row r="151" spans="1:2" x14ac:dyDescent="0.2">
      <c r="A151" s="1">
        <v>39600</v>
      </c>
      <c r="B151">
        <v>556.29999999999995</v>
      </c>
    </row>
    <row r="152" spans="1:2" x14ac:dyDescent="0.2">
      <c r="A152" s="1">
        <v>39630</v>
      </c>
      <c r="B152">
        <v>551.4</v>
      </c>
    </row>
    <row r="153" spans="1:2" x14ac:dyDescent="0.2">
      <c r="A153" s="1">
        <v>39661</v>
      </c>
      <c r="B153">
        <v>544.9</v>
      </c>
    </row>
    <row r="154" spans="1:2" x14ac:dyDescent="0.2">
      <c r="A154" s="1">
        <v>39692</v>
      </c>
      <c r="B154">
        <v>541.20000000000005</v>
      </c>
    </row>
    <row r="155" spans="1:2" x14ac:dyDescent="0.2">
      <c r="A155" s="1">
        <v>39722</v>
      </c>
      <c r="B155">
        <v>549.6</v>
      </c>
    </row>
    <row r="156" spans="1:2" x14ac:dyDescent="0.2">
      <c r="A156" s="1">
        <v>39753</v>
      </c>
      <c r="B156">
        <v>547.5</v>
      </c>
    </row>
    <row r="157" spans="1:2" x14ac:dyDescent="0.2">
      <c r="A157" s="1">
        <v>39783</v>
      </c>
      <c r="B157">
        <v>546.4</v>
      </c>
    </row>
    <row r="158" spans="1:2" x14ac:dyDescent="0.2">
      <c r="A158" s="1">
        <v>39814</v>
      </c>
      <c r="B158">
        <v>561</v>
      </c>
    </row>
    <row r="159" spans="1:2" x14ac:dyDescent="0.2">
      <c r="A159" s="1">
        <v>39845</v>
      </c>
      <c r="B159">
        <v>550.70000000000005</v>
      </c>
    </row>
    <row r="160" spans="1:2" x14ac:dyDescent="0.2">
      <c r="A160" s="1">
        <v>39873</v>
      </c>
      <c r="B160">
        <v>546.29999999999995</v>
      </c>
    </row>
    <row r="161" spans="1:2" x14ac:dyDescent="0.2">
      <c r="A161" s="1">
        <v>39904</v>
      </c>
      <c r="B161">
        <v>548</v>
      </c>
    </row>
    <row r="162" spans="1:2" x14ac:dyDescent="0.2">
      <c r="A162" s="1">
        <v>39934</v>
      </c>
      <c r="B162">
        <v>550.70000000000005</v>
      </c>
    </row>
    <row r="163" spans="1:2" x14ac:dyDescent="0.2">
      <c r="A163" s="1">
        <v>39965</v>
      </c>
      <c r="B163">
        <v>552.20000000000005</v>
      </c>
    </row>
    <row r="164" spans="1:2" x14ac:dyDescent="0.2">
      <c r="A164" s="1">
        <v>39995</v>
      </c>
      <c r="B164">
        <v>552.70000000000005</v>
      </c>
    </row>
    <row r="165" spans="1:2" x14ac:dyDescent="0.2">
      <c r="A165" s="1">
        <v>40026</v>
      </c>
      <c r="B165">
        <v>548.4</v>
      </c>
    </row>
    <row r="166" spans="1:2" x14ac:dyDescent="0.2">
      <c r="A166" s="1">
        <v>40057</v>
      </c>
      <c r="B166">
        <v>544.79999999999995</v>
      </c>
    </row>
    <row r="167" spans="1:2" x14ac:dyDescent="0.2">
      <c r="A167" s="1">
        <v>40087</v>
      </c>
      <c r="B167">
        <v>547</v>
      </c>
    </row>
    <row r="168" spans="1:2" x14ac:dyDescent="0.2">
      <c r="A168" s="1">
        <v>40118</v>
      </c>
      <c r="B168">
        <v>555.4</v>
      </c>
    </row>
    <row r="169" spans="1:2" x14ac:dyDescent="0.2">
      <c r="A169" s="1">
        <v>40148</v>
      </c>
      <c r="B169">
        <v>556</v>
      </c>
    </row>
    <row r="170" spans="1:2" x14ac:dyDescent="0.2">
      <c r="A170" s="1">
        <v>40179</v>
      </c>
      <c r="B170">
        <v>583.70000000000005</v>
      </c>
    </row>
    <row r="171" spans="1:2" x14ac:dyDescent="0.2">
      <c r="A171" s="1">
        <v>40210</v>
      </c>
      <c r="B171">
        <v>579.5</v>
      </c>
    </row>
    <row r="172" spans="1:2" x14ac:dyDescent="0.2">
      <c r="A172" s="1">
        <v>40238</v>
      </c>
      <c r="B172">
        <v>579.5</v>
      </c>
    </row>
    <row r="173" spans="1:2" x14ac:dyDescent="0.2">
      <c r="A173" s="1">
        <v>40269</v>
      </c>
      <c r="B173">
        <v>610.4</v>
      </c>
    </row>
    <row r="174" spans="1:2" x14ac:dyDescent="0.2">
      <c r="A174" s="1">
        <v>40299</v>
      </c>
      <c r="B174">
        <v>591.9</v>
      </c>
    </row>
    <row r="175" spans="1:2" x14ac:dyDescent="0.2">
      <c r="A175" s="1">
        <v>40330</v>
      </c>
      <c r="B175">
        <v>616.5</v>
      </c>
    </row>
    <row r="176" spans="1:2" x14ac:dyDescent="0.2">
      <c r="A176" s="1">
        <v>40360</v>
      </c>
      <c r="B176">
        <v>620.9</v>
      </c>
    </row>
    <row r="177" spans="1:2" x14ac:dyDescent="0.2">
      <c r="A177" s="1">
        <v>40391</v>
      </c>
      <c r="B177">
        <v>603.6</v>
      </c>
    </row>
    <row r="178" spans="1:2" x14ac:dyDescent="0.2">
      <c r="A178" s="1">
        <v>40422</v>
      </c>
      <c r="B178">
        <v>593.6</v>
      </c>
    </row>
    <row r="179" spans="1:2" x14ac:dyDescent="0.2">
      <c r="A179" s="1">
        <v>40452</v>
      </c>
      <c r="B179">
        <v>578.9</v>
      </c>
    </row>
    <row r="180" spans="1:2" x14ac:dyDescent="0.2">
      <c r="A180" s="1">
        <v>40483</v>
      </c>
      <c r="B180">
        <v>571.70000000000005</v>
      </c>
    </row>
    <row r="181" spans="1:2" x14ac:dyDescent="0.2">
      <c r="A181" s="1">
        <v>40513</v>
      </c>
      <c r="B181">
        <v>562</v>
      </c>
    </row>
    <row r="182" spans="1:2" x14ac:dyDescent="0.2">
      <c r="A182" s="1">
        <v>40544</v>
      </c>
      <c r="B182">
        <v>565.5</v>
      </c>
    </row>
    <row r="183" spans="1:2" x14ac:dyDescent="0.2">
      <c r="A183" s="1">
        <v>40575</v>
      </c>
      <c r="B183">
        <v>591.29999999999995</v>
      </c>
    </row>
    <row r="184" spans="1:2" x14ac:dyDescent="0.2">
      <c r="A184" s="1">
        <v>40603</v>
      </c>
      <c r="B184">
        <v>601.9</v>
      </c>
    </row>
    <row r="185" spans="1:2" x14ac:dyDescent="0.2">
      <c r="A185" s="1">
        <v>40634</v>
      </c>
      <c r="B185">
        <v>638.1</v>
      </c>
    </row>
    <row r="186" spans="1:2" x14ac:dyDescent="0.2">
      <c r="A186" s="1">
        <v>40664</v>
      </c>
      <c r="B186">
        <v>638.6</v>
      </c>
    </row>
    <row r="187" spans="1:2" x14ac:dyDescent="0.2">
      <c r="A187" s="1">
        <v>40695</v>
      </c>
      <c r="B187">
        <v>634.20000000000005</v>
      </c>
    </row>
    <row r="188" spans="1:2" x14ac:dyDescent="0.2">
      <c r="A188" s="1">
        <v>40725</v>
      </c>
      <c r="B188">
        <v>626.29999999999995</v>
      </c>
    </row>
    <row r="189" spans="1:2" x14ac:dyDescent="0.2">
      <c r="A189" s="1">
        <v>40756</v>
      </c>
      <c r="B189">
        <v>633.29999999999995</v>
      </c>
    </row>
    <row r="190" spans="1:2" x14ac:dyDescent="0.2">
      <c r="A190" s="1">
        <v>40787</v>
      </c>
      <c r="B190">
        <v>633</v>
      </c>
    </row>
    <row r="191" spans="1:2" x14ac:dyDescent="0.2">
      <c r="A191" s="1">
        <v>40817</v>
      </c>
      <c r="B191">
        <v>673.7</v>
      </c>
    </row>
    <row r="192" spans="1:2" x14ac:dyDescent="0.2">
      <c r="A192" s="1">
        <v>40848</v>
      </c>
      <c r="B192">
        <v>687.1</v>
      </c>
    </row>
    <row r="193" spans="1:2" x14ac:dyDescent="0.2">
      <c r="A193" s="1">
        <v>40878</v>
      </c>
      <c r="B193">
        <v>681.7</v>
      </c>
    </row>
    <row r="194" spans="1:2" x14ac:dyDescent="0.2">
      <c r="A194" s="1">
        <v>40909</v>
      </c>
      <c r="B194">
        <v>644.1</v>
      </c>
    </row>
    <row r="195" spans="1:2" x14ac:dyDescent="0.2">
      <c r="A195" s="1">
        <v>40940</v>
      </c>
      <c r="B195">
        <v>649.79999999999995</v>
      </c>
    </row>
    <row r="196" spans="1:2" x14ac:dyDescent="0.2">
      <c r="A196" s="1">
        <v>40969</v>
      </c>
      <c r="B196">
        <v>641.5</v>
      </c>
    </row>
    <row r="197" spans="1:2" x14ac:dyDescent="0.2">
      <c r="A197" s="1">
        <v>41000</v>
      </c>
      <c r="B197">
        <v>634.29999999999995</v>
      </c>
    </row>
    <row r="198" spans="1:2" x14ac:dyDescent="0.2">
      <c r="A198" s="1">
        <v>41030</v>
      </c>
      <c r="B198">
        <v>640</v>
      </c>
    </row>
    <row r="199" spans="1:2" x14ac:dyDescent="0.2">
      <c r="A199" s="1">
        <v>41061</v>
      </c>
      <c r="B199">
        <v>659.9</v>
      </c>
    </row>
    <row r="200" spans="1:2" x14ac:dyDescent="0.2">
      <c r="A200" s="1">
        <v>41091</v>
      </c>
      <c r="B200">
        <v>675.2</v>
      </c>
    </row>
    <row r="201" spans="1:2" x14ac:dyDescent="0.2">
      <c r="A201" s="1">
        <v>41122</v>
      </c>
      <c r="B201">
        <v>661.1</v>
      </c>
    </row>
    <row r="202" spans="1:2" x14ac:dyDescent="0.2">
      <c r="A202" s="1">
        <v>41153</v>
      </c>
      <c r="B202">
        <v>647.6</v>
      </c>
    </row>
    <row r="203" spans="1:2" x14ac:dyDescent="0.2">
      <c r="A203" s="1">
        <v>41183</v>
      </c>
      <c r="B203">
        <v>666.1</v>
      </c>
    </row>
    <row r="204" spans="1:2" x14ac:dyDescent="0.2">
      <c r="A204" s="1">
        <v>41214</v>
      </c>
      <c r="B204">
        <v>653.70000000000005</v>
      </c>
    </row>
    <row r="205" spans="1:2" x14ac:dyDescent="0.2">
      <c r="A205" s="1">
        <v>41244</v>
      </c>
      <c r="B205">
        <v>647.1</v>
      </c>
    </row>
    <row r="206" spans="1:2" x14ac:dyDescent="0.2">
      <c r="A206" s="1">
        <v>41275</v>
      </c>
      <c r="B206">
        <v>638</v>
      </c>
    </row>
    <row r="207" spans="1:2" x14ac:dyDescent="0.2">
      <c r="A207" s="1">
        <v>41306</v>
      </c>
      <c r="B207">
        <v>634.20000000000005</v>
      </c>
    </row>
    <row r="208" spans="1:2" x14ac:dyDescent="0.2">
      <c r="A208" s="1">
        <v>41334</v>
      </c>
      <c r="B208">
        <v>650.5</v>
      </c>
    </row>
    <row r="209" spans="1:2" x14ac:dyDescent="0.2">
      <c r="A209" s="1">
        <v>41365</v>
      </c>
      <c r="B209">
        <v>639.20000000000005</v>
      </c>
    </row>
    <row r="210" spans="1:2" x14ac:dyDescent="0.2">
      <c r="A210" s="1">
        <v>41395</v>
      </c>
      <c r="B210">
        <v>675.9</v>
      </c>
    </row>
    <row r="211" spans="1:2" x14ac:dyDescent="0.2">
      <c r="A211" s="1">
        <v>41426</v>
      </c>
      <c r="B211">
        <v>672</v>
      </c>
    </row>
    <row r="212" spans="1:2" x14ac:dyDescent="0.2">
      <c r="A212" s="1">
        <v>41456</v>
      </c>
      <c r="B212">
        <v>642.79999999999995</v>
      </c>
    </row>
    <row r="213" spans="1:2" x14ac:dyDescent="0.2">
      <c r="A213" s="1">
        <v>41487</v>
      </c>
      <c r="B213">
        <v>637.70000000000005</v>
      </c>
    </row>
    <row r="214" spans="1:2" x14ac:dyDescent="0.2">
      <c r="A214" s="1">
        <v>41518</v>
      </c>
      <c r="B214">
        <v>636.5</v>
      </c>
    </row>
    <row r="215" spans="1:2" x14ac:dyDescent="0.2">
      <c r="A215" s="1">
        <v>41548</v>
      </c>
      <c r="B215">
        <v>637.79999999999995</v>
      </c>
    </row>
    <row r="216" spans="1:2" x14ac:dyDescent="0.2">
      <c r="A216" s="1">
        <v>41579</v>
      </c>
      <c r="B216">
        <v>668.5</v>
      </c>
    </row>
    <row r="217" spans="1:2" x14ac:dyDescent="0.2">
      <c r="A217" s="1">
        <v>41609</v>
      </c>
      <c r="B217">
        <v>687.3</v>
      </c>
    </row>
    <row r="218" spans="1:2" x14ac:dyDescent="0.2">
      <c r="A218" s="1">
        <v>41640</v>
      </c>
      <c r="B218">
        <v>673.9</v>
      </c>
    </row>
    <row r="219" spans="1:2" x14ac:dyDescent="0.2">
      <c r="A219" s="1">
        <v>41671</v>
      </c>
      <c r="B219">
        <v>671.2</v>
      </c>
    </row>
    <row r="220" spans="1:2" x14ac:dyDescent="0.2">
      <c r="A220" s="1">
        <v>41699</v>
      </c>
      <c r="B220">
        <v>668</v>
      </c>
    </row>
    <row r="221" spans="1:2" x14ac:dyDescent="0.2">
      <c r="A221" s="1">
        <v>41730</v>
      </c>
      <c r="B221">
        <v>668</v>
      </c>
    </row>
    <row r="222" spans="1:2" x14ac:dyDescent="0.2">
      <c r="A222" s="1">
        <v>41760</v>
      </c>
      <c r="B222">
        <v>642.20000000000005</v>
      </c>
    </row>
    <row r="223" spans="1:2" x14ac:dyDescent="0.2">
      <c r="A223" s="1">
        <v>41791</v>
      </c>
      <c r="B223">
        <v>633.70000000000005</v>
      </c>
    </row>
    <row r="224" spans="1:2" x14ac:dyDescent="0.2">
      <c r="A224" s="1">
        <v>41821</v>
      </c>
      <c r="B224">
        <v>644.29999999999995</v>
      </c>
    </row>
    <row r="225" spans="1:2" x14ac:dyDescent="0.2">
      <c r="A225" s="1">
        <v>41852</v>
      </c>
      <c r="B225">
        <v>655.9</v>
      </c>
    </row>
    <row r="226" spans="1:2" x14ac:dyDescent="0.2">
      <c r="A226" s="1">
        <v>41883</v>
      </c>
      <c r="B226">
        <v>640.6</v>
      </c>
    </row>
    <row r="227" spans="1:2" x14ac:dyDescent="0.2">
      <c r="A227" s="1">
        <v>41913</v>
      </c>
      <c r="B227">
        <v>662.3</v>
      </c>
    </row>
    <row r="228" spans="1:2" x14ac:dyDescent="0.2">
      <c r="A228" s="1">
        <v>41944</v>
      </c>
      <c r="B228">
        <v>652.9</v>
      </c>
    </row>
    <row r="229" spans="1:2" x14ac:dyDescent="0.2">
      <c r="A229" s="1">
        <v>41974</v>
      </c>
      <c r="B229">
        <v>683.9</v>
      </c>
    </row>
    <row r="230" spans="1:2" x14ac:dyDescent="0.2">
      <c r="A230" s="1">
        <v>42005</v>
      </c>
      <c r="B230">
        <v>683.4</v>
      </c>
    </row>
    <row r="231" spans="1:2" x14ac:dyDescent="0.2">
      <c r="A231" s="1">
        <v>42036</v>
      </c>
      <c r="B231">
        <v>665</v>
      </c>
    </row>
    <row r="232" spans="1:2" x14ac:dyDescent="0.2">
      <c r="A232" s="1">
        <v>42064</v>
      </c>
      <c r="B232">
        <v>645.29999999999995</v>
      </c>
    </row>
    <row r="233" spans="1:2" x14ac:dyDescent="0.2">
      <c r="A233" s="1">
        <v>42095</v>
      </c>
      <c r="B233">
        <v>632.4</v>
      </c>
    </row>
    <row r="234" spans="1:2" x14ac:dyDescent="0.2">
      <c r="A234" s="1">
        <v>42125</v>
      </c>
      <c r="B234">
        <v>621.4</v>
      </c>
    </row>
    <row r="235" spans="1:2" x14ac:dyDescent="0.2">
      <c r="A235" s="1">
        <v>42156</v>
      </c>
      <c r="B235">
        <v>624.79999999999995</v>
      </c>
    </row>
    <row r="236" spans="1:2" x14ac:dyDescent="0.2">
      <c r="A236" s="1">
        <v>42186</v>
      </c>
      <c r="B236">
        <v>616.70000000000005</v>
      </c>
    </row>
    <row r="237" spans="1:2" x14ac:dyDescent="0.2">
      <c r="A237" s="1">
        <v>42217</v>
      </c>
      <c r="B237">
        <v>613.1</v>
      </c>
    </row>
    <row r="238" spans="1:2" x14ac:dyDescent="0.2">
      <c r="A238" s="1">
        <v>42248</v>
      </c>
      <c r="B238">
        <v>591.79999999999995</v>
      </c>
    </row>
    <row r="239" spans="1:2" x14ac:dyDescent="0.2">
      <c r="A239" s="1">
        <v>42278</v>
      </c>
      <c r="B239">
        <v>616.4</v>
      </c>
    </row>
    <row r="240" spans="1:2" x14ac:dyDescent="0.2">
      <c r="A240" s="1">
        <v>42309</v>
      </c>
      <c r="B240">
        <v>616.1</v>
      </c>
    </row>
    <row r="241" spans="1:2" x14ac:dyDescent="0.2">
      <c r="A241" s="1">
        <v>42339</v>
      </c>
      <c r="B241">
        <v>617.9</v>
      </c>
    </row>
    <row r="242" spans="1:2" x14ac:dyDescent="0.2">
      <c r="A242" s="1">
        <v>42370</v>
      </c>
      <c r="B242">
        <v>649.5</v>
      </c>
    </row>
    <row r="243" spans="1:2" x14ac:dyDescent="0.2">
      <c r="A243" s="1">
        <v>42401</v>
      </c>
      <c r="B243">
        <v>605.79999999999995</v>
      </c>
    </row>
    <row r="244" spans="1:2" x14ac:dyDescent="0.2">
      <c r="A244" s="1">
        <v>42430</v>
      </c>
      <c r="B244">
        <v>592.6</v>
      </c>
    </row>
    <row r="245" spans="1:2" x14ac:dyDescent="0.2">
      <c r="A245" s="1">
        <v>42461</v>
      </c>
      <c r="B245">
        <v>573.6</v>
      </c>
    </row>
    <row r="246" spans="1:2" x14ac:dyDescent="0.2">
      <c r="A246" s="1">
        <v>42491</v>
      </c>
      <c r="B246">
        <v>596</v>
      </c>
    </row>
    <row r="247" spans="1:2" x14ac:dyDescent="0.2">
      <c r="A247" s="1">
        <v>42522</v>
      </c>
      <c r="B247">
        <v>585.1</v>
      </c>
    </row>
    <row r="248" spans="1:2" x14ac:dyDescent="0.2">
      <c r="A248" s="1">
        <v>42552</v>
      </c>
      <c r="B248">
        <v>579.29999999999995</v>
      </c>
    </row>
    <row r="249" spans="1:2" x14ac:dyDescent="0.2">
      <c r="A249" s="1">
        <v>42583</v>
      </c>
      <c r="B249">
        <v>567.29999999999995</v>
      </c>
    </row>
    <row r="250" spans="1:2" x14ac:dyDescent="0.2">
      <c r="A250" s="1">
        <v>42614</v>
      </c>
      <c r="B250">
        <v>599.4</v>
      </c>
    </row>
    <row r="251" spans="1:2" x14ac:dyDescent="0.2">
      <c r="A251" s="1">
        <v>42644</v>
      </c>
      <c r="B251">
        <v>582.6</v>
      </c>
    </row>
    <row r="252" spans="1:2" x14ac:dyDescent="0.2">
      <c r="A252" s="1">
        <v>42675</v>
      </c>
      <c r="B252">
        <v>575.79999999999995</v>
      </c>
    </row>
    <row r="253" spans="1:2" x14ac:dyDescent="0.2">
      <c r="A253" s="1">
        <v>42705</v>
      </c>
      <c r="B253">
        <v>566.70000000000005</v>
      </c>
    </row>
    <row r="254" spans="1:2" x14ac:dyDescent="0.2">
      <c r="A254" s="1">
        <v>42736</v>
      </c>
      <c r="B254">
        <v>576.20000000000005</v>
      </c>
    </row>
    <row r="255" spans="1:2" x14ac:dyDescent="0.2">
      <c r="A255" s="1">
        <v>42767</v>
      </c>
      <c r="B255">
        <v>582.79999999999995</v>
      </c>
    </row>
    <row r="256" spans="1:2" x14ac:dyDescent="0.2">
      <c r="A256" s="1">
        <v>42795</v>
      </c>
      <c r="B256">
        <v>585.5</v>
      </c>
    </row>
    <row r="257" spans="1:2" x14ac:dyDescent="0.2">
      <c r="A257" s="1">
        <v>42826</v>
      </c>
      <c r="B257">
        <v>577.6</v>
      </c>
    </row>
    <row r="258" spans="1:2" x14ac:dyDescent="0.2">
      <c r="A258" s="1">
        <v>42856</v>
      </c>
      <c r="B258">
        <v>564.1</v>
      </c>
    </row>
    <row r="259" spans="1:2" x14ac:dyDescent="0.2">
      <c r="A259" s="1">
        <v>42887</v>
      </c>
      <c r="B259">
        <v>569.29999999999995</v>
      </c>
    </row>
    <row r="260" spans="1:2" x14ac:dyDescent="0.2">
      <c r="A260" s="1">
        <v>42917</v>
      </c>
      <c r="B260">
        <v>573.79999999999995</v>
      </c>
    </row>
    <row r="261" spans="1:2" x14ac:dyDescent="0.2">
      <c r="A261" s="1">
        <v>42948</v>
      </c>
      <c r="B261">
        <v>567.5</v>
      </c>
    </row>
    <row r="262" spans="1:2" x14ac:dyDescent="0.2">
      <c r="A262" s="1">
        <v>42979</v>
      </c>
      <c r="B262">
        <v>585.4</v>
      </c>
    </row>
    <row r="263" spans="1:2" x14ac:dyDescent="0.2">
      <c r="A263" s="1">
        <v>43009</v>
      </c>
      <c r="B263">
        <v>585.4</v>
      </c>
    </row>
    <row r="264" spans="1:2" x14ac:dyDescent="0.2">
      <c r="A264" s="1">
        <v>43040</v>
      </c>
      <c r="B264">
        <v>557</v>
      </c>
    </row>
    <row r="265" spans="1:2" x14ac:dyDescent="0.2">
      <c r="A265" s="1">
        <v>43070</v>
      </c>
      <c r="B265">
        <v>564.20000000000005</v>
      </c>
    </row>
    <row r="266" spans="1:2" x14ac:dyDescent="0.2">
      <c r="A266" s="1">
        <v>43101</v>
      </c>
      <c r="B266">
        <v>588.70000000000005</v>
      </c>
    </row>
    <row r="267" spans="1:2" x14ac:dyDescent="0.2">
      <c r="A267" s="1">
        <v>43132</v>
      </c>
      <c r="B267">
        <v>552.4</v>
      </c>
    </row>
    <row r="268" spans="1:2" x14ac:dyDescent="0.2">
      <c r="A268" s="1">
        <v>43160</v>
      </c>
      <c r="B268">
        <v>550.4</v>
      </c>
    </row>
    <row r="269" spans="1:2" x14ac:dyDescent="0.2">
      <c r="A269" s="1">
        <v>43191</v>
      </c>
      <c r="B269">
        <v>547.5</v>
      </c>
    </row>
    <row r="270" spans="1:2" x14ac:dyDescent="0.2">
      <c r="A270" s="1">
        <v>43221</v>
      </c>
      <c r="B270">
        <v>549.6</v>
      </c>
    </row>
    <row r="271" spans="1:2" x14ac:dyDescent="0.2">
      <c r="A271" s="1">
        <v>43252</v>
      </c>
      <c r="B271">
        <v>579.29999999999995</v>
      </c>
    </row>
    <row r="272" spans="1:2" x14ac:dyDescent="0.2">
      <c r="A272" s="1">
        <v>43282</v>
      </c>
      <c r="B272">
        <v>554</v>
      </c>
    </row>
    <row r="273" spans="1:2" x14ac:dyDescent="0.2">
      <c r="A273" s="1">
        <v>43313</v>
      </c>
      <c r="B273">
        <v>554.4</v>
      </c>
    </row>
    <row r="274" spans="1:2" x14ac:dyDescent="0.2">
      <c r="A274" s="1">
        <v>43344</v>
      </c>
      <c r="B274">
        <v>545.4</v>
      </c>
    </row>
    <row r="275" spans="1:2" x14ac:dyDescent="0.2">
      <c r="A275" s="1">
        <v>43374</v>
      </c>
      <c r="B275">
        <v>552.1</v>
      </c>
    </row>
    <row r="276" spans="1:2" x14ac:dyDescent="0.2">
      <c r="A276" s="1">
        <v>43405</v>
      </c>
      <c r="B276">
        <v>551.1</v>
      </c>
    </row>
    <row r="277" spans="1:2" x14ac:dyDescent="0.2">
      <c r="A277" s="1">
        <v>43435</v>
      </c>
      <c r="B277">
        <v>558.5</v>
      </c>
    </row>
    <row r="278" spans="1:2" x14ac:dyDescent="0.2">
      <c r="A278" s="1">
        <v>43466</v>
      </c>
      <c r="B278">
        <v>577.79999999999995</v>
      </c>
    </row>
    <row r="279" spans="1:2" x14ac:dyDescent="0.2">
      <c r="A279" s="1">
        <v>43497</v>
      </c>
      <c r="B279">
        <v>568.29999999999995</v>
      </c>
    </row>
    <row r="280" spans="1:2" x14ac:dyDescent="0.2">
      <c r="A280" s="1">
        <v>43525</v>
      </c>
      <c r="B280">
        <v>569</v>
      </c>
    </row>
    <row r="281" spans="1:2" x14ac:dyDescent="0.2">
      <c r="A281" s="1">
        <v>43556</v>
      </c>
      <c r="B281">
        <v>553.79999999999995</v>
      </c>
    </row>
    <row r="282" spans="1:2" x14ac:dyDescent="0.2">
      <c r="A282" s="1">
        <v>43586</v>
      </c>
      <c r="B282">
        <v>561.5</v>
      </c>
    </row>
    <row r="283" spans="1:2" x14ac:dyDescent="0.2">
      <c r="A283" s="1">
        <v>43617</v>
      </c>
      <c r="B283">
        <v>553.5</v>
      </c>
    </row>
    <row r="284" spans="1:2" x14ac:dyDescent="0.2">
      <c r="A284" s="1">
        <v>43647</v>
      </c>
      <c r="B284">
        <v>558.6</v>
      </c>
    </row>
    <row r="285" spans="1:2" x14ac:dyDescent="0.2">
      <c r="A285" s="1">
        <v>43678</v>
      </c>
      <c r="B285">
        <v>552.79999999999995</v>
      </c>
    </row>
    <row r="286" spans="1:2" x14ac:dyDescent="0.2">
      <c r="A286" s="1">
        <v>43709</v>
      </c>
      <c r="B286">
        <v>570</v>
      </c>
    </row>
    <row r="287" spans="1:2" x14ac:dyDescent="0.2">
      <c r="A287" s="1">
        <v>43739</v>
      </c>
      <c r="B287">
        <v>553.5</v>
      </c>
    </row>
    <row r="288" spans="1:2" x14ac:dyDescent="0.2">
      <c r="A288" s="1">
        <v>43770</v>
      </c>
      <c r="B288">
        <v>549.4</v>
      </c>
    </row>
    <row r="289" spans="1:5" x14ac:dyDescent="0.2">
      <c r="A289" s="1">
        <v>43800</v>
      </c>
      <c r="B289">
        <v>555.70000000000005</v>
      </c>
    </row>
    <row r="290" spans="1:5" x14ac:dyDescent="0.2">
      <c r="A290" s="1">
        <v>43831</v>
      </c>
      <c r="B290">
        <v>574.4</v>
      </c>
    </row>
    <row r="291" spans="1:5" x14ac:dyDescent="0.2">
      <c r="A291" s="1">
        <v>43862</v>
      </c>
      <c r="B291">
        <v>558.29999999999995</v>
      </c>
    </row>
    <row r="292" spans="1:5" x14ac:dyDescent="0.2">
      <c r="A292" s="1">
        <v>43891</v>
      </c>
      <c r="B292">
        <v>552.70000000000005</v>
      </c>
    </row>
    <row r="293" spans="1:5" x14ac:dyDescent="0.2">
      <c r="A293" s="1">
        <v>43922</v>
      </c>
      <c r="B293">
        <v>549.9</v>
      </c>
    </row>
    <row r="294" spans="1:5" x14ac:dyDescent="0.2">
      <c r="A294" s="1">
        <v>43952</v>
      </c>
      <c r="B294">
        <v>552.6</v>
      </c>
    </row>
    <row r="295" spans="1:5" x14ac:dyDescent="0.2">
      <c r="A295" s="1">
        <v>43983</v>
      </c>
      <c r="B295">
        <v>558.9</v>
      </c>
    </row>
    <row r="296" spans="1:5" x14ac:dyDescent="0.2">
      <c r="A296" s="1">
        <v>44013</v>
      </c>
      <c r="B296">
        <v>556.6</v>
      </c>
    </row>
    <row r="297" spans="1:5" x14ac:dyDescent="0.2">
      <c r="A297" s="1">
        <v>44044</v>
      </c>
      <c r="B297">
        <v>551.9</v>
      </c>
    </row>
    <row r="298" spans="1:5" x14ac:dyDescent="0.2">
      <c r="A298" s="1">
        <v>44075</v>
      </c>
      <c r="B298">
        <v>564.20000000000005</v>
      </c>
      <c r="C298">
        <v>564.20000000000005</v>
      </c>
      <c r="D298" s="4">
        <v>564.20000000000005</v>
      </c>
      <c r="E298" s="4">
        <v>564.20000000000005</v>
      </c>
    </row>
    <row r="299" spans="1:5" x14ac:dyDescent="0.2">
      <c r="A299" s="1">
        <v>44105</v>
      </c>
      <c r="B299">
        <v>543.01357402315989</v>
      </c>
      <c r="C299">
        <f t="shared" ref="C299:C330" si="0">_xlfn.FORECAST.ETS(A299,$B$2:$B$298,$A$2:$A$298,157,1)</f>
        <v>543.01357402315989</v>
      </c>
      <c r="D299" s="4">
        <f t="shared" ref="D299:D330" si="1">C299-_xlfn.FORECAST.ETS.CONFINT(A299,$B$2:$B$298,$A$2:$A$298,0.95,157,1)</f>
        <v>510.90384029059732</v>
      </c>
      <c r="E299" s="4">
        <f t="shared" ref="E299:E330" si="2">C299+_xlfn.FORECAST.ETS.CONFINT(A299,$B$2:$B$298,$A$2:$A$298,0.95,157,1)</f>
        <v>575.12330775572241</v>
      </c>
    </row>
    <row r="300" spans="1:5" x14ac:dyDescent="0.2">
      <c r="A300" s="1">
        <v>44136</v>
      </c>
      <c r="B300">
        <v>535.32997600800081</v>
      </c>
      <c r="C300">
        <f t="shared" si="0"/>
        <v>535.32997600800081</v>
      </c>
      <c r="D300" s="4">
        <f t="shared" si="1"/>
        <v>489.94265441059457</v>
      </c>
      <c r="E300" s="4">
        <f t="shared" si="2"/>
        <v>580.71729760540711</v>
      </c>
    </row>
    <row r="301" spans="1:5" x14ac:dyDescent="0.2">
      <c r="A301" s="1">
        <v>44166</v>
      </c>
      <c r="B301">
        <v>539.49127288431498</v>
      </c>
      <c r="C301">
        <f t="shared" si="0"/>
        <v>539.49127288431498</v>
      </c>
      <c r="D301" s="4">
        <f t="shared" si="1"/>
        <v>483.89411502384115</v>
      </c>
      <c r="E301" s="4">
        <f t="shared" si="2"/>
        <v>595.08843074478875</v>
      </c>
    </row>
    <row r="302" spans="1:5" x14ac:dyDescent="0.2">
      <c r="A302" s="1">
        <v>44197</v>
      </c>
      <c r="B302">
        <v>546.6906568694618</v>
      </c>
      <c r="C302">
        <f t="shared" si="0"/>
        <v>546.6906568694618</v>
      </c>
      <c r="D302" s="4">
        <f t="shared" si="1"/>
        <v>482.47117334947183</v>
      </c>
      <c r="E302" s="4">
        <f t="shared" si="2"/>
        <v>610.91014038945173</v>
      </c>
    </row>
    <row r="303" spans="1:5" x14ac:dyDescent="0.2">
      <c r="A303" s="1">
        <v>44228</v>
      </c>
      <c r="B303">
        <v>552.71432273407163</v>
      </c>
      <c r="C303">
        <f t="shared" si="0"/>
        <v>552.71432273407163</v>
      </c>
      <c r="D303" s="4">
        <f t="shared" si="1"/>
        <v>480.88601822887091</v>
      </c>
      <c r="E303" s="4">
        <f t="shared" si="2"/>
        <v>624.54262723927229</v>
      </c>
    </row>
    <row r="304" spans="1:5" x14ac:dyDescent="0.2">
      <c r="A304" s="1">
        <v>44256</v>
      </c>
      <c r="B304">
        <v>559.21481315250901</v>
      </c>
      <c r="C304">
        <f t="shared" si="0"/>
        <v>559.21481315250901</v>
      </c>
      <c r="D304" s="4">
        <f t="shared" si="1"/>
        <v>480.49673506503814</v>
      </c>
      <c r="E304" s="4">
        <f t="shared" si="2"/>
        <v>637.93289123997988</v>
      </c>
    </row>
    <row r="305" spans="1:5" x14ac:dyDescent="0.2">
      <c r="A305" s="1">
        <v>44287</v>
      </c>
      <c r="B305">
        <v>555.09904377687076</v>
      </c>
      <c r="C305">
        <f t="shared" si="0"/>
        <v>555.09904377687076</v>
      </c>
      <c r="D305" s="4">
        <f t="shared" si="1"/>
        <v>470.03532886431685</v>
      </c>
      <c r="E305" s="4">
        <f t="shared" si="2"/>
        <v>640.16275868942466</v>
      </c>
    </row>
    <row r="306" spans="1:5" x14ac:dyDescent="0.2">
      <c r="A306" s="1">
        <v>44317</v>
      </c>
      <c r="B306">
        <v>542.08407201201089</v>
      </c>
      <c r="C306">
        <f t="shared" si="0"/>
        <v>542.08407201201089</v>
      </c>
      <c r="D306" s="4">
        <f t="shared" si="1"/>
        <v>451.104916591777</v>
      </c>
      <c r="E306" s="4">
        <f t="shared" si="2"/>
        <v>633.06322743224484</v>
      </c>
    </row>
    <row r="307" spans="1:5" x14ac:dyDescent="0.2">
      <c r="A307" s="1">
        <v>44348</v>
      </c>
      <c r="B307">
        <v>544.22920896496055</v>
      </c>
      <c r="C307">
        <f t="shared" si="0"/>
        <v>544.22920896496055</v>
      </c>
      <c r="D307" s="4">
        <f t="shared" si="1"/>
        <v>447.68568894098553</v>
      </c>
      <c r="E307" s="4">
        <f t="shared" si="2"/>
        <v>640.77272898893557</v>
      </c>
    </row>
    <row r="308" spans="1:5" x14ac:dyDescent="0.2">
      <c r="A308" s="1">
        <v>44378</v>
      </c>
      <c r="B308">
        <v>543.37746674660013</v>
      </c>
      <c r="C308">
        <f t="shared" si="0"/>
        <v>543.37746674660013</v>
      </c>
      <c r="D308" s="4">
        <f t="shared" si="1"/>
        <v>441.56307056552947</v>
      </c>
      <c r="E308" s="4">
        <f t="shared" si="2"/>
        <v>645.19186292767085</v>
      </c>
    </row>
    <row r="309" spans="1:5" x14ac:dyDescent="0.2">
      <c r="A309" s="1">
        <v>44409</v>
      </c>
      <c r="B309">
        <v>538.38754032967358</v>
      </c>
      <c r="C309">
        <f t="shared" si="0"/>
        <v>538.38754032967358</v>
      </c>
      <c r="D309" s="4">
        <f t="shared" si="1"/>
        <v>431.55229887659254</v>
      </c>
      <c r="E309" s="4">
        <f t="shared" si="2"/>
        <v>645.22278178275462</v>
      </c>
    </row>
    <row r="310" spans="1:5" x14ac:dyDescent="0.2">
      <c r="A310" s="1">
        <v>44440</v>
      </c>
      <c r="B310">
        <v>531.77193923577124</v>
      </c>
      <c r="C310">
        <f t="shared" si="0"/>
        <v>531.77193923577124</v>
      </c>
      <c r="D310" s="4">
        <f t="shared" si="1"/>
        <v>420.13213468311181</v>
      </c>
      <c r="E310" s="4">
        <f t="shared" si="2"/>
        <v>643.41174378843061</v>
      </c>
    </row>
    <row r="311" spans="1:5" x14ac:dyDescent="0.2">
      <c r="A311" s="1">
        <v>44470</v>
      </c>
      <c r="B311">
        <v>527.97650874647354</v>
      </c>
      <c r="C311">
        <f t="shared" si="0"/>
        <v>527.97650874647354</v>
      </c>
      <c r="D311" s="4">
        <f t="shared" si="1"/>
        <v>411.7215958849535</v>
      </c>
      <c r="E311" s="4">
        <f t="shared" si="2"/>
        <v>644.23142160799352</v>
      </c>
    </row>
    <row r="312" spans="1:5" x14ac:dyDescent="0.2">
      <c r="A312" s="1">
        <v>44501</v>
      </c>
      <c r="B312">
        <v>536.27650487924461</v>
      </c>
      <c r="C312">
        <f t="shared" si="0"/>
        <v>536.27650487924461</v>
      </c>
      <c r="D312" s="4">
        <f t="shared" si="1"/>
        <v>415.57419632609805</v>
      </c>
      <c r="E312" s="4">
        <f t="shared" si="2"/>
        <v>656.97881343239123</v>
      </c>
    </row>
    <row r="313" spans="1:5" x14ac:dyDescent="0.2">
      <c r="A313" s="1">
        <v>44531</v>
      </c>
      <c r="B313">
        <v>534.12723940183434</v>
      </c>
      <c r="C313">
        <f t="shared" si="0"/>
        <v>534.12723940183434</v>
      </c>
      <c r="D313" s="4">
        <f t="shared" si="1"/>
        <v>409.12733700393585</v>
      </c>
      <c r="E313" s="4">
        <f t="shared" si="2"/>
        <v>659.12714179973284</v>
      </c>
    </row>
    <row r="314" spans="1:5" x14ac:dyDescent="0.2">
      <c r="A314" s="1">
        <v>44562</v>
      </c>
      <c r="B314">
        <v>532.96246148762805</v>
      </c>
      <c r="C314">
        <f t="shared" si="0"/>
        <v>532.96246148762805</v>
      </c>
      <c r="D314" s="4">
        <f t="shared" si="1"/>
        <v>403.79980529480633</v>
      </c>
      <c r="E314" s="4">
        <f t="shared" si="2"/>
        <v>662.12511768044976</v>
      </c>
    </row>
    <row r="315" spans="1:5" x14ac:dyDescent="0.2">
      <c r="A315" s="1">
        <v>44593</v>
      </c>
      <c r="B315">
        <v>546.72691993183025</v>
      </c>
      <c r="C315">
        <f t="shared" si="0"/>
        <v>546.72691993183025</v>
      </c>
      <c r="D315" s="4">
        <f t="shared" si="1"/>
        <v>413.52369993309401</v>
      </c>
      <c r="E315" s="4">
        <f t="shared" si="2"/>
        <v>679.9301399305665</v>
      </c>
    </row>
    <row r="316" spans="1:5" x14ac:dyDescent="0.2">
      <c r="A316" s="1">
        <v>44621</v>
      </c>
      <c r="B316">
        <v>536.43125517518467</v>
      </c>
      <c r="C316">
        <f t="shared" si="0"/>
        <v>536.43125517518467</v>
      </c>
      <c r="D316" s="4">
        <f t="shared" si="1"/>
        <v>399.2988525443908</v>
      </c>
      <c r="E316" s="4">
        <f t="shared" si="2"/>
        <v>673.56365780597855</v>
      </c>
    </row>
    <row r="317" spans="1:5" x14ac:dyDescent="0.2">
      <c r="A317" s="1">
        <v>44652</v>
      </c>
      <c r="B317">
        <v>532.04122887811286</v>
      </c>
      <c r="C317">
        <f t="shared" si="0"/>
        <v>532.04122887811286</v>
      </c>
      <c r="D317" s="4">
        <f t="shared" si="1"/>
        <v>391.08170306789191</v>
      </c>
      <c r="E317" s="4">
        <f t="shared" si="2"/>
        <v>673.00075468833381</v>
      </c>
    </row>
    <row r="318" spans="1:5" x14ac:dyDescent="0.2">
      <c r="A318" s="1">
        <v>44682</v>
      </c>
      <c r="B318">
        <v>533.72694453322731</v>
      </c>
      <c r="C318">
        <f t="shared" si="0"/>
        <v>533.72694453322731</v>
      </c>
      <c r="D318" s="4">
        <f t="shared" si="1"/>
        <v>389.03424922297222</v>
      </c>
      <c r="E318" s="4">
        <f t="shared" si="2"/>
        <v>678.4196398434824</v>
      </c>
    </row>
    <row r="319" spans="1:5" x14ac:dyDescent="0.2">
      <c r="A319" s="1">
        <v>44713</v>
      </c>
      <c r="B319">
        <v>536.45484667843732</v>
      </c>
      <c r="C319">
        <f t="shared" si="0"/>
        <v>536.45484667843732</v>
      </c>
      <c r="D319" s="4">
        <f t="shared" si="1"/>
        <v>388.11583497930258</v>
      </c>
      <c r="E319" s="4">
        <f t="shared" si="2"/>
        <v>684.79385837757206</v>
      </c>
    </row>
    <row r="320" spans="1:5" x14ac:dyDescent="0.2">
      <c r="A320" s="1">
        <v>44743</v>
      </c>
      <c r="B320">
        <v>537.95385493397396</v>
      </c>
      <c r="C320">
        <f t="shared" si="0"/>
        <v>537.95385493397396</v>
      </c>
      <c r="D320" s="4">
        <f t="shared" si="1"/>
        <v>386.04911858285971</v>
      </c>
      <c r="E320" s="4">
        <f t="shared" si="2"/>
        <v>689.85859128508821</v>
      </c>
    </row>
    <row r="321" spans="1:5" x14ac:dyDescent="0.2">
      <c r="A321" s="1">
        <v>44774</v>
      </c>
      <c r="B321">
        <v>538.46293479356189</v>
      </c>
      <c r="C321">
        <f t="shared" si="0"/>
        <v>538.46293479356189</v>
      </c>
      <c r="D321" s="4">
        <f t="shared" si="1"/>
        <v>383.0675109861254</v>
      </c>
      <c r="E321" s="4">
        <f t="shared" si="2"/>
        <v>693.85835860099837</v>
      </c>
    </row>
    <row r="322" spans="1:5" x14ac:dyDescent="0.2">
      <c r="A322" s="1">
        <v>44805</v>
      </c>
      <c r="B322">
        <v>534.17638335276661</v>
      </c>
      <c r="C322">
        <f t="shared" si="0"/>
        <v>534.17638335276661</v>
      </c>
      <c r="D322" s="4">
        <f t="shared" si="1"/>
        <v>375.36035488863513</v>
      </c>
      <c r="E322" s="4">
        <f t="shared" si="2"/>
        <v>692.99241181689808</v>
      </c>
    </row>
    <row r="323" spans="1:5" x14ac:dyDescent="0.2">
      <c r="A323" s="1">
        <v>44835</v>
      </c>
      <c r="B323">
        <v>530.57742022764853</v>
      </c>
      <c r="C323">
        <f t="shared" si="0"/>
        <v>530.57742022764853</v>
      </c>
      <c r="D323" s="4">
        <f t="shared" si="1"/>
        <v>368.40642880670231</v>
      </c>
      <c r="E323" s="4">
        <f t="shared" si="2"/>
        <v>692.74841164859481</v>
      </c>
    </row>
    <row r="324" spans="1:5" x14ac:dyDescent="0.2">
      <c r="A324" s="1">
        <v>44866</v>
      </c>
      <c r="B324">
        <v>532.75080373262449</v>
      </c>
      <c r="C324">
        <f t="shared" si="0"/>
        <v>532.75080373262449</v>
      </c>
      <c r="D324" s="4">
        <f t="shared" si="1"/>
        <v>367.28649191173309</v>
      </c>
      <c r="E324" s="4">
        <f t="shared" si="2"/>
        <v>698.21511555351594</v>
      </c>
    </row>
    <row r="325" spans="1:5" x14ac:dyDescent="0.2">
      <c r="A325" s="1">
        <v>44896</v>
      </c>
      <c r="B325">
        <v>541.17151211158853</v>
      </c>
      <c r="C325">
        <f t="shared" si="0"/>
        <v>541.17151211158853</v>
      </c>
      <c r="D325" s="4">
        <f t="shared" si="1"/>
        <v>372.47190617572539</v>
      </c>
      <c r="E325" s="4">
        <f t="shared" si="2"/>
        <v>709.87111804745166</v>
      </c>
    </row>
    <row r="326" spans="1:5" x14ac:dyDescent="0.2">
      <c r="A326" s="1">
        <v>44927</v>
      </c>
      <c r="B326">
        <v>541.80059438894705</v>
      </c>
      <c r="C326">
        <f t="shared" si="0"/>
        <v>541.80059438894705</v>
      </c>
      <c r="D326" s="4">
        <f t="shared" si="1"/>
        <v>369.92043791303036</v>
      </c>
      <c r="E326" s="4">
        <f t="shared" si="2"/>
        <v>713.68075086486374</v>
      </c>
    </row>
    <row r="327" spans="1:5" x14ac:dyDescent="0.2">
      <c r="A327" s="1">
        <v>44958</v>
      </c>
      <c r="B327">
        <v>569.48440860061817</v>
      </c>
      <c r="C327">
        <f t="shared" si="0"/>
        <v>569.48440860061817</v>
      </c>
      <c r="D327" s="4">
        <f t="shared" si="1"/>
        <v>394.47545457185572</v>
      </c>
      <c r="E327" s="4">
        <f t="shared" si="2"/>
        <v>744.49336262938061</v>
      </c>
    </row>
    <row r="328" spans="1:5" x14ac:dyDescent="0.2">
      <c r="A328" s="1">
        <v>44986</v>
      </c>
      <c r="B328">
        <v>565.30649889921494</v>
      </c>
      <c r="C328">
        <f t="shared" si="0"/>
        <v>565.30649889921494</v>
      </c>
      <c r="D328" s="4">
        <f t="shared" si="1"/>
        <v>387.21776678751417</v>
      </c>
      <c r="E328" s="4">
        <f t="shared" si="2"/>
        <v>743.39523101091572</v>
      </c>
    </row>
    <row r="329" spans="1:5" x14ac:dyDescent="0.2">
      <c r="A329" s="1">
        <v>45017</v>
      </c>
      <c r="B329">
        <v>565.30098240053769</v>
      </c>
      <c r="C329">
        <f t="shared" si="0"/>
        <v>565.30098240053769</v>
      </c>
      <c r="D329" s="4">
        <f t="shared" si="1"/>
        <v>384.17898540130358</v>
      </c>
      <c r="E329" s="4">
        <f t="shared" si="2"/>
        <v>746.42297939977175</v>
      </c>
    </row>
    <row r="330" spans="1:5" x14ac:dyDescent="0.2">
      <c r="A330" s="1">
        <v>45047</v>
      </c>
      <c r="B330">
        <v>596.18911565213409</v>
      </c>
      <c r="C330">
        <f t="shared" si="0"/>
        <v>596.18911565213409</v>
      </c>
      <c r="D330" s="4">
        <f t="shared" si="1"/>
        <v>412.07806240485138</v>
      </c>
      <c r="E330" s="4">
        <f t="shared" si="2"/>
        <v>780.3001688994168</v>
      </c>
    </row>
    <row r="331" spans="1:5" x14ac:dyDescent="0.2">
      <c r="A331" s="1">
        <v>45078</v>
      </c>
      <c r="B331">
        <v>577.7450571404255</v>
      </c>
      <c r="C331">
        <f t="shared" ref="C331:C362" si="3">_xlfn.FORECAST.ETS(A331,$B$2:$B$298,$A$2:$A$298,157,1)</f>
        <v>577.7450571404255</v>
      </c>
      <c r="D331" s="4">
        <f t="shared" ref="D331:D362" si="4">C331-_xlfn.FORECAST.ETS.CONFINT(A331,$B$2:$B$298,$A$2:$A$298,0.95,157,1)</f>
        <v>390.68703149136996</v>
      </c>
      <c r="E331" s="4">
        <f t="shared" ref="E331:E362" si="5">C331+_xlfn.FORECAST.ETS.CONFINT(A331,$B$2:$B$298,$A$2:$A$298,0.95,157,1)</f>
        <v>764.8030827894811</v>
      </c>
    </row>
    <row r="332" spans="1:5" x14ac:dyDescent="0.2">
      <c r="A332" s="1">
        <v>45108</v>
      </c>
      <c r="B332">
        <v>602.31005208818374</v>
      </c>
      <c r="C332">
        <f t="shared" si="3"/>
        <v>602.31005208818374</v>
      </c>
      <c r="D332" s="4">
        <f t="shared" si="4"/>
        <v>412.34517387445322</v>
      </c>
      <c r="E332" s="4">
        <f t="shared" si="5"/>
        <v>792.27493030191431</v>
      </c>
    </row>
    <row r="333" spans="1:5" x14ac:dyDescent="0.2">
      <c r="A333" s="1">
        <v>45139</v>
      </c>
      <c r="B333">
        <v>606.71357642278542</v>
      </c>
      <c r="C333">
        <f t="shared" si="3"/>
        <v>606.71357642278542</v>
      </c>
      <c r="D333" s="4">
        <f t="shared" si="4"/>
        <v>413.88014577602746</v>
      </c>
      <c r="E333" s="4">
        <f t="shared" si="5"/>
        <v>799.54700706954338</v>
      </c>
    </row>
    <row r="334" spans="1:5" x14ac:dyDescent="0.2">
      <c r="A334" s="1">
        <v>45170</v>
      </c>
      <c r="B334">
        <v>589.45679185556105</v>
      </c>
      <c r="C334">
        <f t="shared" si="3"/>
        <v>589.45679185556105</v>
      </c>
      <c r="D334" s="4">
        <f t="shared" si="4"/>
        <v>393.79141913336912</v>
      </c>
      <c r="E334" s="4">
        <f t="shared" si="5"/>
        <v>785.12216457775298</v>
      </c>
    </row>
    <row r="335" spans="1:5" x14ac:dyDescent="0.2">
      <c r="A335" s="1">
        <v>45200</v>
      </c>
      <c r="B335">
        <v>579.45138417824342</v>
      </c>
      <c r="C335">
        <f t="shared" si="3"/>
        <v>579.45138417824342</v>
      </c>
      <c r="D335" s="4">
        <f t="shared" si="4"/>
        <v>380.98910731088415</v>
      </c>
      <c r="E335" s="4">
        <f t="shared" si="5"/>
        <v>777.91366104560268</v>
      </c>
    </row>
    <row r="336" spans="1:5" x14ac:dyDescent="0.2">
      <c r="A336" s="1">
        <v>45231</v>
      </c>
      <c r="B336">
        <v>564.762386067634</v>
      </c>
      <c r="C336">
        <f t="shared" si="3"/>
        <v>564.762386067634</v>
      </c>
      <c r="D336" s="4">
        <f t="shared" si="4"/>
        <v>363.53677684342466</v>
      </c>
      <c r="E336" s="4">
        <f t="shared" si="5"/>
        <v>765.98799529184339</v>
      </c>
    </row>
    <row r="337" spans="1:5" x14ac:dyDescent="0.2">
      <c r="A337" s="1">
        <v>45261</v>
      </c>
      <c r="B337">
        <v>557.56103336240744</v>
      </c>
      <c r="C337">
        <f t="shared" si="3"/>
        <v>557.56103336240744</v>
      </c>
      <c r="D337" s="4">
        <f t="shared" si="4"/>
        <v>353.6042939556944</v>
      </c>
      <c r="E337" s="4">
        <f t="shared" si="5"/>
        <v>761.51777276912048</v>
      </c>
    </row>
    <row r="338" spans="1:5" x14ac:dyDescent="0.2">
      <c r="A338" s="1">
        <v>45292</v>
      </c>
      <c r="B338">
        <v>547.82842344020355</v>
      </c>
      <c r="C338">
        <f t="shared" si="3"/>
        <v>547.82842344020355</v>
      </c>
      <c r="D338" s="4">
        <f t="shared" si="4"/>
        <v>341.17147430290197</v>
      </c>
      <c r="E338" s="4">
        <f t="shared" si="5"/>
        <v>754.48537257750513</v>
      </c>
    </row>
    <row r="339" spans="1:5" x14ac:dyDescent="0.2">
      <c r="A339" s="1">
        <v>45323</v>
      </c>
      <c r="B339">
        <v>551.35470671026906</v>
      </c>
      <c r="C339">
        <f t="shared" si="3"/>
        <v>551.35470671026906</v>
      </c>
      <c r="D339" s="4">
        <f t="shared" si="4"/>
        <v>342.0272667945178</v>
      </c>
      <c r="E339" s="4">
        <f t="shared" si="5"/>
        <v>760.68214662602031</v>
      </c>
    </row>
    <row r="340" spans="1:5" x14ac:dyDescent="0.2">
      <c r="A340" s="1">
        <v>45352</v>
      </c>
      <c r="B340">
        <v>577.1293767947534</v>
      </c>
      <c r="C340">
        <f t="shared" si="3"/>
        <v>577.1293767947534</v>
      </c>
      <c r="D340" s="4">
        <f t="shared" si="4"/>
        <v>365.16003694503974</v>
      </c>
      <c r="E340" s="4">
        <f t="shared" si="5"/>
        <v>789.098716644467</v>
      </c>
    </row>
    <row r="341" spans="1:5" x14ac:dyDescent="0.2">
      <c r="A341" s="1">
        <v>45383</v>
      </c>
      <c r="B341">
        <v>587.76454449398875</v>
      </c>
      <c r="C341">
        <f t="shared" si="3"/>
        <v>587.76454449398875</v>
      </c>
      <c r="D341" s="4">
        <f t="shared" si="4"/>
        <v>373.18083473779552</v>
      </c>
      <c r="E341" s="4">
        <f t="shared" si="5"/>
        <v>802.34825425018198</v>
      </c>
    </row>
    <row r="342" spans="1:5" x14ac:dyDescent="0.2">
      <c r="A342" s="1">
        <v>45413</v>
      </c>
      <c r="B342">
        <v>623.9631554650083</v>
      </c>
      <c r="C342">
        <f t="shared" si="3"/>
        <v>623.9631554650083</v>
      </c>
      <c r="D342" s="4">
        <f t="shared" si="4"/>
        <v>406.79160683818498</v>
      </c>
      <c r="E342" s="4">
        <f t="shared" si="5"/>
        <v>841.13470409183162</v>
      </c>
    </row>
    <row r="343" spans="1:5" x14ac:dyDescent="0.2">
      <c r="A343" s="1">
        <v>45444</v>
      </c>
      <c r="B343">
        <v>624.49558945467118</v>
      </c>
      <c r="C343">
        <f t="shared" si="3"/>
        <v>624.49558945467118</v>
      </c>
      <c r="D343" s="4">
        <f t="shared" si="4"/>
        <v>404.76179091853101</v>
      </c>
      <c r="E343" s="4">
        <f t="shared" si="5"/>
        <v>844.22938799081135</v>
      </c>
    </row>
    <row r="344" spans="1:5" x14ac:dyDescent="0.2">
      <c r="A344" s="1">
        <v>45474</v>
      </c>
      <c r="B344">
        <v>620.1136285369048</v>
      </c>
      <c r="C344">
        <f t="shared" si="3"/>
        <v>620.1136285369048</v>
      </c>
      <c r="D344" s="4">
        <f t="shared" si="4"/>
        <v>397.84227947624629</v>
      </c>
      <c r="E344" s="4">
        <f t="shared" si="5"/>
        <v>842.38497759756331</v>
      </c>
    </row>
    <row r="345" spans="1:5" x14ac:dyDescent="0.2">
      <c r="A345" s="1">
        <v>45505</v>
      </c>
      <c r="B345">
        <v>612.19323492793842</v>
      </c>
      <c r="C345">
        <f t="shared" si="3"/>
        <v>612.19323492793842</v>
      </c>
      <c r="D345" s="4">
        <f t="shared" si="4"/>
        <v>387.40819366092035</v>
      </c>
      <c r="E345" s="4">
        <f t="shared" si="5"/>
        <v>836.97827619495649</v>
      </c>
    </row>
    <row r="346" spans="1:5" x14ac:dyDescent="0.2">
      <c r="A346" s="1">
        <v>45536</v>
      </c>
      <c r="B346">
        <v>619.21003875052895</v>
      </c>
      <c r="C346">
        <f t="shared" si="3"/>
        <v>619.21003875052895</v>
      </c>
      <c r="D346" s="4">
        <f t="shared" si="4"/>
        <v>391.93436743109214</v>
      </c>
      <c r="E346" s="4">
        <f t="shared" si="5"/>
        <v>846.48571006996576</v>
      </c>
    </row>
    <row r="347" spans="1:5" x14ac:dyDescent="0.2">
      <c r="A347" s="1">
        <v>45566</v>
      </c>
      <c r="B347">
        <v>618.91525443895227</v>
      </c>
      <c r="C347">
        <f t="shared" si="3"/>
        <v>618.91525443895227</v>
      </c>
      <c r="D347" s="4">
        <f t="shared" si="4"/>
        <v>389.17126068901302</v>
      </c>
      <c r="E347" s="4">
        <f t="shared" si="5"/>
        <v>848.65924818889152</v>
      </c>
    </row>
    <row r="348" spans="1:5" x14ac:dyDescent="0.2">
      <c r="A348" s="1">
        <v>45597</v>
      </c>
      <c r="B348">
        <v>659.57325352072155</v>
      </c>
      <c r="C348">
        <f t="shared" si="3"/>
        <v>659.57325352072155</v>
      </c>
      <c r="D348" s="4">
        <f t="shared" si="4"/>
        <v>427.38252909164498</v>
      </c>
      <c r="E348" s="4">
        <f t="shared" si="5"/>
        <v>891.76397794979812</v>
      </c>
    </row>
    <row r="349" spans="1:5" x14ac:dyDescent="0.2">
      <c r="A349" s="1">
        <v>45627</v>
      </c>
      <c r="B349">
        <v>672.98978434593391</v>
      </c>
      <c r="C349">
        <f t="shared" si="3"/>
        <v>672.98978434593391</v>
      </c>
      <c r="D349" s="4">
        <f t="shared" si="4"/>
        <v>438.37324107595811</v>
      </c>
      <c r="E349" s="4">
        <f t="shared" si="5"/>
        <v>907.60632761590978</v>
      </c>
    </row>
    <row r="350" spans="1:5" x14ac:dyDescent="0.2">
      <c r="A350" s="1">
        <v>45658</v>
      </c>
      <c r="B350">
        <v>667.62849353379397</v>
      </c>
      <c r="C350">
        <f t="shared" si="3"/>
        <v>667.62849353379397</v>
      </c>
      <c r="D350" s="4">
        <f t="shared" si="4"/>
        <v>430.60639683941139</v>
      </c>
      <c r="E350" s="4">
        <f t="shared" si="5"/>
        <v>904.6505902281765</v>
      </c>
    </row>
    <row r="351" spans="1:5" x14ac:dyDescent="0.2">
      <c r="A351" s="1">
        <v>45689</v>
      </c>
      <c r="B351">
        <v>630.11028381616711</v>
      </c>
      <c r="C351">
        <f t="shared" si="3"/>
        <v>630.11028381616711</v>
      </c>
      <c r="D351" s="4">
        <f t="shared" si="4"/>
        <v>390.70228393037411</v>
      </c>
      <c r="E351" s="4">
        <f t="shared" si="5"/>
        <v>869.51828370196017</v>
      </c>
    </row>
    <row r="352" spans="1:5" x14ac:dyDescent="0.2">
      <c r="A352" s="1">
        <v>45717</v>
      </c>
      <c r="B352">
        <v>635.70345249554873</v>
      </c>
      <c r="C352">
        <f t="shared" si="3"/>
        <v>635.70345249554873</v>
      </c>
      <c r="D352" s="4">
        <f t="shared" si="4"/>
        <v>393.92861364384714</v>
      </c>
      <c r="E352" s="4">
        <f t="shared" si="5"/>
        <v>877.47829134725032</v>
      </c>
    </row>
    <row r="353" spans="1:5" x14ac:dyDescent="0.2">
      <c r="A353" s="1">
        <v>45748</v>
      </c>
      <c r="B353">
        <v>627.39713660203995</v>
      </c>
      <c r="C353">
        <f t="shared" si="3"/>
        <v>627.39713660203995</v>
      </c>
      <c r="D353" s="4">
        <f t="shared" si="4"/>
        <v>383.27396428768867</v>
      </c>
      <c r="E353" s="4">
        <f t="shared" si="5"/>
        <v>871.52030891639129</v>
      </c>
    </row>
    <row r="354" spans="1:5" x14ac:dyDescent="0.2">
      <c r="A354" s="1">
        <v>45778</v>
      </c>
      <c r="B354">
        <v>620.25608276821526</v>
      </c>
      <c r="C354">
        <f t="shared" si="3"/>
        <v>620.25608276821526</v>
      </c>
      <c r="D354" s="4">
        <f t="shared" si="4"/>
        <v>373.80254932112825</v>
      </c>
      <c r="E354" s="4">
        <f t="shared" si="5"/>
        <v>866.70961621530228</v>
      </c>
    </row>
    <row r="355" spans="1:5" x14ac:dyDescent="0.2">
      <c r="A355" s="1">
        <v>45809</v>
      </c>
      <c r="B355">
        <v>625.93726201803736</v>
      </c>
      <c r="C355">
        <f t="shared" si="3"/>
        <v>625.93726201803736</v>
      </c>
      <c r="D355" s="4">
        <f t="shared" si="4"/>
        <v>377.17083054660225</v>
      </c>
      <c r="E355" s="4">
        <f t="shared" si="5"/>
        <v>874.70369348947247</v>
      </c>
    </row>
    <row r="356" spans="1:5" x14ac:dyDescent="0.2">
      <c r="A356" s="1">
        <v>45839</v>
      </c>
      <c r="B356">
        <v>645.86302820483638</v>
      </c>
      <c r="C356">
        <f t="shared" si="3"/>
        <v>645.86302820483638</v>
      </c>
      <c r="D356" s="4">
        <f t="shared" si="4"/>
        <v>394.80067507652325</v>
      </c>
      <c r="E356" s="4">
        <f t="shared" si="5"/>
        <v>896.92538133314952</v>
      </c>
    </row>
    <row r="357" spans="1:5" x14ac:dyDescent="0.2">
      <c r="A357" s="1">
        <v>45870</v>
      </c>
      <c r="B357">
        <v>661.16886465284188</v>
      </c>
      <c r="C357">
        <f t="shared" si="3"/>
        <v>661.16886465284188</v>
      </c>
      <c r="D357" s="4">
        <f t="shared" si="4"/>
        <v>407.82710061756649</v>
      </c>
      <c r="E357" s="4">
        <f t="shared" si="5"/>
        <v>914.51062868811732</v>
      </c>
    </row>
    <row r="358" spans="1:5" x14ac:dyDescent="0.2">
      <c r="A358" s="1">
        <v>45901</v>
      </c>
      <c r="B358">
        <v>647.09997711145104</v>
      </c>
      <c r="C358">
        <f t="shared" si="3"/>
        <v>647.09997711145104</v>
      </c>
      <c r="D358" s="4">
        <f t="shared" si="4"/>
        <v>391.49486717105822</v>
      </c>
      <c r="E358" s="4">
        <f t="shared" si="5"/>
        <v>902.70508705184386</v>
      </c>
    </row>
    <row r="359" spans="1:5" x14ac:dyDescent="0.2">
      <c r="A359" s="1">
        <v>45931</v>
      </c>
      <c r="B359">
        <v>633.55968547895066</v>
      </c>
      <c r="C359">
        <f t="shared" si="3"/>
        <v>633.55968547895066</v>
      </c>
      <c r="D359" s="4">
        <f t="shared" si="4"/>
        <v>375.70686759673072</v>
      </c>
      <c r="E359" s="4">
        <f t="shared" si="5"/>
        <v>891.41250336117059</v>
      </c>
    </row>
    <row r="360" spans="1:5" x14ac:dyDescent="0.2">
      <c r="A360" s="1">
        <v>45962</v>
      </c>
      <c r="B360">
        <v>652.03284509160187</v>
      </c>
      <c r="C360">
        <f t="shared" si="3"/>
        <v>652.03284509160187</v>
      </c>
      <c r="D360" s="4">
        <f t="shared" si="4"/>
        <v>391.94754782730433</v>
      </c>
      <c r="E360" s="4">
        <f t="shared" si="5"/>
        <v>912.11814235589941</v>
      </c>
    </row>
    <row r="361" spans="1:5" x14ac:dyDescent="0.2">
      <c r="A361" s="1">
        <v>45992</v>
      </c>
      <c r="B361">
        <v>639.67334478598048</v>
      </c>
      <c r="C361">
        <f t="shared" si="3"/>
        <v>639.67334478598048</v>
      </c>
      <c r="D361" s="4">
        <f t="shared" si="4"/>
        <v>377.37040393422302</v>
      </c>
      <c r="E361" s="4">
        <f t="shared" si="5"/>
        <v>901.97628563773787</v>
      </c>
    </row>
    <row r="362" spans="1:5" x14ac:dyDescent="0.2">
      <c r="A362" s="1">
        <v>46023</v>
      </c>
      <c r="B362">
        <v>633.12410064537607</v>
      </c>
      <c r="C362">
        <f t="shared" si="3"/>
        <v>633.12410064537607</v>
      </c>
      <c r="D362" s="4">
        <f t="shared" si="4"/>
        <v>368.61797494856177</v>
      </c>
      <c r="E362" s="4">
        <f t="shared" si="5"/>
        <v>897.63022634219033</v>
      </c>
    </row>
    <row r="363" spans="1:5" x14ac:dyDescent="0.2">
      <c r="A363" s="1">
        <v>46054</v>
      </c>
      <c r="B363">
        <v>623.99930924923569</v>
      </c>
      <c r="C363">
        <f t="shared" ref="C363:C394" si="6">_xlfn.FORECAST.ETS(A363,$B$2:$B$298,$A$2:$A$298,157,1)</f>
        <v>623.99930924923569</v>
      </c>
      <c r="D363" s="4">
        <f t="shared" ref="D363:D394" si="7">C363-_xlfn.FORECAST.ETS.CONFINT(A363,$B$2:$B$298,$A$2:$A$298,0.95,157,1)</f>
        <v>357.30409524999078</v>
      </c>
      <c r="E363" s="4">
        <f t="shared" ref="E363:E394" si="8">C363+_xlfn.FORECAST.ETS.CONFINT(A363,$B$2:$B$298,$A$2:$A$298,0.95,157,1)</f>
        <v>890.69452324848066</v>
      </c>
    </row>
    <row r="364" spans="1:5" x14ac:dyDescent="0.2">
      <c r="A364" s="1">
        <v>46082</v>
      </c>
      <c r="B364">
        <v>620.19221782175077</v>
      </c>
      <c r="C364">
        <f t="shared" si="6"/>
        <v>620.19221782175077</v>
      </c>
      <c r="D364" s="4">
        <f t="shared" si="7"/>
        <v>351.32166391440489</v>
      </c>
      <c r="E364" s="4">
        <f t="shared" si="8"/>
        <v>889.06277172909665</v>
      </c>
    </row>
    <row r="365" spans="1:5" x14ac:dyDescent="0.2">
      <c r="A365" s="1">
        <v>46113</v>
      </c>
      <c r="B365">
        <v>636.47080625337503</v>
      </c>
      <c r="C365">
        <f t="shared" si="6"/>
        <v>636.47080625337503</v>
      </c>
      <c r="D365" s="4">
        <f t="shared" si="7"/>
        <v>365.43832598905556</v>
      </c>
      <c r="E365" s="4">
        <f t="shared" si="8"/>
        <v>907.50328651769451</v>
      </c>
    </row>
    <row r="366" spans="1:5" x14ac:dyDescent="0.2">
      <c r="A366" s="1">
        <v>46143</v>
      </c>
      <c r="B366">
        <v>625.265693229916</v>
      </c>
      <c r="C366">
        <f t="shared" si="6"/>
        <v>625.265693229916</v>
      </c>
      <c r="D366" s="4">
        <f t="shared" si="7"/>
        <v>352.08437792535437</v>
      </c>
      <c r="E366" s="4">
        <f t="shared" si="8"/>
        <v>898.44700853447762</v>
      </c>
    </row>
    <row r="367" spans="1:5" x14ac:dyDescent="0.2">
      <c r="A367" s="1">
        <v>46174</v>
      </c>
      <c r="B367">
        <v>661.85925596225934</v>
      </c>
      <c r="C367">
        <f t="shared" si="6"/>
        <v>661.85925596225934</v>
      </c>
      <c r="D367" s="4">
        <f t="shared" si="7"/>
        <v>386.54188665836375</v>
      </c>
      <c r="E367" s="4">
        <f t="shared" si="8"/>
        <v>937.17662526615493</v>
      </c>
    </row>
    <row r="368" spans="1:5" x14ac:dyDescent="0.2">
      <c r="A368" s="1">
        <v>46204</v>
      </c>
      <c r="B368">
        <v>658.0236288492863</v>
      </c>
      <c r="C368">
        <f t="shared" si="6"/>
        <v>658.0236288492863</v>
      </c>
      <c r="D368" s="4">
        <f t="shared" si="7"/>
        <v>380.58268766186745</v>
      </c>
      <c r="E368" s="4">
        <f t="shared" si="8"/>
        <v>935.46457003670514</v>
      </c>
    </row>
    <row r="369" spans="1:5" x14ac:dyDescent="0.2">
      <c r="A369" s="1">
        <v>46235</v>
      </c>
      <c r="B369">
        <v>628.85699754455436</v>
      </c>
      <c r="C369">
        <f t="shared" si="6"/>
        <v>628.85699754455436</v>
      </c>
      <c r="D369" s="4">
        <f t="shared" si="7"/>
        <v>349.30467844626867</v>
      </c>
      <c r="E369" s="4">
        <f t="shared" si="8"/>
        <v>908.40931664284005</v>
      </c>
    </row>
    <row r="370" spans="1:5" x14ac:dyDescent="0.2">
      <c r="A370" s="1">
        <v>46266</v>
      </c>
      <c r="B370">
        <v>623.7343515462951</v>
      </c>
      <c r="C370">
        <f t="shared" si="6"/>
        <v>623.7343515462951</v>
      </c>
      <c r="D370" s="4">
        <f t="shared" si="7"/>
        <v>342.08257061584459</v>
      </c>
      <c r="E370" s="4">
        <f t="shared" si="8"/>
        <v>905.38613247674562</v>
      </c>
    </row>
    <row r="371" spans="1:5" x14ac:dyDescent="0.2">
      <c r="A371" s="1">
        <v>46296</v>
      </c>
      <c r="B371">
        <v>622.51640669799485</v>
      </c>
      <c r="C371">
        <f t="shared" si="6"/>
        <v>622.51640669799485</v>
      </c>
      <c r="D371" s="4">
        <f t="shared" si="7"/>
        <v>338.77681186987598</v>
      </c>
      <c r="E371" s="4">
        <f t="shared" si="8"/>
        <v>906.25600152611378</v>
      </c>
    </row>
    <row r="372" spans="1:5" x14ac:dyDescent="0.2">
      <c r="A372" s="1">
        <v>46327</v>
      </c>
      <c r="B372">
        <v>623.84285972324767</v>
      </c>
      <c r="C372">
        <f t="shared" si="6"/>
        <v>623.84285972324767</v>
      </c>
      <c r="D372" s="4">
        <f t="shared" si="7"/>
        <v>338.02684006883538</v>
      </c>
      <c r="E372" s="4">
        <f t="shared" si="8"/>
        <v>909.65887937766001</v>
      </c>
    </row>
    <row r="373" spans="1:5" x14ac:dyDescent="0.2">
      <c r="A373" s="1">
        <v>46357</v>
      </c>
      <c r="B373">
        <v>654.51677219389876</v>
      </c>
      <c r="C373">
        <f t="shared" si="6"/>
        <v>654.51677219389876</v>
      </c>
      <c r="D373" s="4">
        <f t="shared" si="7"/>
        <v>366.63546676236575</v>
      </c>
      <c r="E373" s="4">
        <f t="shared" si="8"/>
        <v>942.39807762543182</v>
      </c>
    </row>
    <row r="374" spans="1:5" x14ac:dyDescent="0.2">
      <c r="A374" s="1">
        <v>46388</v>
      </c>
      <c r="B374">
        <v>673.35325549630863</v>
      </c>
      <c r="C374">
        <f t="shared" si="6"/>
        <v>673.35325549630863</v>
      </c>
      <c r="D374" s="4">
        <f t="shared" si="7"/>
        <v>383.41756174179426</v>
      </c>
      <c r="E374" s="4">
        <f t="shared" si="8"/>
        <v>963.28894925082295</v>
      </c>
    </row>
    <row r="375" spans="1:5" x14ac:dyDescent="0.2">
      <c r="A375" s="1">
        <v>46419</v>
      </c>
      <c r="B375">
        <v>659.9906942605827</v>
      </c>
      <c r="C375">
        <f t="shared" si="6"/>
        <v>659.9906942605827</v>
      </c>
      <c r="D375" s="4">
        <f t="shared" si="7"/>
        <v>368.01127608011342</v>
      </c>
      <c r="E375" s="4">
        <f t="shared" si="8"/>
        <v>951.97011244105192</v>
      </c>
    </row>
    <row r="376" spans="1:5" x14ac:dyDescent="0.2">
      <c r="A376" s="1">
        <v>46447</v>
      </c>
      <c r="B376">
        <v>657.25739826340543</v>
      </c>
      <c r="C376">
        <f t="shared" si="6"/>
        <v>657.25739826340543</v>
      </c>
      <c r="D376" s="4">
        <f t="shared" si="7"/>
        <v>363.24469366832352</v>
      </c>
      <c r="E376" s="4">
        <f t="shared" si="8"/>
        <v>951.27010285848735</v>
      </c>
    </row>
    <row r="377" spans="1:5" x14ac:dyDescent="0.2">
      <c r="A377" s="1">
        <v>46478</v>
      </c>
      <c r="B377">
        <v>654.07023203658514</v>
      </c>
      <c r="C377">
        <f t="shared" si="6"/>
        <v>654.07023203658514</v>
      </c>
      <c r="D377" s="4">
        <f t="shared" si="7"/>
        <v>358.03446047863582</v>
      </c>
      <c r="E377" s="4">
        <f t="shared" si="8"/>
        <v>950.10600359453451</v>
      </c>
    </row>
    <row r="378" spans="1:5" x14ac:dyDescent="0.2">
      <c r="A378" s="1">
        <v>46508</v>
      </c>
      <c r="B378">
        <v>654.07168540115595</v>
      </c>
      <c r="C378">
        <f t="shared" si="6"/>
        <v>654.07168540115595</v>
      </c>
      <c r="D378" s="4">
        <f t="shared" si="7"/>
        <v>356.02285477291554</v>
      </c>
      <c r="E378" s="4">
        <f t="shared" si="8"/>
        <v>952.12051602939641</v>
      </c>
    </row>
    <row r="379" spans="1:5" x14ac:dyDescent="0.2">
      <c r="A379" s="1">
        <v>46539</v>
      </c>
      <c r="B379">
        <v>628.36176418635512</v>
      </c>
      <c r="C379">
        <f t="shared" si="6"/>
        <v>628.36176418635512</v>
      </c>
      <c r="D379" s="4">
        <f t="shared" si="7"/>
        <v>328.30967751432655</v>
      </c>
      <c r="E379" s="4">
        <f t="shared" si="8"/>
        <v>928.41385085838374</v>
      </c>
    </row>
    <row r="380" spans="1:5" x14ac:dyDescent="0.2">
      <c r="A380" s="1">
        <v>46569</v>
      </c>
      <c r="B380">
        <v>619.74144400817886</v>
      </c>
      <c r="C380">
        <f t="shared" si="6"/>
        <v>619.74144400817886</v>
      </c>
      <c r="D380" s="4">
        <f t="shared" si="7"/>
        <v>317.69570585564111</v>
      </c>
      <c r="E380" s="4">
        <f t="shared" si="8"/>
        <v>921.78718216071661</v>
      </c>
    </row>
    <row r="381" spans="1:5" x14ac:dyDescent="0.2">
      <c r="A381" s="1">
        <v>46600</v>
      </c>
      <c r="B381">
        <v>630.35946686021566</v>
      </c>
      <c r="C381">
        <f t="shared" si="6"/>
        <v>630.35946686021566</v>
      </c>
      <c r="D381" s="4">
        <f t="shared" si="7"/>
        <v>326.32948945576629</v>
      </c>
      <c r="E381" s="4">
        <f t="shared" si="8"/>
        <v>934.38944426466503</v>
      </c>
    </row>
    <row r="382" spans="1:5" x14ac:dyDescent="0.2">
      <c r="A382" s="1">
        <v>46631</v>
      </c>
      <c r="B382">
        <v>641.99077238769314</v>
      </c>
      <c r="C382">
        <f t="shared" si="6"/>
        <v>641.99077238769314</v>
      </c>
      <c r="D382" s="4">
        <f t="shared" si="7"/>
        <v>335.98578149436719</v>
      </c>
      <c r="E382" s="4">
        <f t="shared" si="8"/>
        <v>947.99576328101909</v>
      </c>
    </row>
    <row r="383" spans="1:5" x14ac:dyDescent="0.2">
      <c r="A383" s="1">
        <v>46661</v>
      </c>
      <c r="B383">
        <v>626.73026150559565</v>
      </c>
      <c r="C383">
        <f t="shared" si="6"/>
        <v>626.73026150559565</v>
      </c>
      <c r="D383" s="4">
        <f t="shared" si="7"/>
        <v>318.75930204447252</v>
      </c>
      <c r="E383" s="4">
        <f t="shared" si="8"/>
        <v>934.70122096671878</v>
      </c>
    </row>
    <row r="384" spans="1:5" x14ac:dyDescent="0.2">
      <c r="A384" s="1">
        <v>46692</v>
      </c>
      <c r="B384">
        <v>648.41859493610627</v>
      </c>
      <c r="C384">
        <f t="shared" si="6"/>
        <v>648.41859493610627</v>
      </c>
      <c r="D384" s="4">
        <f t="shared" si="7"/>
        <v>338.49053637741298</v>
      </c>
      <c r="E384" s="4">
        <f t="shared" si="8"/>
        <v>958.34665349479951</v>
      </c>
    </row>
    <row r="385" spans="1:5" x14ac:dyDescent="0.2">
      <c r="A385" s="1">
        <v>46722</v>
      </c>
      <c r="B385">
        <v>639.0718050600799</v>
      </c>
      <c r="C385">
        <f t="shared" si="6"/>
        <v>639.0718050600799</v>
      </c>
      <c r="D385" s="4">
        <f t="shared" si="7"/>
        <v>327.19534659397067</v>
      </c>
      <c r="E385" s="4">
        <f t="shared" si="8"/>
        <v>950.94826352618907</v>
      </c>
    </row>
    <row r="386" spans="1:5" x14ac:dyDescent="0.2">
      <c r="A386" s="1">
        <v>46753</v>
      </c>
      <c r="B386">
        <v>669.94920782199131</v>
      </c>
      <c r="C386">
        <f t="shared" si="6"/>
        <v>669.94920782199131</v>
      </c>
      <c r="D386" s="4">
        <f t="shared" si="7"/>
        <v>356.13288332041213</v>
      </c>
      <c r="E386" s="4">
        <f t="shared" si="8"/>
        <v>983.76553232357048</v>
      </c>
    </row>
    <row r="387" spans="1:5" x14ac:dyDescent="0.2">
      <c r="A387" s="1">
        <v>46784</v>
      </c>
      <c r="B387">
        <v>669.52603262558068</v>
      </c>
      <c r="C387">
        <f t="shared" si="6"/>
        <v>669.52603262558068</v>
      </c>
      <c r="D387" s="4">
        <f t="shared" si="7"/>
        <v>353.77821540591407</v>
      </c>
      <c r="E387" s="4">
        <f t="shared" si="8"/>
        <v>985.27384984524724</v>
      </c>
    </row>
    <row r="388" spans="1:5" x14ac:dyDescent="0.2">
      <c r="A388" s="1">
        <v>46813</v>
      </c>
      <c r="B388">
        <v>651.15783961394425</v>
      </c>
      <c r="C388">
        <f t="shared" si="6"/>
        <v>651.15783961394425</v>
      </c>
      <c r="D388" s="4">
        <f t="shared" si="7"/>
        <v>333.48674701447067</v>
      </c>
      <c r="E388" s="4">
        <f t="shared" si="8"/>
        <v>968.82893221341783</v>
      </c>
    </row>
    <row r="389" spans="1:5" x14ac:dyDescent="0.2">
      <c r="A389" s="1">
        <v>46844</v>
      </c>
      <c r="B389">
        <v>631.44266003676159</v>
      </c>
      <c r="C389">
        <f t="shared" si="6"/>
        <v>631.44266003676159</v>
      </c>
      <c r="D389" s="4">
        <f t="shared" si="7"/>
        <v>311.85635781335827</v>
      </c>
      <c r="E389" s="4">
        <f t="shared" si="8"/>
        <v>951.02896226016492</v>
      </c>
    </row>
    <row r="390" spans="1:5" x14ac:dyDescent="0.2">
      <c r="A390" s="1">
        <v>46874</v>
      </c>
      <c r="B390">
        <v>618.51679839869075</v>
      </c>
      <c r="C390">
        <f t="shared" si="6"/>
        <v>618.51679839869075</v>
      </c>
      <c r="D390" s="4">
        <f t="shared" si="7"/>
        <v>297.02320495162144</v>
      </c>
      <c r="E390" s="4">
        <f t="shared" si="8"/>
        <v>940.01039184576007</v>
      </c>
    </row>
    <row r="391" spans="1:5" x14ac:dyDescent="0.2">
      <c r="A391" s="1">
        <v>46905</v>
      </c>
      <c r="B391">
        <v>607.55092330405773</v>
      </c>
      <c r="C391">
        <f t="shared" si="6"/>
        <v>607.55092330405773</v>
      </c>
      <c r="D391" s="4">
        <f t="shared" si="7"/>
        <v>284.15781374317629</v>
      </c>
      <c r="E391" s="4">
        <f t="shared" si="8"/>
        <v>930.94403286493912</v>
      </c>
    </row>
    <row r="392" spans="1:5" x14ac:dyDescent="0.2">
      <c r="A392" s="1">
        <v>46935</v>
      </c>
      <c r="B392">
        <v>610.9206381010116</v>
      </c>
      <c r="C392">
        <f t="shared" si="6"/>
        <v>610.9206381010116</v>
      </c>
      <c r="D392" s="4">
        <f t="shared" si="7"/>
        <v>285.63564815721031</v>
      </c>
      <c r="E392" s="4">
        <f t="shared" si="8"/>
        <v>936.2056280448129</v>
      </c>
    </row>
    <row r="393" spans="1:5" x14ac:dyDescent="0.2">
      <c r="A393" s="1">
        <v>46966</v>
      </c>
      <c r="B393">
        <v>624.93836623471987</v>
      </c>
      <c r="C393">
        <f t="shared" si="6"/>
        <v>624.93836623471987</v>
      </c>
      <c r="D393" s="4">
        <f t="shared" si="7"/>
        <v>297.768996024996</v>
      </c>
      <c r="E393" s="4">
        <f t="shared" si="8"/>
        <v>952.10773644444373</v>
      </c>
    </row>
    <row r="394" spans="1:5" x14ac:dyDescent="0.2">
      <c r="A394" s="1">
        <v>46997</v>
      </c>
      <c r="B394">
        <v>625.25586960894418</v>
      </c>
      <c r="C394">
        <f t="shared" si="6"/>
        <v>625.25586960894418</v>
      </c>
      <c r="D394" s="4">
        <f t="shared" si="7"/>
        <v>296.20948726203005</v>
      </c>
      <c r="E394" s="4">
        <f t="shared" si="8"/>
        <v>954.30225195585831</v>
      </c>
    </row>
    <row r="395" spans="1:5" x14ac:dyDescent="0.2">
      <c r="A395" s="1">
        <v>47027</v>
      </c>
      <c r="B395">
        <v>629.5603702456425</v>
      </c>
      <c r="C395">
        <f t="shared" ref="C395:C421" si="9">_xlfn.FORECAST.ETS(A395,$B$2:$B$298,$A$2:$A$298,157,1)</f>
        <v>629.5603702456425</v>
      </c>
      <c r="D395" s="4">
        <f t="shared" ref="D395:D426" si="10">C395-_xlfn.FORECAST.ETS.CONFINT(A395,$B$2:$B$298,$A$2:$A$298,0.95,157,1)</f>
        <v>298.64421539474722</v>
      </c>
      <c r="E395" s="4">
        <f t="shared" ref="E395:E421" si="11">C395+_xlfn.FORECAST.ETS.CONFINT(A395,$B$2:$B$298,$A$2:$A$298,0.95,157,1)</f>
        <v>960.47652509653778</v>
      </c>
    </row>
    <row r="396" spans="1:5" x14ac:dyDescent="0.2">
      <c r="A396" s="1">
        <v>47058</v>
      </c>
      <c r="B396">
        <v>633.49268223046761</v>
      </c>
      <c r="C396">
        <f t="shared" si="9"/>
        <v>633.49268223046761</v>
      </c>
      <c r="D396" s="4">
        <f t="shared" si="10"/>
        <v>300.71386937930725</v>
      </c>
      <c r="E396" s="4">
        <f t="shared" si="11"/>
        <v>966.27149508162802</v>
      </c>
    </row>
    <row r="397" spans="1:5" x14ac:dyDescent="0.2">
      <c r="A397" s="1">
        <v>47088</v>
      </c>
      <c r="B397">
        <v>632.67670778642298</v>
      </c>
      <c r="C397">
        <f t="shared" si="9"/>
        <v>632.67670778642298</v>
      </c>
      <c r="D397" s="4">
        <f t="shared" si="10"/>
        <v>298.04222955436848</v>
      </c>
      <c r="E397" s="4">
        <f t="shared" si="11"/>
        <v>967.31118601847743</v>
      </c>
    </row>
    <row r="398" spans="1:5" x14ac:dyDescent="0.2">
      <c r="A398" s="1">
        <v>47119</v>
      </c>
      <c r="B398">
        <v>622.46662499224351</v>
      </c>
      <c r="C398">
        <f t="shared" si="9"/>
        <v>622.46662499224351</v>
      </c>
      <c r="D398" s="4">
        <f t="shared" si="10"/>
        <v>285.98335524409254</v>
      </c>
      <c r="E398" s="4">
        <f t="shared" si="11"/>
        <v>958.94989474039448</v>
      </c>
    </row>
    <row r="399" spans="1:5" x14ac:dyDescent="0.2">
      <c r="A399" s="1">
        <v>47150</v>
      </c>
      <c r="B399">
        <v>640.60579393029877</v>
      </c>
      <c r="C399">
        <f t="shared" si="9"/>
        <v>640.60579393029877</v>
      </c>
      <c r="D399" s="4">
        <f t="shared" si="10"/>
        <v>302.28049079587419</v>
      </c>
      <c r="E399" s="4">
        <f t="shared" si="11"/>
        <v>978.93109706472342</v>
      </c>
    </row>
    <row r="400" spans="1:5" x14ac:dyDescent="0.2">
      <c r="A400" s="1">
        <v>47178</v>
      </c>
      <c r="B400">
        <v>603.22866651556046</v>
      </c>
      <c r="C400">
        <f t="shared" si="9"/>
        <v>603.22866651556046</v>
      </c>
      <c r="D400" s="4">
        <f t="shared" si="10"/>
        <v>263.06797530405453</v>
      </c>
      <c r="E400" s="4">
        <f t="shared" si="11"/>
        <v>943.38935772706645</v>
      </c>
    </row>
    <row r="401" spans="1:5" x14ac:dyDescent="0.2">
      <c r="A401" s="1">
        <v>47209</v>
      </c>
      <c r="B401">
        <v>595.43330706889412</v>
      </c>
      <c r="C401">
        <f t="shared" si="9"/>
        <v>595.43330706889412</v>
      </c>
      <c r="D401" s="4">
        <f t="shared" si="10"/>
        <v>253.44376308261292</v>
      </c>
      <c r="E401" s="4">
        <f t="shared" si="11"/>
        <v>937.42285105517533</v>
      </c>
    </row>
    <row r="402" spans="1:5" x14ac:dyDescent="0.2">
      <c r="A402" s="1">
        <v>47239</v>
      </c>
      <c r="B402">
        <v>580.56527249699263</v>
      </c>
      <c r="C402">
        <f t="shared" si="9"/>
        <v>580.56527249699263</v>
      </c>
      <c r="D402" s="4">
        <f t="shared" si="10"/>
        <v>236.75330374890581</v>
      </c>
      <c r="E402" s="4">
        <f t="shared" si="11"/>
        <v>924.3772412450794</v>
      </c>
    </row>
    <row r="403" spans="1:5" x14ac:dyDescent="0.2">
      <c r="A403" s="1">
        <v>47270</v>
      </c>
      <c r="B403">
        <v>595.72060159723094</v>
      </c>
      <c r="C403">
        <f t="shared" si="9"/>
        <v>595.72060159723094</v>
      </c>
      <c r="D403" s="4">
        <f t="shared" si="10"/>
        <v>250.09253143649863</v>
      </c>
      <c r="E403" s="4">
        <f t="shared" si="11"/>
        <v>941.3486717579633</v>
      </c>
    </row>
    <row r="404" spans="1:5" x14ac:dyDescent="0.2">
      <c r="A404" s="1">
        <v>47300</v>
      </c>
      <c r="B404">
        <v>595.66993318966797</v>
      </c>
      <c r="C404">
        <f t="shared" si="9"/>
        <v>595.66993318966797</v>
      </c>
      <c r="D404" s="4">
        <f t="shared" si="10"/>
        <v>248.23198283909869</v>
      </c>
      <c r="E404" s="4">
        <f t="shared" si="11"/>
        <v>943.10788354023725</v>
      </c>
    </row>
    <row r="405" spans="1:5" x14ac:dyDescent="0.2">
      <c r="A405" s="1">
        <v>47331</v>
      </c>
      <c r="B405">
        <v>586.98745985085179</v>
      </c>
      <c r="C405">
        <f t="shared" si="9"/>
        <v>586.98745985085179</v>
      </c>
      <c r="D405" s="4">
        <f t="shared" si="10"/>
        <v>237.74575086003983</v>
      </c>
      <c r="E405" s="4">
        <f t="shared" si="11"/>
        <v>936.22916884166375</v>
      </c>
    </row>
    <row r="406" spans="1:5" x14ac:dyDescent="0.2">
      <c r="A406" s="1">
        <v>47362</v>
      </c>
      <c r="B406">
        <v>580.60334835353183</v>
      </c>
      <c r="C406">
        <f t="shared" si="9"/>
        <v>580.60334835353183</v>
      </c>
      <c r="D406" s="4">
        <f t="shared" si="10"/>
        <v>229.56390497122874</v>
      </c>
      <c r="E406" s="4">
        <f t="shared" si="11"/>
        <v>931.64279173583486</v>
      </c>
    </row>
    <row r="407" spans="1:5" x14ac:dyDescent="0.2">
      <c r="A407" s="1">
        <v>47392</v>
      </c>
      <c r="B407">
        <v>595.02901065982348</v>
      </c>
      <c r="C407">
        <f t="shared" si="9"/>
        <v>595.02901065982348</v>
      </c>
      <c r="D407" s="4">
        <f t="shared" si="10"/>
        <v>242.19776212891855</v>
      </c>
      <c r="E407" s="4">
        <f t="shared" si="11"/>
        <v>947.86025919072836</v>
      </c>
    </row>
    <row r="408" spans="1:5" x14ac:dyDescent="0.2">
      <c r="A408" s="1">
        <v>47423</v>
      </c>
      <c r="B408">
        <v>578.14431342604939</v>
      </c>
      <c r="C408">
        <f t="shared" si="9"/>
        <v>578.14431342604939</v>
      </c>
      <c r="D408" s="4">
        <f t="shared" si="10"/>
        <v>223.52709620436252</v>
      </c>
      <c r="E408" s="4">
        <f t="shared" si="11"/>
        <v>932.76153064773621</v>
      </c>
    </row>
    <row r="409" spans="1:5" x14ac:dyDescent="0.2">
      <c r="A409" s="1">
        <v>47453</v>
      </c>
      <c r="B409">
        <v>581.23552300670917</v>
      </c>
      <c r="C409">
        <f t="shared" si="9"/>
        <v>581.23552300670917</v>
      </c>
      <c r="D409" s="4">
        <f t="shared" si="10"/>
        <v>224.83808291663956</v>
      </c>
      <c r="E409" s="4">
        <f t="shared" si="11"/>
        <v>937.63296309677878</v>
      </c>
    </row>
    <row r="410" spans="1:5" x14ac:dyDescent="0.2">
      <c r="A410" s="1">
        <v>47484</v>
      </c>
      <c r="B410">
        <v>597.64327953512293</v>
      </c>
      <c r="C410">
        <f t="shared" si="9"/>
        <v>597.64327953512293</v>
      </c>
      <c r="D410" s="4">
        <f t="shared" si="10"/>
        <v>239.47127384504631</v>
      </c>
      <c r="E410" s="4">
        <f t="shared" si="11"/>
        <v>955.81528522519955</v>
      </c>
    </row>
    <row r="411" spans="1:5" x14ac:dyDescent="0.2">
      <c r="A411" s="1">
        <v>47515</v>
      </c>
      <c r="B411">
        <v>592.27927870865972</v>
      </c>
      <c r="C411">
        <f t="shared" si="9"/>
        <v>592.27927870865972</v>
      </c>
      <c r="D411" s="4">
        <f t="shared" si="10"/>
        <v>232.33827814882403</v>
      </c>
      <c r="E411" s="4">
        <f t="shared" si="11"/>
        <v>952.22027926849546</v>
      </c>
    </row>
    <row r="412" spans="1:5" x14ac:dyDescent="0.2">
      <c r="A412" s="1">
        <v>47543</v>
      </c>
      <c r="B412">
        <v>597.54341234547201</v>
      </c>
      <c r="C412">
        <f t="shared" si="9"/>
        <v>597.54341234547201</v>
      </c>
      <c r="D412" s="4">
        <f t="shared" si="10"/>
        <v>235.83890306100812</v>
      </c>
      <c r="E412" s="4">
        <f t="shared" si="11"/>
        <v>959.24792162993595</v>
      </c>
    </row>
    <row r="413" spans="1:5" x14ac:dyDescent="0.2">
      <c r="A413" s="1">
        <v>47574</v>
      </c>
      <c r="B413">
        <v>574.23365214136265</v>
      </c>
      <c r="C413">
        <f t="shared" si="9"/>
        <v>574.23365214136265</v>
      </c>
      <c r="D413" s="4">
        <f t="shared" si="10"/>
        <v>210.77103758489989</v>
      </c>
      <c r="E413" s="4">
        <f t="shared" si="11"/>
        <v>937.69626669782542</v>
      </c>
    </row>
    <row r="414" spans="1:5" x14ac:dyDescent="0.2">
      <c r="A414" s="1">
        <v>47604</v>
      </c>
      <c r="B414">
        <v>573.57980065300262</v>
      </c>
      <c r="C414">
        <f t="shared" si="9"/>
        <v>573.57980065300262</v>
      </c>
      <c r="D414" s="4">
        <f t="shared" si="10"/>
        <v>208.36440341925965</v>
      </c>
      <c r="E414" s="4">
        <f t="shared" si="11"/>
        <v>938.79519788674565</v>
      </c>
    </row>
    <row r="415" spans="1:5" x14ac:dyDescent="0.2">
      <c r="A415" s="1">
        <v>47635</v>
      </c>
      <c r="B415">
        <v>559.42769436860863</v>
      </c>
      <c r="C415">
        <f t="shared" si="9"/>
        <v>559.42769436860863</v>
      </c>
      <c r="D415" s="4">
        <f t="shared" si="10"/>
        <v>192.46475797321818</v>
      </c>
      <c r="E415" s="4">
        <f t="shared" si="11"/>
        <v>926.39063076399907</v>
      </c>
    </row>
    <row r="416" spans="1:5" x14ac:dyDescent="0.2">
      <c r="A416" s="1">
        <v>47665</v>
      </c>
      <c r="B416">
        <v>559.7777332003518</v>
      </c>
      <c r="C416">
        <f t="shared" si="9"/>
        <v>559.7777332003518</v>
      </c>
      <c r="D416" s="4">
        <f t="shared" si="10"/>
        <v>191.07242380507085</v>
      </c>
      <c r="E416" s="4">
        <f t="shared" si="11"/>
        <v>928.4830425956327</v>
      </c>
    </row>
    <row r="417" spans="1:5" x14ac:dyDescent="0.2">
      <c r="A417" s="1">
        <v>47696</v>
      </c>
      <c r="B417">
        <v>567.66734068293079</v>
      </c>
      <c r="C417">
        <f t="shared" si="9"/>
        <v>567.66734068293079</v>
      </c>
      <c r="D417" s="4">
        <f t="shared" si="10"/>
        <v>197.2247487692872</v>
      </c>
      <c r="E417" s="4">
        <f t="shared" si="11"/>
        <v>938.10993259657437</v>
      </c>
    </row>
    <row r="418" spans="1:5" x14ac:dyDescent="0.2">
      <c r="A418" s="1">
        <v>47727</v>
      </c>
      <c r="B418">
        <v>562.44956450356437</v>
      </c>
      <c r="C418">
        <f t="shared" si="9"/>
        <v>562.44956450356437</v>
      </c>
      <c r="D418" s="4">
        <f t="shared" si="10"/>
        <v>190.27470649689769</v>
      </c>
      <c r="E418" s="4">
        <f t="shared" si="11"/>
        <v>934.62442251023106</v>
      </c>
    </row>
    <row r="419" spans="1:5" x14ac:dyDescent="0.2">
      <c r="A419" s="1">
        <v>47757</v>
      </c>
      <c r="B419">
        <v>572.30558670858545</v>
      </c>
      <c r="C419">
        <f t="shared" si="9"/>
        <v>572.30558670858545</v>
      </c>
      <c r="D419" s="4">
        <f t="shared" si="10"/>
        <v>198.4034065543471</v>
      </c>
      <c r="E419" s="4">
        <f t="shared" si="11"/>
        <v>946.20776686282375</v>
      </c>
    </row>
    <row r="420" spans="1:5" x14ac:dyDescent="0.2">
      <c r="A420" s="1">
        <v>47788</v>
      </c>
      <c r="B420">
        <v>568.05137411085138</v>
      </c>
      <c r="C420">
        <f t="shared" si="9"/>
        <v>568.05137411085138</v>
      </c>
      <c r="D420" s="4">
        <f t="shared" si="10"/>
        <v>192.42674480494651</v>
      </c>
      <c r="E420" s="4">
        <f t="shared" si="11"/>
        <v>943.6760034167562</v>
      </c>
    </row>
    <row r="421" spans="1:5" x14ac:dyDescent="0.2">
      <c r="A421" s="1">
        <v>47818</v>
      </c>
      <c r="B421">
        <v>550.0045938025421</v>
      </c>
      <c r="C421">
        <f t="shared" si="9"/>
        <v>550.0045938025421</v>
      </c>
      <c r="D421" s="4">
        <f t="shared" si="10"/>
        <v>172.66231887741503</v>
      </c>
      <c r="E421" s="4">
        <f t="shared" si="11"/>
        <v>927.34686872766918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6B47F-F9AE-4CB1-ADC5-41AA9D320544}">
  <dimension ref="A1:H421"/>
  <sheetViews>
    <sheetView topLeftCell="A28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10" customWidth="1"/>
    <col min="3" max="3" width="18.85546875" customWidth="1"/>
    <col min="4" max="4" width="34.140625" customWidth="1"/>
    <col min="5" max="5" width="33.85546875" customWidth="1"/>
    <col min="7" max="7" width="10.28515625" customWidth="1"/>
    <col min="8" max="8" width="8.42578125" customWidth="1"/>
  </cols>
  <sheetData>
    <row r="1" spans="1:8" x14ac:dyDescent="0.2">
      <c r="A1" t="s">
        <v>0</v>
      </c>
      <c r="B1" t="s">
        <v>3</v>
      </c>
      <c r="C1" t="s">
        <v>25</v>
      </c>
      <c r="D1" t="s">
        <v>26</v>
      </c>
      <c r="E1" t="s">
        <v>27</v>
      </c>
      <c r="G1" t="s">
        <v>13</v>
      </c>
      <c r="H1" t="s">
        <v>14</v>
      </c>
    </row>
    <row r="2" spans="1:8" x14ac:dyDescent="0.2">
      <c r="A2" s="1">
        <v>35065</v>
      </c>
      <c r="B2" s="2">
        <v>13000000000</v>
      </c>
      <c r="G2" t="s">
        <v>15</v>
      </c>
      <c r="H2" s="3">
        <f>_xlfn.FORECAST.ETS.STAT($B$2:$B$298,$A$2:$A$298,1,157,1)</f>
        <v>0.251</v>
      </c>
    </row>
    <row r="3" spans="1:8" x14ac:dyDescent="0.2">
      <c r="A3" s="1">
        <v>35096</v>
      </c>
      <c r="B3" s="2">
        <v>13600000000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15050000000</v>
      </c>
      <c r="G4" t="s">
        <v>17</v>
      </c>
      <c r="H4" s="3">
        <f>_xlfn.FORECAST.ETS.STAT($B$2:$B$298,$A$2:$A$298,3,157,1)</f>
        <v>0.25</v>
      </c>
    </row>
    <row r="5" spans="1:8" x14ac:dyDescent="0.2">
      <c r="A5" s="1">
        <v>35156</v>
      </c>
      <c r="B5" s="2">
        <v>16900000000</v>
      </c>
      <c r="G5" t="s">
        <v>18</v>
      </c>
      <c r="H5" s="3">
        <f>_xlfn.FORECAST.ETS.STAT($B$2:$B$298,$A$2:$A$298,4,157,1)</f>
        <v>0.49962521936486048</v>
      </c>
    </row>
    <row r="6" spans="1:8" x14ac:dyDescent="0.2">
      <c r="A6" s="1">
        <v>35186</v>
      </c>
      <c r="B6" s="2">
        <v>15510000000</v>
      </c>
      <c r="G6" t="s">
        <v>19</v>
      </c>
      <c r="H6" s="3">
        <f>_xlfn.FORECAST.ETS.STAT($B$2:$B$298,$A$2:$A$298,5,157,1)</f>
        <v>6.6797437936228152E-2</v>
      </c>
    </row>
    <row r="7" spans="1:8" x14ac:dyDescent="0.2">
      <c r="A7" s="1">
        <v>35217</v>
      </c>
      <c r="B7" s="2">
        <v>12740000000</v>
      </c>
      <c r="G7" t="s">
        <v>20</v>
      </c>
      <c r="H7" s="3">
        <f>_xlfn.FORECAST.ETS.STAT($B$2:$B$298,$A$2:$A$298,6,157,1)</f>
        <v>1023990307.7380462</v>
      </c>
    </row>
    <row r="8" spans="1:8" x14ac:dyDescent="0.2">
      <c r="A8" s="1">
        <v>35247</v>
      </c>
      <c r="B8" s="2">
        <v>11490000000</v>
      </c>
      <c r="G8" t="s">
        <v>21</v>
      </c>
      <c r="H8" s="3">
        <f>_xlfn.FORECAST.ETS.STAT($B$2:$B$298,$A$2:$A$298,7,157,1)</f>
        <v>1333166088.9017861</v>
      </c>
    </row>
    <row r="9" spans="1:8" x14ac:dyDescent="0.2">
      <c r="A9" s="1">
        <v>35278</v>
      </c>
      <c r="B9" s="2">
        <v>12490000000</v>
      </c>
    </row>
    <row r="10" spans="1:8" x14ac:dyDescent="0.2">
      <c r="A10" s="1">
        <v>35309</v>
      </c>
      <c r="B10" s="2">
        <v>14380000000</v>
      </c>
    </row>
    <row r="11" spans="1:8" x14ac:dyDescent="0.2">
      <c r="A11" s="1">
        <v>35339</v>
      </c>
      <c r="B11" s="2">
        <v>16460000000</v>
      </c>
    </row>
    <row r="12" spans="1:8" x14ac:dyDescent="0.2">
      <c r="A12" s="1">
        <v>35370</v>
      </c>
      <c r="B12" s="2">
        <v>16240000000</v>
      </c>
    </row>
    <row r="13" spans="1:8" x14ac:dyDescent="0.2">
      <c r="A13" s="1">
        <v>35400</v>
      </c>
      <c r="B13" s="2">
        <v>14480000000</v>
      </c>
    </row>
    <row r="14" spans="1:8" x14ac:dyDescent="0.2">
      <c r="A14" s="1">
        <v>35431</v>
      </c>
      <c r="B14" s="2">
        <v>13080000000</v>
      </c>
    </row>
    <row r="15" spans="1:8" x14ac:dyDescent="0.2">
      <c r="A15" s="1">
        <v>35462</v>
      </c>
      <c r="B15" s="2">
        <v>13410000000</v>
      </c>
    </row>
    <row r="16" spans="1:8" x14ac:dyDescent="0.2">
      <c r="A16" s="1">
        <v>35490</v>
      </c>
      <c r="B16" s="2">
        <v>15900000000</v>
      </c>
    </row>
    <row r="17" spans="1:2" x14ac:dyDescent="0.2">
      <c r="A17" s="1">
        <v>35521</v>
      </c>
      <c r="B17" s="2">
        <v>17240000000</v>
      </c>
    </row>
    <row r="18" spans="1:2" x14ac:dyDescent="0.2">
      <c r="A18" s="1">
        <v>35551</v>
      </c>
      <c r="B18" s="2">
        <v>17380000000</v>
      </c>
    </row>
    <row r="19" spans="1:2" x14ac:dyDescent="0.2">
      <c r="A19" s="1">
        <v>35582</v>
      </c>
      <c r="B19" s="2">
        <v>13140000000</v>
      </c>
    </row>
    <row r="20" spans="1:2" x14ac:dyDescent="0.2">
      <c r="A20" s="1">
        <v>35612</v>
      </c>
      <c r="B20" s="2">
        <v>11340000000</v>
      </c>
    </row>
    <row r="21" spans="1:2" x14ac:dyDescent="0.2">
      <c r="A21" s="1">
        <v>35643</v>
      </c>
      <c r="B21" s="2">
        <v>12150000000</v>
      </c>
    </row>
    <row r="22" spans="1:2" x14ac:dyDescent="0.2">
      <c r="A22" s="1">
        <v>35674</v>
      </c>
      <c r="B22" s="2">
        <v>14760000000</v>
      </c>
    </row>
    <row r="23" spans="1:2" x14ac:dyDescent="0.2">
      <c r="A23" s="1">
        <v>35704</v>
      </c>
      <c r="B23" s="2">
        <v>19990000000</v>
      </c>
    </row>
    <row r="24" spans="1:2" x14ac:dyDescent="0.2">
      <c r="A24" s="1">
        <v>35735</v>
      </c>
      <c r="B24" s="2">
        <v>17960000000</v>
      </c>
    </row>
    <row r="25" spans="1:2" x14ac:dyDescent="0.2">
      <c r="A25" s="1">
        <v>35765</v>
      </c>
      <c r="B25" s="2">
        <v>15540000000</v>
      </c>
    </row>
    <row r="26" spans="1:2" x14ac:dyDescent="0.2">
      <c r="A26" s="1">
        <v>35796</v>
      </c>
      <c r="B26" s="2">
        <v>13800000000</v>
      </c>
    </row>
    <row r="27" spans="1:2" x14ac:dyDescent="0.2">
      <c r="A27" s="1">
        <v>35827</v>
      </c>
      <c r="B27" s="2">
        <v>14560000000</v>
      </c>
    </row>
    <row r="28" spans="1:2" x14ac:dyDescent="0.2">
      <c r="A28" s="1">
        <v>35855</v>
      </c>
      <c r="B28" s="2">
        <v>17420000000</v>
      </c>
    </row>
    <row r="29" spans="1:2" x14ac:dyDescent="0.2">
      <c r="A29" s="1">
        <v>35886</v>
      </c>
      <c r="B29" s="2">
        <v>17990000000</v>
      </c>
    </row>
    <row r="30" spans="1:2" x14ac:dyDescent="0.2">
      <c r="A30" s="1">
        <v>35916</v>
      </c>
      <c r="B30" s="2">
        <v>17760000000</v>
      </c>
    </row>
    <row r="31" spans="1:2" x14ac:dyDescent="0.2">
      <c r="A31" s="1">
        <v>35947</v>
      </c>
      <c r="B31" s="2">
        <v>14210000000</v>
      </c>
    </row>
    <row r="32" spans="1:2" x14ac:dyDescent="0.2">
      <c r="A32" s="1">
        <v>35977</v>
      </c>
      <c r="B32" s="2">
        <v>12830000000</v>
      </c>
    </row>
    <row r="33" spans="1:2" x14ac:dyDescent="0.2">
      <c r="A33" s="1">
        <v>36008</v>
      </c>
      <c r="B33" s="2">
        <v>14910000000</v>
      </c>
    </row>
    <row r="34" spans="1:2" x14ac:dyDescent="0.2">
      <c r="A34" s="1">
        <v>36039</v>
      </c>
      <c r="B34" s="2">
        <v>18600000000</v>
      </c>
    </row>
    <row r="35" spans="1:2" x14ac:dyDescent="0.2">
      <c r="A35" s="1">
        <v>36069</v>
      </c>
      <c r="B35" s="2">
        <v>21420000000</v>
      </c>
    </row>
    <row r="36" spans="1:2" x14ac:dyDescent="0.2">
      <c r="A36" s="1">
        <v>36100</v>
      </c>
      <c r="B36" s="2">
        <v>19270000000</v>
      </c>
    </row>
    <row r="37" spans="1:2" x14ac:dyDescent="0.2">
      <c r="A37" s="1">
        <v>36130</v>
      </c>
      <c r="B37" s="2">
        <v>18300000000</v>
      </c>
    </row>
    <row r="38" spans="1:2" x14ac:dyDescent="0.2">
      <c r="A38" s="1">
        <v>36161</v>
      </c>
      <c r="B38" s="2">
        <v>16020000000</v>
      </c>
    </row>
    <row r="39" spans="1:2" x14ac:dyDescent="0.2">
      <c r="A39" s="1">
        <v>36192</v>
      </c>
      <c r="B39" s="2">
        <v>15470000000</v>
      </c>
    </row>
    <row r="40" spans="1:2" x14ac:dyDescent="0.2">
      <c r="A40" s="1">
        <v>36220</v>
      </c>
      <c r="B40" s="2">
        <v>15470000000</v>
      </c>
    </row>
    <row r="41" spans="1:2" x14ac:dyDescent="0.2">
      <c r="A41" s="1">
        <v>36251</v>
      </c>
      <c r="B41" s="2">
        <v>20280000000</v>
      </c>
    </row>
    <row r="42" spans="1:2" x14ac:dyDescent="0.2">
      <c r="A42" s="1">
        <v>36281</v>
      </c>
      <c r="B42" s="2">
        <v>20180000000</v>
      </c>
    </row>
    <row r="43" spans="1:2" x14ac:dyDescent="0.2">
      <c r="A43" s="1">
        <v>36312</v>
      </c>
      <c r="B43" s="2">
        <v>16370000000</v>
      </c>
    </row>
    <row r="44" spans="1:2" x14ac:dyDescent="0.2">
      <c r="A44" s="1">
        <v>36342</v>
      </c>
      <c r="B44" s="2">
        <v>15010000000</v>
      </c>
    </row>
    <row r="45" spans="1:2" x14ac:dyDescent="0.2">
      <c r="A45" s="1">
        <v>36373</v>
      </c>
      <c r="B45" s="2">
        <v>15710000000</v>
      </c>
    </row>
    <row r="46" spans="1:2" x14ac:dyDescent="0.2">
      <c r="A46" s="1">
        <v>36404</v>
      </c>
      <c r="B46" s="2">
        <v>19570000000</v>
      </c>
    </row>
    <row r="47" spans="1:2" x14ac:dyDescent="0.2">
      <c r="A47" s="1">
        <v>36434</v>
      </c>
      <c r="B47" s="2">
        <v>22010000000</v>
      </c>
    </row>
    <row r="48" spans="1:2" x14ac:dyDescent="0.2">
      <c r="A48" s="1">
        <v>36465</v>
      </c>
      <c r="B48" s="2">
        <v>22160000000</v>
      </c>
    </row>
    <row r="49" spans="1:2" x14ac:dyDescent="0.2">
      <c r="A49" s="1">
        <v>36495</v>
      </c>
      <c r="B49" s="2">
        <v>19100000000</v>
      </c>
    </row>
    <row r="50" spans="1:2" x14ac:dyDescent="0.2">
      <c r="A50" s="1">
        <v>36526</v>
      </c>
      <c r="B50" s="2">
        <v>18660000000</v>
      </c>
    </row>
    <row r="51" spans="1:2" x14ac:dyDescent="0.2">
      <c r="A51" s="1">
        <v>36557</v>
      </c>
      <c r="B51" s="2">
        <v>17990000000</v>
      </c>
    </row>
    <row r="52" spans="1:2" x14ac:dyDescent="0.2">
      <c r="A52" s="1">
        <v>36586</v>
      </c>
      <c r="B52" s="2">
        <v>22160000000</v>
      </c>
    </row>
    <row r="53" spans="1:2" x14ac:dyDescent="0.2">
      <c r="A53" s="1">
        <v>36617</v>
      </c>
      <c r="B53" s="2">
        <v>23870000000</v>
      </c>
    </row>
    <row r="54" spans="1:2" x14ac:dyDescent="0.2">
      <c r="A54" s="1">
        <v>36647</v>
      </c>
      <c r="B54" s="2">
        <v>22510000000</v>
      </c>
    </row>
    <row r="55" spans="1:2" x14ac:dyDescent="0.2">
      <c r="A55" s="1">
        <v>36678</v>
      </c>
      <c r="B55" s="2">
        <v>18120000000</v>
      </c>
    </row>
    <row r="56" spans="1:2" x14ac:dyDescent="0.2">
      <c r="A56" s="1">
        <v>36708</v>
      </c>
      <c r="B56" s="2">
        <v>15910000000</v>
      </c>
    </row>
    <row r="57" spans="1:2" x14ac:dyDescent="0.2">
      <c r="A57" s="1">
        <v>36739</v>
      </c>
      <c r="B57" s="2">
        <v>16650000000</v>
      </c>
    </row>
    <row r="58" spans="1:2" x14ac:dyDescent="0.2">
      <c r="A58" s="1">
        <v>36770</v>
      </c>
      <c r="B58" s="2">
        <v>20220000000</v>
      </c>
    </row>
    <row r="59" spans="1:2" x14ac:dyDescent="0.2">
      <c r="A59" s="1">
        <v>36800</v>
      </c>
      <c r="B59" s="2">
        <v>22900000000</v>
      </c>
    </row>
    <row r="60" spans="1:2" x14ac:dyDescent="0.2">
      <c r="A60" s="1">
        <v>36831</v>
      </c>
      <c r="B60" s="2">
        <v>22240000000</v>
      </c>
    </row>
    <row r="61" spans="1:2" x14ac:dyDescent="0.2">
      <c r="A61" s="1">
        <v>36861</v>
      </c>
      <c r="B61" s="2">
        <v>19110000000</v>
      </c>
    </row>
    <row r="62" spans="1:2" x14ac:dyDescent="0.2">
      <c r="A62" s="1">
        <v>36892</v>
      </c>
      <c r="B62" s="2">
        <v>16420000000</v>
      </c>
    </row>
    <row r="63" spans="1:2" x14ac:dyDescent="0.2">
      <c r="A63" s="1">
        <v>36923</v>
      </c>
      <c r="B63" s="2">
        <v>17200000000</v>
      </c>
    </row>
    <row r="64" spans="1:2" x14ac:dyDescent="0.2">
      <c r="A64" s="1">
        <v>36951</v>
      </c>
      <c r="B64" s="2">
        <v>19610000000</v>
      </c>
    </row>
    <row r="65" spans="1:2" x14ac:dyDescent="0.2">
      <c r="A65" s="1">
        <v>36982</v>
      </c>
      <c r="B65" s="2">
        <v>25570000000</v>
      </c>
    </row>
    <row r="66" spans="1:2" x14ac:dyDescent="0.2">
      <c r="A66" s="1">
        <v>37012</v>
      </c>
      <c r="B66" s="2">
        <v>20100000000</v>
      </c>
    </row>
    <row r="67" spans="1:2" x14ac:dyDescent="0.2">
      <c r="A67" s="1">
        <v>37043</v>
      </c>
      <c r="B67" s="2">
        <v>17030000000</v>
      </c>
    </row>
    <row r="68" spans="1:2" x14ac:dyDescent="0.2">
      <c r="A68" s="1">
        <v>37073</v>
      </c>
      <c r="B68" s="2">
        <v>14380000000</v>
      </c>
    </row>
    <row r="69" spans="1:2" x14ac:dyDescent="0.2">
      <c r="A69" s="1">
        <v>37104</v>
      </c>
      <c r="B69" s="2">
        <v>15950000000</v>
      </c>
    </row>
    <row r="70" spans="1:2" x14ac:dyDescent="0.2">
      <c r="A70" s="1">
        <v>37135</v>
      </c>
      <c r="B70" s="2">
        <v>19070000000</v>
      </c>
    </row>
    <row r="71" spans="1:2" x14ac:dyDescent="0.2">
      <c r="A71" s="1">
        <v>37165</v>
      </c>
      <c r="B71" s="2">
        <v>27580000000</v>
      </c>
    </row>
    <row r="72" spans="1:2" x14ac:dyDescent="0.2">
      <c r="A72" s="1">
        <v>37196</v>
      </c>
      <c r="B72" s="2">
        <v>26410000000</v>
      </c>
    </row>
    <row r="73" spans="1:2" x14ac:dyDescent="0.2">
      <c r="A73" s="1">
        <v>37226</v>
      </c>
      <c r="B73" s="2">
        <v>21580000000</v>
      </c>
    </row>
    <row r="74" spans="1:2" x14ac:dyDescent="0.2">
      <c r="A74" s="1">
        <v>37257</v>
      </c>
      <c r="B74" s="2">
        <v>19130000000</v>
      </c>
    </row>
    <row r="75" spans="1:2" x14ac:dyDescent="0.2">
      <c r="A75" s="1">
        <v>37288</v>
      </c>
      <c r="B75" s="2">
        <v>20090000000</v>
      </c>
    </row>
    <row r="76" spans="1:2" x14ac:dyDescent="0.2">
      <c r="A76" s="1">
        <v>37316</v>
      </c>
      <c r="B76" s="2">
        <v>21740000000</v>
      </c>
    </row>
    <row r="77" spans="1:2" x14ac:dyDescent="0.2">
      <c r="A77" s="1">
        <v>37347</v>
      </c>
      <c r="B77" s="2">
        <v>24080000000</v>
      </c>
    </row>
    <row r="78" spans="1:2" x14ac:dyDescent="0.2">
      <c r="A78" s="1">
        <v>37377</v>
      </c>
      <c r="B78" s="2">
        <v>20640000000</v>
      </c>
    </row>
    <row r="79" spans="1:2" x14ac:dyDescent="0.2">
      <c r="A79" s="1">
        <v>37408</v>
      </c>
      <c r="B79" s="2">
        <v>16450000000</v>
      </c>
    </row>
    <row r="80" spans="1:2" x14ac:dyDescent="0.2">
      <c r="A80" s="1">
        <v>37438</v>
      </c>
      <c r="B80" s="2">
        <v>15430000000</v>
      </c>
    </row>
    <row r="81" spans="1:2" x14ac:dyDescent="0.2">
      <c r="A81" s="1">
        <v>37469</v>
      </c>
      <c r="B81" s="2">
        <v>17280000000</v>
      </c>
    </row>
    <row r="82" spans="1:2" x14ac:dyDescent="0.2">
      <c r="A82" s="1">
        <v>37500</v>
      </c>
      <c r="B82" s="2">
        <v>19840000000</v>
      </c>
    </row>
    <row r="83" spans="1:2" x14ac:dyDescent="0.2">
      <c r="A83" s="1">
        <v>37530</v>
      </c>
      <c r="B83" s="2">
        <v>26320000000</v>
      </c>
    </row>
    <row r="84" spans="1:2" x14ac:dyDescent="0.2">
      <c r="A84" s="1">
        <v>37561</v>
      </c>
      <c r="B84" s="2">
        <v>21560000000</v>
      </c>
    </row>
    <row r="85" spans="1:2" x14ac:dyDescent="0.2">
      <c r="A85" s="1">
        <v>37591</v>
      </c>
      <c r="B85" s="2">
        <v>19900000000</v>
      </c>
    </row>
    <row r="86" spans="1:2" x14ac:dyDescent="0.2">
      <c r="A86" s="1">
        <v>37622</v>
      </c>
      <c r="B86" s="2">
        <v>16180000000</v>
      </c>
    </row>
    <row r="87" spans="1:2" x14ac:dyDescent="0.2">
      <c r="A87" s="1">
        <v>37653</v>
      </c>
      <c r="B87" s="2">
        <v>16790000000</v>
      </c>
    </row>
    <row r="88" spans="1:2" x14ac:dyDescent="0.2">
      <c r="A88" s="1">
        <v>37681</v>
      </c>
      <c r="B88" s="2">
        <v>18540000000</v>
      </c>
    </row>
    <row r="89" spans="1:2" x14ac:dyDescent="0.2">
      <c r="A89" s="1">
        <v>37712</v>
      </c>
      <c r="B89" s="2">
        <v>20980000000</v>
      </c>
    </row>
    <row r="90" spans="1:2" x14ac:dyDescent="0.2">
      <c r="A90" s="1">
        <v>37742</v>
      </c>
      <c r="B90" s="2">
        <v>20940000000</v>
      </c>
    </row>
    <row r="91" spans="1:2" x14ac:dyDescent="0.2">
      <c r="A91" s="1">
        <v>37773</v>
      </c>
      <c r="B91" s="2">
        <v>16430000000</v>
      </c>
    </row>
    <row r="92" spans="1:2" x14ac:dyDescent="0.2">
      <c r="A92" s="1">
        <v>37803</v>
      </c>
      <c r="B92" s="2">
        <v>13520000000</v>
      </c>
    </row>
    <row r="93" spans="1:2" x14ac:dyDescent="0.2">
      <c r="A93" s="1">
        <v>37834</v>
      </c>
      <c r="B93" s="2">
        <v>15350000000</v>
      </c>
    </row>
    <row r="94" spans="1:2" x14ac:dyDescent="0.2">
      <c r="A94" s="1">
        <v>37865</v>
      </c>
      <c r="B94" s="2">
        <v>16960000000</v>
      </c>
    </row>
    <row r="95" spans="1:2" x14ac:dyDescent="0.2">
      <c r="A95" s="1">
        <v>37895</v>
      </c>
      <c r="B95" s="2">
        <v>20090000000</v>
      </c>
    </row>
    <row r="96" spans="1:2" x14ac:dyDescent="0.2">
      <c r="A96" s="1">
        <v>37926</v>
      </c>
      <c r="B96" s="2">
        <v>24770000000</v>
      </c>
    </row>
    <row r="97" spans="1:2" x14ac:dyDescent="0.2">
      <c r="A97" s="1">
        <v>37956</v>
      </c>
      <c r="B97" s="2">
        <v>18040000000</v>
      </c>
    </row>
    <row r="98" spans="1:2" x14ac:dyDescent="0.2">
      <c r="A98" s="1">
        <v>37987</v>
      </c>
      <c r="B98" s="2">
        <v>15350000000</v>
      </c>
    </row>
    <row r="99" spans="1:2" x14ac:dyDescent="0.2">
      <c r="A99" s="1">
        <v>38018</v>
      </c>
      <c r="B99" s="2">
        <v>15300000000</v>
      </c>
    </row>
    <row r="100" spans="1:2" x14ac:dyDescent="0.2">
      <c r="A100" s="1">
        <v>38047</v>
      </c>
      <c r="B100" s="2">
        <v>18100000000</v>
      </c>
    </row>
    <row r="101" spans="1:2" x14ac:dyDescent="0.2">
      <c r="A101" s="1">
        <v>38078</v>
      </c>
      <c r="B101" s="2">
        <v>18100000000</v>
      </c>
    </row>
    <row r="102" spans="1:2" x14ac:dyDescent="0.2">
      <c r="A102" s="1">
        <v>38108</v>
      </c>
      <c r="B102" s="2">
        <v>17330000000</v>
      </c>
    </row>
    <row r="103" spans="1:2" x14ac:dyDescent="0.2">
      <c r="A103" s="1">
        <v>38139</v>
      </c>
      <c r="B103" s="2">
        <v>14870000000</v>
      </c>
    </row>
    <row r="104" spans="1:2" x14ac:dyDescent="0.2">
      <c r="A104" s="1">
        <v>38169</v>
      </c>
      <c r="B104" s="2">
        <v>12860000000</v>
      </c>
    </row>
    <row r="105" spans="1:2" x14ac:dyDescent="0.2">
      <c r="A105" s="1">
        <v>38200</v>
      </c>
      <c r="B105" s="2">
        <v>13570000000</v>
      </c>
    </row>
    <row r="106" spans="1:2" x14ac:dyDescent="0.2">
      <c r="A106" s="1">
        <v>38231</v>
      </c>
      <c r="B106" s="2">
        <v>16050000000</v>
      </c>
    </row>
    <row r="107" spans="1:2" x14ac:dyDescent="0.2">
      <c r="A107" s="1">
        <v>38261</v>
      </c>
      <c r="B107" s="2">
        <v>18030000000</v>
      </c>
    </row>
    <row r="108" spans="1:2" x14ac:dyDescent="0.2">
      <c r="A108" s="1">
        <v>38292</v>
      </c>
      <c r="B108" s="2">
        <v>18580000000</v>
      </c>
    </row>
    <row r="109" spans="1:2" x14ac:dyDescent="0.2">
      <c r="A109" s="1">
        <v>38322</v>
      </c>
      <c r="B109" s="2">
        <v>16590000000</v>
      </c>
    </row>
    <row r="110" spans="1:2" x14ac:dyDescent="0.2">
      <c r="A110" s="1">
        <v>38353</v>
      </c>
      <c r="B110" s="2">
        <v>14290000000</v>
      </c>
    </row>
    <row r="111" spans="1:2" x14ac:dyDescent="0.2">
      <c r="A111" s="1">
        <v>38384</v>
      </c>
      <c r="B111" s="2">
        <v>14330000000</v>
      </c>
    </row>
    <row r="112" spans="1:2" x14ac:dyDescent="0.2">
      <c r="A112" s="1">
        <v>38412</v>
      </c>
      <c r="B112" s="2">
        <v>16600000000</v>
      </c>
    </row>
    <row r="113" spans="1:2" x14ac:dyDescent="0.2">
      <c r="A113" s="1">
        <v>38443</v>
      </c>
      <c r="B113" s="2">
        <v>17440000000</v>
      </c>
    </row>
    <row r="114" spans="1:2" x14ac:dyDescent="0.2">
      <c r="A114" s="1">
        <v>38473</v>
      </c>
      <c r="B114" s="2">
        <v>18190000000</v>
      </c>
    </row>
    <row r="115" spans="1:2" x14ac:dyDescent="0.2">
      <c r="A115" s="1">
        <v>38504</v>
      </c>
      <c r="B115" s="2">
        <v>14110000000</v>
      </c>
    </row>
    <row r="116" spans="1:2" x14ac:dyDescent="0.2">
      <c r="A116" s="1">
        <v>38534</v>
      </c>
      <c r="B116" s="2">
        <v>12870000000</v>
      </c>
    </row>
    <row r="117" spans="1:2" x14ac:dyDescent="0.2">
      <c r="A117" s="1">
        <v>38565</v>
      </c>
      <c r="B117" s="2">
        <v>13410000000</v>
      </c>
    </row>
    <row r="118" spans="1:2" x14ac:dyDescent="0.2">
      <c r="A118" s="1">
        <v>38596</v>
      </c>
      <c r="B118" s="2">
        <v>15690000000</v>
      </c>
    </row>
    <row r="119" spans="1:2" x14ac:dyDescent="0.2">
      <c r="A119" s="1">
        <v>38626</v>
      </c>
      <c r="B119" s="2">
        <v>17990000000</v>
      </c>
    </row>
    <row r="120" spans="1:2" x14ac:dyDescent="0.2">
      <c r="A120" s="1">
        <v>38657</v>
      </c>
      <c r="B120" s="2">
        <v>17590000000</v>
      </c>
    </row>
    <row r="121" spans="1:2" x14ac:dyDescent="0.2">
      <c r="A121" s="1">
        <v>38687</v>
      </c>
      <c r="B121" s="2">
        <v>16190000000</v>
      </c>
    </row>
    <row r="122" spans="1:2" x14ac:dyDescent="0.2">
      <c r="A122" s="1">
        <v>38718</v>
      </c>
      <c r="B122" s="2">
        <v>13090000000</v>
      </c>
    </row>
    <row r="123" spans="1:2" x14ac:dyDescent="0.2">
      <c r="A123" s="1">
        <v>38749</v>
      </c>
      <c r="B123" s="2">
        <v>13470000000</v>
      </c>
    </row>
    <row r="124" spans="1:2" x14ac:dyDescent="0.2">
      <c r="A124" s="1">
        <v>38777</v>
      </c>
      <c r="B124" s="2">
        <v>15690000000</v>
      </c>
    </row>
    <row r="125" spans="1:2" x14ac:dyDescent="0.2">
      <c r="A125" s="1">
        <v>38808</v>
      </c>
      <c r="B125" s="2">
        <v>16400000000</v>
      </c>
    </row>
    <row r="126" spans="1:2" x14ac:dyDescent="0.2">
      <c r="A126" s="1">
        <v>38838</v>
      </c>
      <c r="B126" s="2">
        <v>15720000000</v>
      </c>
    </row>
    <row r="127" spans="1:2" x14ac:dyDescent="0.2">
      <c r="A127" s="1">
        <v>38869</v>
      </c>
      <c r="B127" s="2">
        <v>13730000000</v>
      </c>
    </row>
    <row r="128" spans="1:2" x14ac:dyDescent="0.2">
      <c r="A128" s="1">
        <v>38899</v>
      </c>
      <c r="B128" s="2">
        <v>11510000000</v>
      </c>
    </row>
    <row r="129" spans="1:2" x14ac:dyDescent="0.2">
      <c r="A129" s="1">
        <v>38930</v>
      </c>
      <c r="B129" s="2">
        <v>12580000000</v>
      </c>
    </row>
    <row r="130" spans="1:2" x14ac:dyDescent="0.2">
      <c r="A130" s="1">
        <v>38961</v>
      </c>
      <c r="B130" s="2">
        <v>15310000000</v>
      </c>
    </row>
    <row r="131" spans="1:2" x14ac:dyDescent="0.2">
      <c r="A131" s="1">
        <v>38991</v>
      </c>
      <c r="B131" s="2">
        <v>18440000000</v>
      </c>
    </row>
    <row r="132" spans="1:2" x14ac:dyDescent="0.2">
      <c r="A132" s="1">
        <v>39022</v>
      </c>
      <c r="B132" s="2">
        <v>17090000000</v>
      </c>
    </row>
    <row r="133" spans="1:2" x14ac:dyDescent="0.2">
      <c r="A133" s="1">
        <v>39052</v>
      </c>
      <c r="B133" s="2">
        <v>15000000000</v>
      </c>
    </row>
    <row r="134" spans="1:2" x14ac:dyDescent="0.2">
      <c r="A134" s="1">
        <v>39083</v>
      </c>
      <c r="B134" s="2">
        <v>13730000000</v>
      </c>
    </row>
    <row r="135" spans="1:2" x14ac:dyDescent="0.2">
      <c r="A135" s="1">
        <v>39114</v>
      </c>
      <c r="B135" s="2">
        <v>13970000000</v>
      </c>
    </row>
    <row r="136" spans="1:2" x14ac:dyDescent="0.2">
      <c r="A136" s="1">
        <v>39142</v>
      </c>
      <c r="B136" s="2">
        <v>15790000000</v>
      </c>
    </row>
    <row r="137" spans="1:2" x14ac:dyDescent="0.2">
      <c r="A137" s="1">
        <v>39173</v>
      </c>
      <c r="B137" s="2">
        <v>18430000000</v>
      </c>
    </row>
    <row r="138" spans="1:2" x14ac:dyDescent="0.2">
      <c r="A138" s="1">
        <v>39203</v>
      </c>
      <c r="B138" s="2">
        <v>16000000000</v>
      </c>
    </row>
    <row r="139" spans="1:2" x14ac:dyDescent="0.2">
      <c r="A139" s="1">
        <v>39234</v>
      </c>
      <c r="B139" s="2">
        <v>13220000000</v>
      </c>
    </row>
    <row r="140" spans="1:2" x14ac:dyDescent="0.2">
      <c r="A140" s="1">
        <v>39264</v>
      </c>
      <c r="B140" s="2">
        <v>11340000000</v>
      </c>
    </row>
    <row r="141" spans="1:2" x14ac:dyDescent="0.2">
      <c r="A141" s="1">
        <v>39295</v>
      </c>
      <c r="B141" s="2">
        <v>12500000000</v>
      </c>
    </row>
    <row r="142" spans="1:2" x14ac:dyDescent="0.2">
      <c r="A142" s="1">
        <v>39326</v>
      </c>
      <c r="B142" s="2">
        <v>14600000000</v>
      </c>
    </row>
    <row r="143" spans="1:2" x14ac:dyDescent="0.2">
      <c r="A143" s="1">
        <v>39356</v>
      </c>
      <c r="B143" s="2">
        <v>16620000000</v>
      </c>
    </row>
    <row r="144" spans="1:2" x14ac:dyDescent="0.2">
      <c r="A144" s="1">
        <v>39387</v>
      </c>
      <c r="B144" s="2">
        <v>16410000000</v>
      </c>
    </row>
    <row r="145" spans="1:2" x14ac:dyDescent="0.2">
      <c r="A145" s="1">
        <v>39417</v>
      </c>
      <c r="B145" s="2">
        <v>14380000000</v>
      </c>
    </row>
    <row r="146" spans="1:2" x14ac:dyDescent="0.2">
      <c r="A146" s="1">
        <v>39448</v>
      </c>
      <c r="B146" s="2">
        <v>12970000000</v>
      </c>
    </row>
    <row r="147" spans="1:2" x14ac:dyDescent="0.2">
      <c r="A147" s="1">
        <v>39479</v>
      </c>
      <c r="B147" s="2">
        <v>14290000000</v>
      </c>
    </row>
    <row r="148" spans="1:2" x14ac:dyDescent="0.2">
      <c r="A148" s="1">
        <v>39508</v>
      </c>
      <c r="B148" s="2">
        <v>16380000000</v>
      </c>
    </row>
    <row r="149" spans="1:2" x14ac:dyDescent="0.2">
      <c r="A149" s="1">
        <v>39539</v>
      </c>
      <c r="B149" s="2">
        <v>16490000000</v>
      </c>
    </row>
    <row r="150" spans="1:2" x14ac:dyDescent="0.2">
      <c r="A150" s="1">
        <v>39569</v>
      </c>
      <c r="B150" s="2">
        <v>12980000000</v>
      </c>
    </row>
    <row r="151" spans="1:2" x14ac:dyDescent="0.2">
      <c r="A151" s="1">
        <v>39600</v>
      </c>
      <c r="B151" s="2">
        <v>15720000000</v>
      </c>
    </row>
    <row r="152" spans="1:2" x14ac:dyDescent="0.2">
      <c r="A152" s="1">
        <v>39630</v>
      </c>
      <c r="B152" s="2">
        <v>11160000000</v>
      </c>
    </row>
    <row r="153" spans="1:2" x14ac:dyDescent="0.2">
      <c r="A153" s="1">
        <v>39661</v>
      </c>
      <c r="B153" s="2">
        <v>11620000000</v>
      </c>
    </row>
    <row r="154" spans="1:2" x14ac:dyDescent="0.2">
      <c r="A154" s="1">
        <v>39692</v>
      </c>
      <c r="B154" s="2">
        <v>13890000000</v>
      </c>
    </row>
    <row r="155" spans="1:2" x14ac:dyDescent="0.2">
      <c r="A155" s="1">
        <v>39722</v>
      </c>
      <c r="B155" s="2">
        <v>16750000000</v>
      </c>
    </row>
    <row r="156" spans="1:2" x14ac:dyDescent="0.2">
      <c r="A156" s="1">
        <v>39753</v>
      </c>
      <c r="B156" s="2">
        <v>16040000000</v>
      </c>
    </row>
    <row r="157" spans="1:2" x14ac:dyDescent="0.2">
      <c r="A157" s="1">
        <v>39783</v>
      </c>
      <c r="B157" s="2">
        <v>13720000000</v>
      </c>
    </row>
    <row r="158" spans="1:2" x14ac:dyDescent="0.2">
      <c r="A158" s="1">
        <v>39814</v>
      </c>
      <c r="B158" s="2">
        <v>13070000000</v>
      </c>
    </row>
    <row r="159" spans="1:2" x14ac:dyDescent="0.2">
      <c r="A159" s="1">
        <v>39845</v>
      </c>
      <c r="B159" s="2">
        <v>13080000000</v>
      </c>
    </row>
    <row r="160" spans="1:2" x14ac:dyDescent="0.2">
      <c r="A160" s="1">
        <v>39873</v>
      </c>
      <c r="B160" s="2">
        <v>14670000000</v>
      </c>
    </row>
    <row r="161" spans="1:2" x14ac:dyDescent="0.2">
      <c r="A161" s="1">
        <v>39904</v>
      </c>
      <c r="B161" s="2">
        <v>16230000000</v>
      </c>
    </row>
    <row r="162" spans="1:2" x14ac:dyDescent="0.2">
      <c r="A162" s="1">
        <v>39934</v>
      </c>
      <c r="B162" s="2">
        <v>15240000000</v>
      </c>
    </row>
    <row r="163" spans="1:2" x14ac:dyDescent="0.2">
      <c r="A163" s="1">
        <v>39965</v>
      </c>
      <c r="B163" s="2">
        <v>12610000000</v>
      </c>
    </row>
    <row r="164" spans="1:2" x14ac:dyDescent="0.2">
      <c r="A164" s="1">
        <v>39995</v>
      </c>
      <c r="B164" s="2">
        <v>11130000000</v>
      </c>
    </row>
    <row r="165" spans="1:2" x14ac:dyDescent="0.2">
      <c r="A165" s="1">
        <v>40026</v>
      </c>
      <c r="B165" s="2">
        <v>11590000000</v>
      </c>
    </row>
    <row r="166" spans="1:2" x14ac:dyDescent="0.2">
      <c r="A166" s="1">
        <v>40057</v>
      </c>
      <c r="B166" s="2">
        <v>13900000000</v>
      </c>
    </row>
    <row r="167" spans="1:2" x14ac:dyDescent="0.2">
      <c r="A167" s="1">
        <v>40087</v>
      </c>
      <c r="B167" s="2">
        <v>16140000000</v>
      </c>
    </row>
    <row r="168" spans="1:2" x14ac:dyDescent="0.2">
      <c r="A168" s="1">
        <v>40118</v>
      </c>
      <c r="B168" s="2">
        <v>16290000000</v>
      </c>
    </row>
    <row r="169" spans="1:2" x14ac:dyDescent="0.2">
      <c r="A169" s="1">
        <v>40148</v>
      </c>
      <c r="B169" s="2">
        <v>14050000000</v>
      </c>
    </row>
    <row r="170" spans="1:2" x14ac:dyDescent="0.2">
      <c r="A170" s="1">
        <v>40179</v>
      </c>
      <c r="B170" s="2">
        <v>12300000000</v>
      </c>
    </row>
    <row r="171" spans="1:2" x14ac:dyDescent="0.2">
      <c r="A171" s="1">
        <v>40210</v>
      </c>
      <c r="B171" s="2">
        <v>14970000000</v>
      </c>
    </row>
    <row r="172" spans="1:2" x14ac:dyDescent="0.2">
      <c r="A172" s="1">
        <v>40238</v>
      </c>
      <c r="B172" s="2">
        <v>14970000000</v>
      </c>
    </row>
    <row r="173" spans="1:2" x14ac:dyDescent="0.2">
      <c r="A173" s="1">
        <v>40269</v>
      </c>
      <c r="B173" s="2">
        <v>13140000000</v>
      </c>
    </row>
    <row r="174" spans="1:2" x14ac:dyDescent="0.2">
      <c r="A174" s="1">
        <v>40299</v>
      </c>
      <c r="B174" s="2">
        <v>12560000000</v>
      </c>
    </row>
    <row r="175" spans="1:2" x14ac:dyDescent="0.2">
      <c r="A175" s="1">
        <v>40330</v>
      </c>
      <c r="B175" s="2">
        <v>8853000000</v>
      </c>
    </row>
    <row r="176" spans="1:2" x14ac:dyDescent="0.2">
      <c r="A176" s="1">
        <v>40360</v>
      </c>
      <c r="B176" s="2">
        <v>7738000000</v>
      </c>
    </row>
    <row r="177" spans="1:2" x14ac:dyDescent="0.2">
      <c r="A177" s="1">
        <v>40391</v>
      </c>
      <c r="B177" s="2">
        <v>9023000000</v>
      </c>
    </row>
    <row r="178" spans="1:2" x14ac:dyDescent="0.2">
      <c r="A178" s="1">
        <v>40422</v>
      </c>
      <c r="B178" s="2">
        <v>11550000000</v>
      </c>
    </row>
    <row r="179" spans="1:2" x14ac:dyDescent="0.2">
      <c r="A179" s="1">
        <v>40452</v>
      </c>
      <c r="B179" s="2">
        <v>16150000000</v>
      </c>
    </row>
    <row r="180" spans="1:2" x14ac:dyDescent="0.2">
      <c r="A180" s="1">
        <v>40483</v>
      </c>
      <c r="B180" s="2">
        <v>18750000000</v>
      </c>
    </row>
    <row r="181" spans="1:2" x14ac:dyDescent="0.2">
      <c r="A181" s="1">
        <v>40513</v>
      </c>
      <c r="B181" s="2">
        <v>19110000000</v>
      </c>
    </row>
    <row r="182" spans="1:2" x14ac:dyDescent="0.2">
      <c r="A182" s="1">
        <v>40544</v>
      </c>
      <c r="B182" s="2">
        <v>17310000000</v>
      </c>
    </row>
    <row r="183" spans="1:2" x14ac:dyDescent="0.2">
      <c r="A183" s="1">
        <v>40575</v>
      </c>
      <c r="B183" s="2">
        <v>14620000000</v>
      </c>
    </row>
    <row r="184" spans="1:2" x14ac:dyDescent="0.2">
      <c r="A184" s="1">
        <v>40603</v>
      </c>
      <c r="B184" s="2">
        <v>12800000000</v>
      </c>
    </row>
    <row r="185" spans="1:2" x14ac:dyDescent="0.2">
      <c r="A185" s="1">
        <v>40634</v>
      </c>
      <c r="B185" s="2">
        <v>18420000000</v>
      </c>
    </row>
    <row r="186" spans="1:2" x14ac:dyDescent="0.2">
      <c r="A186" s="1">
        <v>40664</v>
      </c>
      <c r="B186" s="2">
        <v>17490000000</v>
      </c>
    </row>
    <row r="187" spans="1:2" x14ac:dyDescent="0.2">
      <c r="A187" s="1">
        <v>40695</v>
      </c>
      <c r="B187" s="2">
        <v>13950000000</v>
      </c>
    </row>
    <row r="188" spans="1:2" x14ac:dyDescent="0.2">
      <c r="A188" s="1">
        <v>40725</v>
      </c>
      <c r="B188" s="2">
        <v>12250000000</v>
      </c>
    </row>
    <row r="189" spans="1:2" x14ac:dyDescent="0.2">
      <c r="A189" s="1">
        <v>40756</v>
      </c>
      <c r="B189" s="2">
        <v>12500000000</v>
      </c>
    </row>
    <row r="190" spans="1:2" x14ac:dyDescent="0.2">
      <c r="A190" s="1">
        <v>40787</v>
      </c>
      <c r="B190" s="2">
        <v>15160000000</v>
      </c>
    </row>
    <row r="191" spans="1:2" x14ac:dyDescent="0.2">
      <c r="A191" s="1">
        <v>40817</v>
      </c>
      <c r="B191" s="2">
        <v>20080000000</v>
      </c>
    </row>
    <row r="192" spans="1:2" x14ac:dyDescent="0.2">
      <c r="A192" s="1">
        <v>40848</v>
      </c>
      <c r="B192" s="2">
        <v>20790000000</v>
      </c>
    </row>
    <row r="193" spans="1:2" x14ac:dyDescent="0.2">
      <c r="A193" s="1">
        <v>40878</v>
      </c>
      <c r="B193" s="2">
        <v>17020000000</v>
      </c>
    </row>
    <row r="194" spans="1:2" x14ac:dyDescent="0.2">
      <c r="A194" s="1">
        <v>40909</v>
      </c>
      <c r="B194" s="2">
        <v>15200000000</v>
      </c>
    </row>
    <row r="195" spans="1:2" x14ac:dyDescent="0.2">
      <c r="A195" s="1">
        <v>40940</v>
      </c>
      <c r="B195" s="2">
        <v>14680000000</v>
      </c>
    </row>
    <row r="196" spans="1:2" x14ac:dyDescent="0.2">
      <c r="A196" s="1">
        <v>40969</v>
      </c>
      <c r="B196" s="2">
        <v>17260000000</v>
      </c>
    </row>
    <row r="197" spans="1:2" x14ac:dyDescent="0.2">
      <c r="A197" s="1">
        <v>41000</v>
      </c>
      <c r="B197" s="2">
        <v>17970000000</v>
      </c>
    </row>
    <row r="198" spans="1:2" x14ac:dyDescent="0.2">
      <c r="A198" s="1">
        <v>41030</v>
      </c>
      <c r="B198" s="2">
        <v>16660000000</v>
      </c>
    </row>
    <row r="199" spans="1:2" x14ac:dyDescent="0.2">
      <c r="A199" s="1">
        <v>41061</v>
      </c>
      <c r="B199" s="2">
        <v>14450000000</v>
      </c>
    </row>
    <row r="200" spans="1:2" x14ac:dyDescent="0.2">
      <c r="A200" s="1">
        <v>41091</v>
      </c>
      <c r="B200" s="2">
        <v>13490000000</v>
      </c>
    </row>
    <row r="201" spans="1:2" x14ac:dyDescent="0.2">
      <c r="A201" s="1">
        <v>41122</v>
      </c>
      <c r="B201" s="2">
        <v>13140000000</v>
      </c>
    </row>
    <row r="202" spans="1:2" x14ac:dyDescent="0.2">
      <c r="A202" s="1">
        <v>41153</v>
      </c>
      <c r="B202" s="2">
        <v>15710000000</v>
      </c>
    </row>
    <row r="203" spans="1:2" x14ac:dyDescent="0.2">
      <c r="A203" s="1">
        <v>41183</v>
      </c>
      <c r="B203" s="2">
        <v>20400000000</v>
      </c>
    </row>
    <row r="204" spans="1:2" x14ac:dyDescent="0.2">
      <c r="A204" s="1">
        <v>41214</v>
      </c>
      <c r="B204" s="2">
        <v>19570000000</v>
      </c>
    </row>
    <row r="205" spans="1:2" x14ac:dyDescent="0.2">
      <c r="A205" s="1">
        <v>41244</v>
      </c>
      <c r="B205" s="2">
        <v>15800000000</v>
      </c>
    </row>
    <row r="206" spans="1:2" x14ac:dyDescent="0.2">
      <c r="A206" s="1">
        <v>41275</v>
      </c>
      <c r="B206" s="2">
        <v>13530000000</v>
      </c>
    </row>
    <row r="207" spans="1:2" x14ac:dyDescent="0.2">
      <c r="A207" s="1">
        <v>41306</v>
      </c>
      <c r="B207" s="2">
        <v>14260000000</v>
      </c>
    </row>
    <row r="208" spans="1:2" x14ac:dyDescent="0.2">
      <c r="A208" s="1">
        <v>41334</v>
      </c>
      <c r="B208" s="2">
        <v>17940000000</v>
      </c>
    </row>
    <row r="209" spans="1:2" x14ac:dyDescent="0.2">
      <c r="A209" s="1">
        <v>41365</v>
      </c>
      <c r="B209" s="2">
        <v>18090000000</v>
      </c>
    </row>
    <row r="210" spans="1:2" x14ac:dyDescent="0.2">
      <c r="A210" s="1">
        <v>41395</v>
      </c>
      <c r="B210" s="2">
        <v>19270000000</v>
      </c>
    </row>
    <row r="211" spans="1:2" x14ac:dyDescent="0.2">
      <c r="A211" s="1">
        <v>41426</v>
      </c>
      <c r="B211" s="2">
        <v>16480000000</v>
      </c>
    </row>
    <row r="212" spans="1:2" x14ac:dyDescent="0.2">
      <c r="A212" s="1">
        <v>41456</v>
      </c>
      <c r="B212" s="2">
        <v>12340000000</v>
      </c>
    </row>
    <row r="213" spans="1:2" x14ac:dyDescent="0.2">
      <c r="A213" s="1">
        <v>41487</v>
      </c>
      <c r="B213" s="2">
        <v>12620000000</v>
      </c>
    </row>
    <row r="214" spans="1:2" x14ac:dyDescent="0.2">
      <c r="A214" s="1">
        <v>41518</v>
      </c>
      <c r="B214" s="2">
        <v>15660000000</v>
      </c>
    </row>
    <row r="215" spans="1:2" x14ac:dyDescent="0.2">
      <c r="A215" s="1">
        <v>41548</v>
      </c>
      <c r="B215" s="2">
        <v>18250000000</v>
      </c>
    </row>
    <row r="216" spans="1:2" x14ac:dyDescent="0.2">
      <c r="A216" s="1">
        <v>41579</v>
      </c>
      <c r="B216" s="2">
        <v>18960000000</v>
      </c>
    </row>
    <row r="217" spans="1:2" x14ac:dyDescent="0.2">
      <c r="A217" s="1">
        <v>41609</v>
      </c>
      <c r="B217" s="2">
        <v>17720000000</v>
      </c>
    </row>
    <row r="218" spans="1:2" x14ac:dyDescent="0.2">
      <c r="A218" s="1">
        <v>41640</v>
      </c>
      <c r="B218" s="2">
        <v>16760000000</v>
      </c>
    </row>
    <row r="219" spans="1:2" x14ac:dyDescent="0.2">
      <c r="A219" s="1">
        <v>41671</v>
      </c>
      <c r="B219" s="2">
        <v>16530000000</v>
      </c>
    </row>
    <row r="220" spans="1:2" x14ac:dyDescent="0.2">
      <c r="A220" s="1">
        <v>41699</v>
      </c>
      <c r="B220" s="2">
        <v>18930000000</v>
      </c>
    </row>
    <row r="221" spans="1:2" x14ac:dyDescent="0.2">
      <c r="A221" s="1">
        <v>41730</v>
      </c>
      <c r="B221" s="2">
        <v>18930000000</v>
      </c>
    </row>
    <row r="222" spans="1:2" x14ac:dyDescent="0.2">
      <c r="A222" s="1">
        <v>41760</v>
      </c>
      <c r="B222" s="2">
        <v>18680000000</v>
      </c>
    </row>
    <row r="223" spans="1:2" x14ac:dyDescent="0.2">
      <c r="A223" s="1">
        <v>41791</v>
      </c>
      <c r="B223" s="2">
        <v>15250000000</v>
      </c>
    </row>
    <row r="224" spans="1:2" x14ac:dyDescent="0.2">
      <c r="A224" s="1">
        <v>41821</v>
      </c>
      <c r="B224" s="2">
        <v>13100000000</v>
      </c>
    </row>
    <row r="225" spans="1:2" x14ac:dyDescent="0.2">
      <c r="A225" s="1">
        <v>41852</v>
      </c>
      <c r="B225" s="2">
        <v>14440000000</v>
      </c>
    </row>
    <row r="226" spans="1:2" x14ac:dyDescent="0.2">
      <c r="A226" s="1">
        <v>41883</v>
      </c>
      <c r="B226" s="2">
        <v>17320000000</v>
      </c>
    </row>
    <row r="227" spans="1:2" x14ac:dyDescent="0.2">
      <c r="A227" s="1">
        <v>41913</v>
      </c>
      <c r="B227" s="2">
        <v>21160000000</v>
      </c>
    </row>
    <row r="228" spans="1:2" x14ac:dyDescent="0.2">
      <c r="A228" s="1">
        <v>41944</v>
      </c>
      <c r="B228" s="2">
        <v>20990000000</v>
      </c>
    </row>
    <row r="229" spans="1:2" x14ac:dyDescent="0.2">
      <c r="A229" s="1">
        <v>41974</v>
      </c>
      <c r="B229" s="2">
        <v>18970000000</v>
      </c>
    </row>
    <row r="230" spans="1:2" x14ac:dyDescent="0.2">
      <c r="A230" s="1">
        <v>42005</v>
      </c>
      <c r="B230" s="2">
        <v>15270000000</v>
      </c>
    </row>
    <row r="231" spans="1:2" x14ac:dyDescent="0.2">
      <c r="A231" s="1">
        <v>42036</v>
      </c>
      <c r="B231" s="2">
        <v>17270000000</v>
      </c>
    </row>
    <row r="232" spans="1:2" x14ac:dyDescent="0.2">
      <c r="A232" s="1">
        <v>42064</v>
      </c>
      <c r="B232" s="2">
        <v>19300000000</v>
      </c>
    </row>
    <row r="233" spans="1:2" x14ac:dyDescent="0.2">
      <c r="A233" s="1">
        <v>42095</v>
      </c>
      <c r="B233" s="2">
        <v>19560000000</v>
      </c>
    </row>
    <row r="234" spans="1:2" x14ac:dyDescent="0.2">
      <c r="A234" s="1">
        <v>42125</v>
      </c>
      <c r="B234" s="2">
        <v>18030000000</v>
      </c>
    </row>
    <row r="235" spans="1:2" x14ac:dyDescent="0.2">
      <c r="A235" s="1">
        <v>42156</v>
      </c>
      <c r="B235" s="2">
        <v>15220000000</v>
      </c>
    </row>
    <row r="236" spans="1:2" x14ac:dyDescent="0.2">
      <c r="A236" s="1">
        <v>42186</v>
      </c>
      <c r="B236" s="2">
        <v>12670000000</v>
      </c>
    </row>
    <row r="237" spans="1:2" x14ac:dyDescent="0.2">
      <c r="A237" s="1">
        <v>42217</v>
      </c>
      <c r="B237" s="2">
        <v>13400000000</v>
      </c>
    </row>
    <row r="238" spans="1:2" x14ac:dyDescent="0.2">
      <c r="A238" s="1">
        <v>42248</v>
      </c>
      <c r="B238" s="2">
        <v>15340000000</v>
      </c>
    </row>
    <row r="239" spans="1:2" x14ac:dyDescent="0.2">
      <c r="A239" s="1">
        <v>42278</v>
      </c>
      <c r="B239" s="2">
        <v>19190000000</v>
      </c>
    </row>
    <row r="240" spans="1:2" x14ac:dyDescent="0.2">
      <c r="A240" s="1">
        <v>42309</v>
      </c>
      <c r="B240" s="2">
        <v>18950000000</v>
      </c>
    </row>
    <row r="241" spans="1:2" x14ac:dyDescent="0.2">
      <c r="A241" s="1">
        <v>42339</v>
      </c>
      <c r="B241" s="2">
        <v>16950000000</v>
      </c>
    </row>
    <row r="242" spans="1:2" x14ac:dyDescent="0.2">
      <c r="A242" s="1">
        <v>42370</v>
      </c>
      <c r="B242" s="2">
        <v>15020000000</v>
      </c>
    </row>
    <row r="243" spans="1:2" x14ac:dyDescent="0.2">
      <c r="A243" s="1">
        <v>42401</v>
      </c>
      <c r="B243" s="2">
        <v>14740000000</v>
      </c>
    </row>
    <row r="244" spans="1:2" x14ac:dyDescent="0.2">
      <c r="A244" s="1">
        <v>42430</v>
      </c>
      <c r="B244" s="2">
        <v>16540000000</v>
      </c>
    </row>
    <row r="245" spans="1:2" x14ac:dyDescent="0.2">
      <c r="A245" s="1">
        <v>42461</v>
      </c>
      <c r="B245" s="2">
        <v>17020000000</v>
      </c>
    </row>
    <row r="246" spans="1:2" x14ac:dyDescent="0.2">
      <c r="A246" s="1">
        <v>42491</v>
      </c>
      <c r="B246" s="2">
        <v>17330000000</v>
      </c>
    </row>
    <row r="247" spans="1:2" x14ac:dyDescent="0.2">
      <c r="A247" s="1">
        <v>42522</v>
      </c>
      <c r="B247" s="2">
        <v>13500000000</v>
      </c>
    </row>
    <row r="248" spans="1:2" x14ac:dyDescent="0.2">
      <c r="A248" s="1">
        <v>42552</v>
      </c>
      <c r="B248" s="2">
        <v>11940000000</v>
      </c>
    </row>
    <row r="249" spans="1:2" x14ac:dyDescent="0.2">
      <c r="A249" s="1">
        <v>42583</v>
      </c>
      <c r="B249" s="2">
        <v>12100000000</v>
      </c>
    </row>
    <row r="250" spans="1:2" x14ac:dyDescent="0.2">
      <c r="A250" s="1">
        <v>42614</v>
      </c>
      <c r="B250" s="2">
        <v>16660000000</v>
      </c>
    </row>
    <row r="251" spans="1:2" x14ac:dyDescent="0.2">
      <c r="A251" s="1">
        <v>42644</v>
      </c>
      <c r="B251" s="2">
        <v>18440000000</v>
      </c>
    </row>
    <row r="252" spans="1:2" x14ac:dyDescent="0.2">
      <c r="A252" s="1">
        <v>42675</v>
      </c>
      <c r="B252" s="2">
        <v>17550000000</v>
      </c>
    </row>
    <row r="253" spans="1:2" x14ac:dyDescent="0.2">
      <c r="A253" s="1">
        <v>42705</v>
      </c>
      <c r="B253" s="2">
        <v>14350000000</v>
      </c>
    </row>
    <row r="254" spans="1:2" x14ac:dyDescent="0.2">
      <c r="A254" s="1">
        <v>42736</v>
      </c>
      <c r="B254" s="2">
        <v>13690000000</v>
      </c>
    </row>
    <row r="255" spans="1:2" x14ac:dyDescent="0.2">
      <c r="A255" s="1">
        <v>42767</v>
      </c>
      <c r="B255" s="2">
        <v>14870000000</v>
      </c>
    </row>
    <row r="256" spans="1:2" x14ac:dyDescent="0.2">
      <c r="A256" s="1">
        <v>42795</v>
      </c>
      <c r="B256" s="2">
        <v>17210000000</v>
      </c>
    </row>
    <row r="257" spans="1:2" x14ac:dyDescent="0.2">
      <c r="A257" s="1">
        <v>42826</v>
      </c>
      <c r="B257" s="2">
        <v>17940000000</v>
      </c>
    </row>
    <row r="258" spans="1:2" x14ac:dyDescent="0.2">
      <c r="A258" s="1">
        <v>42856</v>
      </c>
      <c r="B258" s="2">
        <v>15720000000</v>
      </c>
    </row>
    <row r="259" spans="1:2" x14ac:dyDescent="0.2">
      <c r="A259" s="1">
        <v>42887</v>
      </c>
      <c r="B259" s="2">
        <v>13280000000</v>
      </c>
    </row>
    <row r="260" spans="1:2" x14ac:dyDescent="0.2">
      <c r="A260" s="1">
        <v>42917</v>
      </c>
      <c r="B260" s="2">
        <v>12010000000</v>
      </c>
    </row>
    <row r="261" spans="1:2" x14ac:dyDescent="0.2">
      <c r="A261" s="1">
        <v>42948</v>
      </c>
      <c r="B261" s="2">
        <v>12120000000</v>
      </c>
    </row>
    <row r="262" spans="1:2" x14ac:dyDescent="0.2">
      <c r="A262" s="1">
        <v>42979</v>
      </c>
      <c r="B262" s="2">
        <v>15680000000</v>
      </c>
    </row>
    <row r="263" spans="1:2" x14ac:dyDescent="0.2">
      <c r="A263" s="1">
        <v>43009</v>
      </c>
      <c r="B263" s="2">
        <v>15680000000</v>
      </c>
    </row>
    <row r="264" spans="1:2" x14ac:dyDescent="0.2">
      <c r="A264" s="1">
        <v>43040</v>
      </c>
      <c r="B264" s="2">
        <v>16330000000</v>
      </c>
    </row>
    <row r="265" spans="1:2" x14ac:dyDescent="0.2">
      <c r="A265" s="1">
        <v>43070</v>
      </c>
      <c r="B265" s="2">
        <v>14740000000</v>
      </c>
    </row>
    <row r="266" spans="1:2" x14ac:dyDescent="0.2">
      <c r="A266" s="1">
        <v>43101</v>
      </c>
      <c r="B266" s="2">
        <v>12900000000</v>
      </c>
    </row>
    <row r="267" spans="1:2" x14ac:dyDescent="0.2">
      <c r="A267" s="1">
        <v>43132</v>
      </c>
      <c r="B267" s="2">
        <v>13150000000</v>
      </c>
    </row>
    <row r="268" spans="1:2" x14ac:dyDescent="0.2">
      <c r="A268" s="1">
        <v>43160</v>
      </c>
      <c r="B268" s="2">
        <v>15010000000</v>
      </c>
    </row>
    <row r="269" spans="1:2" x14ac:dyDescent="0.2">
      <c r="A269" s="1">
        <v>43191</v>
      </c>
      <c r="B269" s="2">
        <v>16300000000</v>
      </c>
    </row>
    <row r="270" spans="1:2" x14ac:dyDescent="0.2">
      <c r="A270" s="1">
        <v>43221</v>
      </c>
      <c r="B270" s="2">
        <v>15120000000</v>
      </c>
    </row>
    <row r="271" spans="1:2" x14ac:dyDescent="0.2">
      <c r="A271" s="1">
        <v>43252</v>
      </c>
      <c r="B271" s="2">
        <v>14250000000</v>
      </c>
    </row>
    <row r="272" spans="1:2" x14ac:dyDescent="0.2">
      <c r="A272" s="1">
        <v>43282</v>
      </c>
      <c r="B272" s="2">
        <v>11100000000</v>
      </c>
    </row>
    <row r="273" spans="1:2" x14ac:dyDescent="0.2">
      <c r="A273" s="1">
        <v>43313</v>
      </c>
      <c r="B273" s="2">
        <v>11840000000</v>
      </c>
    </row>
    <row r="274" spans="1:2" x14ac:dyDescent="0.2">
      <c r="A274" s="1">
        <v>43344</v>
      </c>
      <c r="B274" s="2">
        <v>13970000000</v>
      </c>
    </row>
    <row r="275" spans="1:2" x14ac:dyDescent="0.2">
      <c r="A275" s="1">
        <v>43374</v>
      </c>
      <c r="B275" s="2">
        <v>16790000000</v>
      </c>
    </row>
    <row r="276" spans="1:2" x14ac:dyDescent="0.2">
      <c r="A276" s="1">
        <v>43405</v>
      </c>
      <c r="B276" s="2">
        <v>16340000000</v>
      </c>
    </row>
    <row r="277" spans="1:2" x14ac:dyDescent="0.2">
      <c r="A277" s="1">
        <v>43435</v>
      </c>
      <c r="B277" s="2">
        <v>14550000000</v>
      </c>
    </row>
    <row r="278" spans="1:2" x14ac:dyDescent="0.2">
      <c r="A278" s="1">
        <v>43466</v>
      </c>
      <c r="B278" s="2">
        <v>12450000000</v>
      </c>
    </row>
    <row r="279" spans="1:2" x14ac:dyDescent="0.2">
      <c r="A279" s="1">
        <v>43497</v>
      </c>
      <c r="B279" s="2">
        <v>14090000000</v>
      </c>
    </row>
    <row r="280" spans="1:2" x14ac:dyDescent="0.2">
      <c r="A280" s="1">
        <v>43525</v>
      </c>
      <c r="B280" s="2">
        <v>16380000000</v>
      </c>
    </row>
    <row r="281" spans="1:2" x14ac:dyDescent="0.2">
      <c r="A281" s="1">
        <v>43556</v>
      </c>
      <c r="B281" s="2">
        <v>16670000000</v>
      </c>
    </row>
    <row r="282" spans="1:2" x14ac:dyDescent="0.2">
      <c r="A282" s="1">
        <v>43586</v>
      </c>
      <c r="B282" s="2">
        <v>16120000000</v>
      </c>
    </row>
    <row r="283" spans="1:2" x14ac:dyDescent="0.2">
      <c r="A283" s="1">
        <v>43617</v>
      </c>
      <c r="B283" s="2">
        <v>12690000000</v>
      </c>
    </row>
    <row r="284" spans="1:2" x14ac:dyDescent="0.2">
      <c r="A284" s="1">
        <v>43647</v>
      </c>
      <c r="B284" s="2">
        <v>11500000000</v>
      </c>
    </row>
    <row r="285" spans="1:2" x14ac:dyDescent="0.2">
      <c r="A285" s="1">
        <v>43678</v>
      </c>
      <c r="B285" s="2">
        <v>11900000000</v>
      </c>
    </row>
    <row r="286" spans="1:2" x14ac:dyDescent="0.2">
      <c r="A286" s="1">
        <v>43709</v>
      </c>
      <c r="B286" s="2">
        <v>16030000000</v>
      </c>
    </row>
    <row r="287" spans="1:2" x14ac:dyDescent="0.2">
      <c r="A287" s="1">
        <v>43739</v>
      </c>
      <c r="B287" s="2">
        <v>16980000000</v>
      </c>
    </row>
    <row r="288" spans="1:2" x14ac:dyDescent="0.2">
      <c r="A288" s="1">
        <v>43770</v>
      </c>
      <c r="B288" s="2">
        <v>16120000000</v>
      </c>
    </row>
    <row r="289" spans="1:5" x14ac:dyDescent="0.2">
      <c r="A289" s="1">
        <v>43800</v>
      </c>
      <c r="B289" s="2">
        <v>14270000000</v>
      </c>
    </row>
    <row r="290" spans="1:5" x14ac:dyDescent="0.2">
      <c r="A290" s="1">
        <v>43831</v>
      </c>
      <c r="B290" s="2">
        <v>12260000000</v>
      </c>
    </row>
    <row r="291" spans="1:5" x14ac:dyDescent="0.2">
      <c r="A291" s="1">
        <v>43862</v>
      </c>
      <c r="B291" s="2">
        <v>13340000000</v>
      </c>
    </row>
    <row r="292" spans="1:5" x14ac:dyDescent="0.2">
      <c r="A292" s="1">
        <v>43891</v>
      </c>
      <c r="B292" s="2">
        <v>15160000000</v>
      </c>
    </row>
    <row r="293" spans="1:5" x14ac:dyDescent="0.2">
      <c r="A293" s="1">
        <v>43922</v>
      </c>
      <c r="B293" s="2">
        <v>16440000000</v>
      </c>
    </row>
    <row r="294" spans="1:5" x14ac:dyDescent="0.2">
      <c r="A294" s="1">
        <v>43952</v>
      </c>
      <c r="B294" s="2">
        <v>15310000000</v>
      </c>
    </row>
    <row r="295" spans="1:5" x14ac:dyDescent="0.2">
      <c r="A295" s="1">
        <v>43983</v>
      </c>
      <c r="B295" s="2">
        <v>12890000000</v>
      </c>
    </row>
    <row r="296" spans="1:5" x14ac:dyDescent="0.2">
      <c r="A296" s="1">
        <v>44013</v>
      </c>
      <c r="B296" s="2">
        <v>11270000000</v>
      </c>
    </row>
    <row r="297" spans="1:5" x14ac:dyDescent="0.2">
      <c r="A297" s="1">
        <v>44044</v>
      </c>
      <c r="B297" s="2">
        <v>11660000000</v>
      </c>
    </row>
    <row r="298" spans="1:5" x14ac:dyDescent="0.2">
      <c r="A298" s="1">
        <v>44075</v>
      </c>
      <c r="B298" s="2">
        <v>15310000000</v>
      </c>
      <c r="C298" s="2">
        <v>15310000000</v>
      </c>
      <c r="D298" s="2">
        <v>15310000000</v>
      </c>
      <c r="E298" s="2">
        <v>15310000000</v>
      </c>
    </row>
    <row r="299" spans="1:5" x14ac:dyDescent="0.2">
      <c r="A299" s="1">
        <v>44105</v>
      </c>
      <c r="B299">
        <v>14053836562.976065</v>
      </c>
      <c r="C299" s="2">
        <f t="shared" ref="C299:C330" si="0">_xlfn.FORECAST.ETS(A299,$B$2:$B$298,$A$2:$A$298,157,1)</f>
        <v>14053836562.976065</v>
      </c>
      <c r="D299" s="2">
        <f t="shared" ref="D299:D330" si="1">C299-_xlfn.FORECAST.ETS.CONFINT(A299,$B$2:$B$298,$A$2:$A$298,0.95,157,1)</f>
        <v>10633483453.180592</v>
      </c>
      <c r="E299" s="2">
        <f t="shared" ref="E299:E330" si="2">C299+_xlfn.FORECAST.ETS.CONFINT(A299,$B$2:$B$298,$A$2:$A$298,0.95,157,1)</f>
        <v>17474189672.771538</v>
      </c>
    </row>
    <row r="300" spans="1:5" x14ac:dyDescent="0.2">
      <c r="A300" s="1">
        <v>44136</v>
      </c>
      <c r="B300">
        <v>16027699608.078085</v>
      </c>
      <c r="C300" s="2">
        <f t="shared" si="0"/>
        <v>16027699608.078085</v>
      </c>
      <c r="D300" s="2">
        <f t="shared" si="1"/>
        <v>12500414962.833914</v>
      </c>
      <c r="E300" s="2">
        <f t="shared" si="2"/>
        <v>19554984253.322258</v>
      </c>
    </row>
    <row r="301" spans="1:5" x14ac:dyDescent="0.2">
      <c r="A301" s="1">
        <v>44166</v>
      </c>
      <c r="B301">
        <v>15784691031.858038</v>
      </c>
      <c r="C301" s="2">
        <f t="shared" si="0"/>
        <v>15784691031.858038</v>
      </c>
      <c r="D301" s="2">
        <f t="shared" si="1"/>
        <v>12152809089.498421</v>
      </c>
      <c r="E301" s="2">
        <f t="shared" si="2"/>
        <v>19416572974.217655</v>
      </c>
    </row>
    <row r="302" spans="1:5" x14ac:dyDescent="0.2">
      <c r="A302" s="1">
        <v>44197</v>
      </c>
      <c r="B302">
        <v>13731026639.888069</v>
      </c>
      <c r="C302" s="2">
        <f t="shared" si="0"/>
        <v>13731026639.888069</v>
      </c>
      <c r="D302" s="2">
        <f t="shared" si="1"/>
        <v>9996682357.780962</v>
      </c>
      <c r="E302" s="2">
        <f t="shared" si="2"/>
        <v>17465370921.995174</v>
      </c>
    </row>
    <row r="303" spans="1:5" x14ac:dyDescent="0.2">
      <c r="A303" s="1">
        <v>44228</v>
      </c>
      <c r="B303">
        <v>12308420528.905247</v>
      </c>
      <c r="C303" s="2">
        <f t="shared" si="0"/>
        <v>12308420528.905247</v>
      </c>
      <c r="D303" s="2">
        <f t="shared" si="1"/>
        <v>8473574679.5378132</v>
      </c>
      <c r="E303" s="2">
        <f t="shared" si="2"/>
        <v>16143266378.27268</v>
      </c>
    </row>
    <row r="304" spans="1:5" x14ac:dyDescent="0.2">
      <c r="A304" s="1">
        <v>44256</v>
      </c>
      <c r="B304">
        <v>13622511836.664251</v>
      </c>
      <c r="C304" s="2">
        <f t="shared" si="0"/>
        <v>13622511836.664251</v>
      </c>
      <c r="D304" s="2">
        <f t="shared" si="1"/>
        <v>9688971922.7721329</v>
      </c>
      <c r="E304" s="2">
        <f t="shared" si="2"/>
        <v>17556051750.55637</v>
      </c>
    </row>
    <row r="305" spans="1:5" x14ac:dyDescent="0.2">
      <c r="A305" s="1">
        <v>44287</v>
      </c>
      <c r="B305">
        <v>15711454538.523338</v>
      </c>
      <c r="C305" s="2">
        <f t="shared" si="0"/>
        <v>15711454538.523338</v>
      </c>
      <c r="D305" s="2">
        <f t="shared" si="1"/>
        <v>11680892380.182125</v>
      </c>
      <c r="E305" s="2">
        <f t="shared" si="2"/>
        <v>19742016696.864552</v>
      </c>
    </row>
    <row r="306" spans="1:5" x14ac:dyDescent="0.2">
      <c r="A306" s="1">
        <v>44317</v>
      </c>
      <c r="B306">
        <v>15813104948.211346</v>
      </c>
      <c r="C306" s="2">
        <f t="shared" si="0"/>
        <v>15813104948.211346</v>
      </c>
      <c r="D306" s="2">
        <f t="shared" si="1"/>
        <v>11687071591.553802</v>
      </c>
      <c r="E306" s="2">
        <f t="shared" si="2"/>
        <v>19939138304.868889</v>
      </c>
    </row>
    <row r="307" spans="1:5" x14ac:dyDescent="0.2">
      <c r="A307" s="1">
        <v>44348</v>
      </c>
      <c r="B307">
        <v>12295181138.277237</v>
      </c>
      <c r="C307" s="2">
        <f t="shared" si="0"/>
        <v>12295181138.277237</v>
      </c>
      <c r="D307" s="2">
        <f t="shared" si="1"/>
        <v>8075119587.0899982</v>
      </c>
      <c r="E307" s="2">
        <f t="shared" si="2"/>
        <v>16515242689.464476</v>
      </c>
    </row>
    <row r="308" spans="1:5" x14ac:dyDescent="0.2">
      <c r="A308" s="1">
        <v>44378</v>
      </c>
      <c r="B308">
        <v>15029605207.177895</v>
      </c>
      <c r="C308" s="2">
        <f t="shared" si="0"/>
        <v>15029605207.177895</v>
      </c>
      <c r="D308" s="2">
        <f t="shared" si="1"/>
        <v>10716861368.673534</v>
      </c>
      <c r="E308" s="2">
        <f t="shared" si="2"/>
        <v>19342349045.682255</v>
      </c>
    </row>
    <row r="309" spans="1:5" x14ac:dyDescent="0.2">
      <c r="A309" s="1">
        <v>44409</v>
      </c>
      <c r="B309">
        <v>10470207946.039833</v>
      </c>
      <c r="C309" s="2">
        <f t="shared" si="0"/>
        <v>10470207946.039833</v>
      </c>
      <c r="D309" s="2">
        <f t="shared" si="1"/>
        <v>6066040099.5418196</v>
      </c>
      <c r="E309" s="2">
        <f t="shared" si="2"/>
        <v>14874375792.537846</v>
      </c>
    </row>
    <row r="310" spans="1:5" x14ac:dyDescent="0.2">
      <c r="A310" s="1">
        <v>44440</v>
      </c>
      <c r="B310">
        <v>10933184875.052593</v>
      </c>
      <c r="C310" s="2">
        <f t="shared" si="0"/>
        <v>10933184875.052593</v>
      </c>
      <c r="D310" s="2">
        <f t="shared" si="1"/>
        <v>6438771909.5866327</v>
      </c>
      <c r="E310" s="2">
        <f t="shared" si="2"/>
        <v>15427597840.518555</v>
      </c>
    </row>
    <row r="311" spans="1:5" x14ac:dyDescent="0.2">
      <c r="A311" s="1">
        <v>44470</v>
      </c>
      <c r="B311">
        <v>13205433571.017401</v>
      </c>
      <c r="C311" s="2">
        <f t="shared" si="0"/>
        <v>13205433571.017401</v>
      </c>
      <c r="D311" s="2">
        <f t="shared" si="1"/>
        <v>8621882189.5826035</v>
      </c>
      <c r="E311" s="2">
        <f t="shared" si="2"/>
        <v>17788984952.452198</v>
      </c>
    </row>
    <row r="312" spans="1:5" x14ac:dyDescent="0.2">
      <c r="A312" s="1">
        <v>44501</v>
      </c>
      <c r="B312">
        <v>16063621731.904812</v>
      </c>
      <c r="C312" s="2">
        <f t="shared" si="0"/>
        <v>16063621731.904812</v>
      </c>
      <c r="D312" s="2">
        <f t="shared" si="1"/>
        <v>11391972782.757339</v>
      </c>
      <c r="E312" s="2">
        <f t="shared" si="2"/>
        <v>20735270681.052284</v>
      </c>
    </row>
    <row r="313" spans="1:5" x14ac:dyDescent="0.2">
      <c r="A313" s="1">
        <v>44531</v>
      </c>
      <c r="B313">
        <v>15352596138.679523</v>
      </c>
      <c r="C313" s="2">
        <f t="shared" si="0"/>
        <v>15352596138.679523</v>
      </c>
      <c r="D313" s="2">
        <f t="shared" si="1"/>
        <v>10593830204.612915</v>
      </c>
      <c r="E313" s="2">
        <f t="shared" si="2"/>
        <v>20111362072.746132</v>
      </c>
    </row>
    <row r="314" spans="1:5" x14ac:dyDescent="0.2">
      <c r="A314" s="1">
        <v>44562</v>
      </c>
      <c r="B314">
        <v>13033617820.471333</v>
      </c>
      <c r="C314" s="2">
        <f t="shared" si="0"/>
        <v>13033617820.471333</v>
      </c>
      <c r="D314" s="2">
        <f t="shared" si="1"/>
        <v>8188660173.8690319</v>
      </c>
      <c r="E314" s="2">
        <f t="shared" si="2"/>
        <v>17878575467.073631</v>
      </c>
    </row>
    <row r="315" spans="1:5" x14ac:dyDescent="0.2">
      <c r="A315" s="1">
        <v>44593</v>
      </c>
      <c r="B315">
        <v>12421189674.816736</v>
      </c>
      <c r="C315" s="2">
        <f t="shared" si="0"/>
        <v>12421189674.816736</v>
      </c>
      <c r="D315" s="2">
        <f t="shared" si="1"/>
        <v>7490914687.7482386</v>
      </c>
      <c r="E315" s="2">
        <f t="shared" si="2"/>
        <v>17351464661.885235</v>
      </c>
    </row>
    <row r="316" spans="1:5" x14ac:dyDescent="0.2">
      <c r="A316" s="1">
        <v>44621</v>
      </c>
      <c r="B316">
        <v>12438290030.569073</v>
      </c>
      <c r="C316" s="2">
        <f t="shared" si="0"/>
        <v>12438290030.569073</v>
      </c>
      <c r="D316" s="2">
        <f t="shared" si="1"/>
        <v>7423525114.3348989</v>
      </c>
      <c r="E316" s="2">
        <f t="shared" si="2"/>
        <v>17453054946.803246</v>
      </c>
    </row>
    <row r="317" spans="1:5" x14ac:dyDescent="0.2">
      <c r="A317" s="1">
        <v>44652</v>
      </c>
      <c r="B317">
        <v>13849265979.670994</v>
      </c>
      <c r="C317" s="2">
        <f t="shared" si="0"/>
        <v>13849265979.670994</v>
      </c>
      <c r="D317" s="2">
        <f t="shared" si="1"/>
        <v>8750795116.1727543</v>
      </c>
      <c r="E317" s="2">
        <f t="shared" si="2"/>
        <v>18947736843.169235</v>
      </c>
    </row>
    <row r="318" spans="1:5" x14ac:dyDescent="0.2">
      <c r="A318" s="1">
        <v>44682</v>
      </c>
      <c r="B318">
        <v>15426137635.928207</v>
      </c>
      <c r="C318" s="2">
        <f t="shared" si="0"/>
        <v>15426137635.928207</v>
      </c>
      <c r="D318" s="2">
        <f t="shared" si="1"/>
        <v>10244704553.441654</v>
      </c>
      <c r="E318" s="2">
        <f t="shared" si="2"/>
        <v>20607570718.414761</v>
      </c>
    </row>
    <row r="319" spans="1:5" x14ac:dyDescent="0.2">
      <c r="A319" s="1">
        <v>44713</v>
      </c>
      <c r="B319">
        <v>15005578144.517302</v>
      </c>
      <c r="C319" s="2">
        <f t="shared" si="0"/>
        <v>15005578144.517302</v>
      </c>
      <c r="D319" s="2">
        <f t="shared" si="1"/>
        <v>9741889182.4146957</v>
      </c>
      <c r="E319" s="2">
        <f t="shared" si="2"/>
        <v>20269267106.619907</v>
      </c>
    </row>
    <row r="320" spans="1:5" x14ac:dyDescent="0.2">
      <c r="A320" s="1">
        <v>44743</v>
      </c>
      <c r="B320">
        <v>12551138416.642149</v>
      </c>
      <c r="C320" s="2">
        <f t="shared" si="0"/>
        <v>12551138416.642149</v>
      </c>
      <c r="D320" s="2">
        <f t="shared" si="1"/>
        <v>7205865116.988019</v>
      </c>
      <c r="E320" s="2">
        <f t="shared" si="2"/>
        <v>17896411716.29628</v>
      </c>
    </row>
    <row r="321" spans="1:5" x14ac:dyDescent="0.2">
      <c r="A321" s="1">
        <v>44774</v>
      </c>
      <c r="B321">
        <v>10740016170.792377</v>
      </c>
      <c r="C321" s="2">
        <f t="shared" si="0"/>
        <v>10740016170.792377</v>
      </c>
      <c r="D321" s="2">
        <f t="shared" si="1"/>
        <v>5313797629.2461061</v>
      </c>
      <c r="E321" s="2">
        <f t="shared" si="2"/>
        <v>16166234712.33865</v>
      </c>
    </row>
    <row r="322" spans="1:5" x14ac:dyDescent="0.2">
      <c r="A322" s="1">
        <v>44805</v>
      </c>
      <c r="B322">
        <v>10842788136.860821</v>
      </c>
      <c r="C322" s="2">
        <f t="shared" si="0"/>
        <v>10842788136.860821</v>
      </c>
      <c r="D322" s="2">
        <f t="shared" si="1"/>
        <v>5336233140.743268</v>
      </c>
      <c r="E322" s="2">
        <f t="shared" si="2"/>
        <v>16349343132.978374</v>
      </c>
    </row>
    <row r="323" spans="1:5" x14ac:dyDescent="0.2">
      <c r="A323" s="1">
        <v>44835</v>
      </c>
      <c r="B323">
        <v>12931346486.693214</v>
      </c>
      <c r="C323" s="2">
        <f t="shared" si="0"/>
        <v>12931346486.693214</v>
      </c>
      <c r="D323" s="2">
        <f t="shared" si="1"/>
        <v>7345035464.2414522</v>
      </c>
      <c r="E323" s="2">
        <f t="shared" si="2"/>
        <v>18517657509.144978</v>
      </c>
    </row>
    <row r="324" spans="1:5" x14ac:dyDescent="0.2">
      <c r="A324" s="1">
        <v>44866</v>
      </c>
      <c r="B324">
        <v>15170673851.108049</v>
      </c>
      <c r="C324" s="2">
        <f t="shared" si="0"/>
        <v>15170673851.108049</v>
      </c>
      <c r="D324" s="2">
        <f t="shared" si="1"/>
        <v>9505160652.7165794</v>
      </c>
      <c r="E324" s="2">
        <f t="shared" si="2"/>
        <v>20836187049.499519</v>
      </c>
    </row>
    <row r="325" spans="1:5" x14ac:dyDescent="0.2">
      <c r="A325" s="1">
        <v>44896</v>
      </c>
      <c r="B325">
        <v>15752089637.639339</v>
      </c>
      <c r="C325" s="2">
        <f t="shared" si="0"/>
        <v>15752089637.639339</v>
      </c>
      <c r="D325" s="2">
        <f t="shared" si="1"/>
        <v>10007903167.159496</v>
      </c>
      <c r="E325" s="2">
        <f t="shared" si="2"/>
        <v>21496276108.119183</v>
      </c>
    </row>
    <row r="326" spans="1:5" x14ac:dyDescent="0.2">
      <c r="A326" s="1">
        <v>44927</v>
      </c>
      <c r="B326">
        <v>13891336519.163702</v>
      </c>
      <c r="C326" s="2">
        <f t="shared" si="0"/>
        <v>13891336519.163702</v>
      </c>
      <c r="D326" s="2">
        <f t="shared" si="1"/>
        <v>8068982231.0184002</v>
      </c>
      <c r="E326" s="2">
        <f t="shared" si="2"/>
        <v>19713690807.309006</v>
      </c>
    </row>
    <row r="327" spans="1:5" x14ac:dyDescent="0.2">
      <c r="A327" s="1">
        <v>44958</v>
      </c>
      <c r="B327">
        <v>12075647801.005066</v>
      </c>
      <c r="C327" s="2">
        <f t="shared" si="0"/>
        <v>12075647801.005066</v>
      </c>
      <c r="D327" s="2">
        <f t="shared" si="1"/>
        <v>6175609076.9033594</v>
      </c>
      <c r="E327" s="2">
        <f t="shared" si="2"/>
        <v>17975686525.106773</v>
      </c>
    </row>
    <row r="328" spans="1:5" x14ac:dyDescent="0.2">
      <c r="A328" s="1">
        <v>44986</v>
      </c>
      <c r="B328">
        <v>13926751667.695227</v>
      </c>
      <c r="C328" s="2">
        <f t="shared" si="0"/>
        <v>13926751667.695227</v>
      </c>
      <c r="D328" s="2">
        <f t="shared" si="1"/>
        <v>7949491085.0435381</v>
      </c>
      <c r="E328" s="2">
        <f t="shared" si="2"/>
        <v>19904012250.346916</v>
      </c>
    </row>
    <row r="329" spans="1:5" x14ac:dyDescent="0.2">
      <c r="A329" s="1">
        <v>45017</v>
      </c>
      <c r="B329">
        <v>14069179420.58366</v>
      </c>
      <c r="C329" s="2">
        <f t="shared" si="0"/>
        <v>14069179420.58366</v>
      </c>
      <c r="D329" s="2">
        <f t="shared" si="1"/>
        <v>8015139923.2413702</v>
      </c>
      <c r="E329" s="2">
        <f t="shared" si="2"/>
        <v>20123218917.925949</v>
      </c>
    </row>
    <row r="330" spans="1:5" x14ac:dyDescent="0.2">
      <c r="A330" s="1">
        <v>45047</v>
      </c>
      <c r="B330">
        <v>13111552117.707432</v>
      </c>
      <c r="C330" s="2">
        <f t="shared" si="0"/>
        <v>13111552117.707432</v>
      </c>
      <c r="D330" s="2">
        <f t="shared" si="1"/>
        <v>6981158098.485899</v>
      </c>
      <c r="E330" s="2">
        <f t="shared" si="2"/>
        <v>19241946136.928963</v>
      </c>
    </row>
    <row r="331" spans="1:5" x14ac:dyDescent="0.2">
      <c r="A331" s="1">
        <v>45078</v>
      </c>
      <c r="B331">
        <v>12810570365.733189</v>
      </c>
      <c r="C331" s="2">
        <f t="shared" ref="C331:C362" si="3">_xlfn.FORECAST.ETS(A331,$B$2:$B$298,$A$2:$A$298,157,1)</f>
        <v>12810570365.733189</v>
      </c>
      <c r="D331" s="2">
        <f t="shared" ref="D331:D362" si="4">C331-_xlfn.FORECAST.ETS.CONFINT(A331,$B$2:$B$298,$A$2:$A$298,0.95,157,1)</f>
        <v>6604228668.9578362</v>
      </c>
      <c r="E331" s="2">
        <f t="shared" ref="E331:E362" si="5">C331+_xlfn.FORECAST.ETS.CONFINT(A331,$B$2:$B$298,$A$2:$A$298,0.95,157,1)</f>
        <v>19016912062.508541</v>
      </c>
    </row>
    <row r="332" spans="1:5" x14ac:dyDescent="0.2">
      <c r="A332" s="1">
        <v>45108</v>
      </c>
      <c r="B332">
        <v>9692859790.7698898</v>
      </c>
      <c r="C332" s="2">
        <f t="shared" si="3"/>
        <v>9692859790.7698898</v>
      </c>
      <c r="D332" s="2">
        <f t="shared" si="4"/>
        <v>3410960642.2888393</v>
      </c>
      <c r="E332" s="2">
        <f t="shared" si="5"/>
        <v>15974758939.25094</v>
      </c>
    </row>
    <row r="333" spans="1:5" x14ac:dyDescent="0.2">
      <c r="A333" s="1">
        <v>45139</v>
      </c>
      <c r="B333">
        <v>7756175202.8013601</v>
      </c>
      <c r="C333" s="2">
        <f t="shared" si="3"/>
        <v>7756175202.8013601</v>
      </c>
      <c r="D333" s="2">
        <f t="shared" si="4"/>
        <v>1399093074.0097504</v>
      </c>
      <c r="E333" s="2">
        <f t="shared" si="5"/>
        <v>14113257331.59297</v>
      </c>
    </row>
    <row r="334" spans="1:5" x14ac:dyDescent="0.2">
      <c r="A334" s="1">
        <v>45170</v>
      </c>
      <c r="B334">
        <v>8357473827.7205439</v>
      </c>
      <c r="C334" s="2">
        <f t="shared" si="3"/>
        <v>8357473827.7205439</v>
      </c>
      <c r="D334" s="2">
        <f t="shared" si="4"/>
        <v>1925568239.4592142</v>
      </c>
      <c r="E334" s="2">
        <f t="shared" si="5"/>
        <v>14789379415.981873</v>
      </c>
    </row>
    <row r="335" spans="1:5" x14ac:dyDescent="0.2">
      <c r="A335" s="1">
        <v>45200</v>
      </c>
      <c r="B335">
        <v>10573430834.396893</v>
      </c>
      <c r="C335" s="2">
        <f t="shared" si="3"/>
        <v>10573430834.396893</v>
      </c>
      <c r="D335" s="2">
        <f t="shared" si="4"/>
        <v>4067047105.9625854</v>
      </c>
      <c r="E335" s="2">
        <f t="shared" si="5"/>
        <v>17079814562.8312</v>
      </c>
    </row>
    <row r="336" spans="1:5" x14ac:dyDescent="0.2">
      <c r="A336" s="1">
        <v>45231</v>
      </c>
      <c r="B336">
        <v>14869808644.35463</v>
      </c>
      <c r="C336" s="2">
        <f t="shared" si="3"/>
        <v>14869808644.35463</v>
      </c>
      <c r="D336" s="2">
        <f t="shared" si="4"/>
        <v>8289278592.3136387</v>
      </c>
      <c r="E336" s="2">
        <f t="shared" si="5"/>
        <v>21450338696.395622</v>
      </c>
    </row>
    <row r="337" spans="1:5" x14ac:dyDescent="0.2">
      <c r="A337" s="1">
        <v>45261</v>
      </c>
      <c r="B337">
        <v>18090469577.768631</v>
      </c>
      <c r="C337" s="2">
        <f t="shared" si="3"/>
        <v>18090469577.768631</v>
      </c>
      <c r="D337" s="2">
        <f t="shared" si="4"/>
        <v>11436112168.786316</v>
      </c>
      <c r="E337" s="2">
        <f t="shared" si="5"/>
        <v>24744826986.750946</v>
      </c>
    </row>
    <row r="338" spans="1:5" x14ac:dyDescent="0.2">
      <c r="A338" s="1">
        <v>45292</v>
      </c>
      <c r="B338">
        <v>18033104146.212132</v>
      </c>
      <c r="C338" s="2">
        <f t="shared" si="3"/>
        <v>18033104146.212132</v>
      </c>
      <c r="D338" s="2">
        <f t="shared" si="4"/>
        <v>11305226107.688011</v>
      </c>
      <c r="E338" s="2">
        <f t="shared" si="5"/>
        <v>24760982184.736252</v>
      </c>
    </row>
    <row r="339" spans="1:5" x14ac:dyDescent="0.2">
      <c r="A339" s="1">
        <v>45323</v>
      </c>
      <c r="B339">
        <v>16218478821.179577</v>
      </c>
      <c r="C339" s="2">
        <f t="shared" si="3"/>
        <v>16218478821.179577</v>
      </c>
      <c r="D339" s="2">
        <f t="shared" si="4"/>
        <v>9417375213.1040916</v>
      </c>
      <c r="E339" s="2">
        <f t="shared" si="5"/>
        <v>23019582429.255062</v>
      </c>
    </row>
    <row r="340" spans="1:5" x14ac:dyDescent="0.2">
      <c r="A340" s="1">
        <v>45352</v>
      </c>
      <c r="B340">
        <v>13814789341.394398</v>
      </c>
      <c r="C340" s="2">
        <f t="shared" si="3"/>
        <v>13814789341.394398</v>
      </c>
      <c r="D340" s="2">
        <f t="shared" si="4"/>
        <v>6940744092.512537</v>
      </c>
      <c r="E340" s="2">
        <f t="shared" si="5"/>
        <v>20688834590.27626</v>
      </c>
    </row>
    <row r="341" spans="1:5" x14ac:dyDescent="0.2">
      <c r="A341" s="1">
        <v>45383</v>
      </c>
      <c r="B341">
        <v>12541965445.254049</v>
      </c>
      <c r="C341" s="2">
        <f t="shared" si="3"/>
        <v>12541965445.254049</v>
      </c>
      <c r="D341" s="2">
        <f t="shared" si="4"/>
        <v>5595251856.3272924</v>
      </c>
      <c r="E341" s="2">
        <f t="shared" si="5"/>
        <v>19488679034.180805</v>
      </c>
    </row>
    <row r="342" spans="1:5" x14ac:dyDescent="0.2">
      <c r="A342" s="1">
        <v>45413</v>
      </c>
      <c r="B342">
        <v>17616477963.126915</v>
      </c>
      <c r="C342" s="2">
        <f t="shared" si="3"/>
        <v>17616477963.126915</v>
      </c>
      <c r="D342" s="2">
        <f t="shared" si="4"/>
        <v>10597359179.823606</v>
      </c>
      <c r="E342" s="2">
        <f t="shared" si="5"/>
        <v>24635596746.430222</v>
      </c>
    </row>
    <row r="343" spans="1:5" x14ac:dyDescent="0.2">
      <c r="A343" s="1">
        <v>45444</v>
      </c>
      <c r="B343">
        <v>17027920217.82449</v>
      </c>
      <c r="C343" s="2">
        <f t="shared" si="3"/>
        <v>17027920217.82449</v>
      </c>
      <c r="D343" s="2">
        <f t="shared" si="4"/>
        <v>9936649675.5358219</v>
      </c>
      <c r="E343" s="2">
        <f t="shared" si="5"/>
        <v>24119190760.113159</v>
      </c>
    </row>
    <row r="344" spans="1:5" x14ac:dyDescent="0.2">
      <c r="A344" s="1">
        <v>45474</v>
      </c>
      <c r="B344">
        <v>14113561606.02313</v>
      </c>
      <c r="C344" s="2">
        <f t="shared" si="3"/>
        <v>14113561606.02313</v>
      </c>
      <c r="D344" s="2">
        <f t="shared" si="4"/>
        <v>6950383448.6938305</v>
      </c>
      <c r="E344" s="2">
        <f t="shared" si="5"/>
        <v>21276739763.352432</v>
      </c>
    </row>
    <row r="345" spans="1:5" x14ac:dyDescent="0.2">
      <c r="A345" s="1">
        <v>45505</v>
      </c>
      <c r="B345">
        <v>11965842736.740154</v>
      </c>
      <c r="C345" s="2">
        <f t="shared" si="3"/>
        <v>11965842736.740154</v>
      </c>
      <c r="D345" s="2">
        <f t="shared" si="4"/>
        <v>4730992211.6167927</v>
      </c>
      <c r="E345" s="2">
        <f t="shared" si="5"/>
        <v>19200693261.863518</v>
      </c>
    </row>
    <row r="346" spans="1:5" x14ac:dyDescent="0.2">
      <c r="A346" s="1">
        <v>45536</v>
      </c>
      <c r="B346">
        <v>11879596444.104437</v>
      </c>
      <c r="C346" s="2">
        <f t="shared" si="3"/>
        <v>11879596444.104437</v>
      </c>
      <c r="D346" s="2">
        <f t="shared" si="4"/>
        <v>4573300274.1373014</v>
      </c>
      <c r="E346" s="2">
        <f t="shared" si="5"/>
        <v>19185892614.071571</v>
      </c>
    </row>
    <row r="347" spans="1:5" x14ac:dyDescent="0.2">
      <c r="A347" s="1">
        <v>45566</v>
      </c>
      <c r="B347">
        <v>14457021603.891783</v>
      </c>
      <c r="C347" s="2">
        <f t="shared" si="3"/>
        <v>14457021603.891783</v>
      </c>
      <c r="D347" s="2">
        <f t="shared" si="4"/>
        <v>7079498339.3763609</v>
      </c>
      <c r="E347" s="2">
        <f t="shared" si="5"/>
        <v>21834544868.407204</v>
      </c>
    </row>
    <row r="348" spans="1:5" x14ac:dyDescent="0.2">
      <c r="A348" s="1">
        <v>45597</v>
      </c>
      <c r="B348">
        <v>19189544711.946671</v>
      </c>
      <c r="C348" s="2">
        <f t="shared" si="3"/>
        <v>19189544711.946671</v>
      </c>
      <c r="D348" s="2">
        <f t="shared" si="4"/>
        <v>11741005062.855839</v>
      </c>
      <c r="E348" s="2">
        <f t="shared" si="5"/>
        <v>26638084361.037502</v>
      </c>
    </row>
    <row r="349" spans="1:5" x14ac:dyDescent="0.2">
      <c r="A349" s="1">
        <v>45627</v>
      </c>
      <c r="B349">
        <v>20372906339.499283</v>
      </c>
      <c r="C349" s="2">
        <f t="shared" si="3"/>
        <v>20372906339.499283</v>
      </c>
      <c r="D349" s="2">
        <f t="shared" si="4"/>
        <v>12853553489.835766</v>
      </c>
      <c r="E349" s="2">
        <f t="shared" si="5"/>
        <v>27892259189.1628</v>
      </c>
    </row>
    <row r="350" spans="1:5" x14ac:dyDescent="0.2">
      <c r="A350" s="1">
        <v>45658</v>
      </c>
      <c r="B350">
        <v>16908787329.271772</v>
      </c>
      <c r="C350" s="2">
        <f t="shared" si="3"/>
        <v>16908787329.271772</v>
      </c>
      <c r="D350" s="2">
        <f t="shared" si="4"/>
        <v>9318817234.6606522</v>
      </c>
      <c r="E350" s="2">
        <f t="shared" si="5"/>
        <v>24498757423.882893</v>
      </c>
    </row>
    <row r="351" spans="1:5" x14ac:dyDescent="0.2">
      <c r="A351" s="1">
        <v>45689</v>
      </c>
      <c r="B351">
        <v>15198321286.927576</v>
      </c>
      <c r="C351" s="2">
        <f t="shared" si="3"/>
        <v>15198321286.927576</v>
      </c>
      <c r="D351" s="2">
        <f t="shared" si="4"/>
        <v>7537922956.5694323</v>
      </c>
      <c r="E351" s="2">
        <f t="shared" si="5"/>
        <v>22858719617.285721</v>
      </c>
    </row>
    <row r="352" spans="1:5" x14ac:dyDescent="0.2">
      <c r="A352" s="1">
        <v>45717</v>
      </c>
      <c r="B352">
        <v>14277663236.940596</v>
      </c>
      <c r="C352" s="2">
        <f t="shared" si="3"/>
        <v>14277663236.940596</v>
      </c>
      <c r="D352" s="2">
        <f t="shared" si="4"/>
        <v>6547019000.9560108</v>
      </c>
      <c r="E352" s="2">
        <f t="shared" si="5"/>
        <v>22008307472.925179</v>
      </c>
    </row>
    <row r="353" spans="1:5" x14ac:dyDescent="0.2">
      <c r="A353" s="1">
        <v>45748</v>
      </c>
      <c r="B353">
        <v>16265243634.139374</v>
      </c>
      <c r="C353" s="2">
        <f t="shared" si="3"/>
        <v>16265243634.139374</v>
      </c>
      <c r="D353" s="2">
        <f t="shared" si="4"/>
        <v>8464529397.2540398</v>
      </c>
      <c r="E353" s="2">
        <f t="shared" si="5"/>
        <v>24065957871.024708</v>
      </c>
    </row>
    <row r="354" spans="1:5" x14ac:dyDescent="0.2">
      <c r="A354" s="1">
        <v>45778</v>
      </c>
      <c r="B354">
        <v>16937963306.558605</v>
      </c>
      <c r="C354" s="2">
        <f t="shared" si="3"/>
        <v>16937963306.558605</v>
      </c>
      <c r="D354" s="2">
        <f t="shared" si="4"/>
        <v>9067348789.0043297</v>
      </c>
      <c r="E354" s="2">
        <f t="shared" si="5"/>
        <v>24808577824.112881</v>
      </c>
    </row>
    <row r="355" spans="1:5" x14ac:dyDescent="0.2">
      <c r="A355" s="1">
        <v>45809</v>
      </c>
      <c r="B355">
        <v>16883727951.518251</v>
      </c>
      <c r="C355" s="2">
        <f t="shared" si="3"/>
        <v>16883727951.518251</v>
      </c>
      <c r="D355" s="2">
        <f t="shared" si="4"/>
        <v>8943376917.9578152</v>
      </c>
      <c r="E355" s="2">
        <f t="shared" si="5"/>
        <v>24824078985.07869</v>
      </c>
    </row>
    <row r="356" spans="1:5" x14ac:dyDescent="0.2">
      <c r="A356" s="1">
        <v>45839</v>
      </c>
      <c r="B356">
        <v>14971536243.595053</v>
      </c>
      <c r="C356" s="2">
        <f t="shared" si="3"/>
        <v>14971536243.595053</v>
      </c>
      <c r="D356" s="2">
        <f t="shared" si="4"/>
        <v>6961606720.8176651</v>
      </c>
      <c r="E356" s="2">
        <f t="shared" si="5"/>
        <v>22981465766.37244</v>
      </c>
    </row>
    <row r="357" spans="1:5" x14ac:dyDescent="0.2">
      <c r="A357" s="1">
        <v>45870</v>
      </c>
      <c r="B357">
        <v>13323376506.962959</v>
      </c>
      <c r="C357" s="2">
        <f t="shared" si="3"/>
        <v>13323376506.962959</v>
      </c>
      <c r="D357" s="2">
        <f t="shared" si="4"/>
        <v>5244020991.0411339</v>
      </c>
      <c r="E357" s="2">
        <f t="shared" si="5"/>
        <v>21402732022.884785</v>
      </c>
    </row>
    <row r="358" spans="1:5" x14ac:dyDescent="0.2">
      <c r="A358" s="1">
        <v>45901</v>
      </c>
      <c r="B358">
        <v>12739747870.881039</v>
      </c>
      <c r="C358" s="2">
        <f t="shared" si="3"/>
        <v>12739747870.881039</v>
      </c>
      <c r="D358" s="2">
        <f t="shared" si="4"/>
        <v>4591113524.4287443</v>
      </c>
      <c r="E358" s="2">
        <f t="shared" si="5"/>
        <v>20888382217.333332</v>
      </c>
    </row>
    <row r="359" spans="1:5" x14ac:dyDescent="0.2">
      <c r="A359" s="1">
        <v>45931</v>
      </c>
      <c r="B359">
        <v>14955484760.431286</v>
      </c>
      <c r="C359" s="2">
        <f t="shared" si="3"/>
        <v>14955484760.431286</v>
      </c>
      <c r="D359" s="2">
        <f t="shared" si="4"/>
        <v>6737713600.5565901</v>
      </c>
      <c r="E359" s="2">
        <f t="shared" si="5"/>
        <v>23173255920.305981</v>
      </c>
    </row>
    <row r="360" spans="1:5" x14ac:dyDescent="0.2">
      <c r="A360" s="1">
        <v>45962</v>
      </c>
      <c r="B360">
        <v>19548740087.989277</v>
      </c>
      <c r="C360" s="2">
        <f t="shared" si="3"/>
        <v>19548740087.989277</v>
      </c>
      <c r="D360" s="2">
        <f t="shared" si="4"/>
        <v>11261969165.492016</v>
      </c>
      <c r="E360" s="2">
        <f t="shared" si="5"/>
        <v>27835511010.486538</v>
      </c>
    </row>
    <row r="361" spans="1:5" x14ac:dyDescent="0.2">
      <c r="A361" s="1">
        <v>45992</v>
      </c>
      <c r="B361">
        <v>19412084991.382881</v>
      </c>
      <c r="C361" s="2">
        <f t="shared" si="3"/>
        <v>19412084991.382881</v>
      </c>
      <c r="D361" s="2">
        <f t="shared" si="4"/>
        <v>11056446561.708809</v>
      </c>
      <c r="E361" s="2">
        <f t="shared" si="5"/>
        <v>27767723421.056953</v>
      </c>
    </row>
    <row r="362" spans="1:5" x14ac:dyDescent="0.2">
      <c r="A362" s="1">
        <v>46023</v>
      </c>
      <c r="B362">
        <v>16345402558.745995</v>
      </c>
      <c r="C362" s="2">
        <f t="shared" si="3"/>
        <v>16345402558.745995</v>
      </c>
      <c r="D362" s="2">
        <f t="shared" si="4"/>
        <v>7921024245.1729717</v>
      </c>
      <c r="E362" s="2">
        <f t="shared" si="5"/>
        <v>24769780872.319016</v>
      </c>
    </row>
    <row r="363" spans="1:5" x14ac:dyDescent="0.2">
      <c r="A363" s="1">
        <v>46054</v>
      </c>
      <c r="B363">
        <v>13775602636.172562</v>
      </c>
      <c r="C363" s="2">
        <f t="shared" ref="C363:C394" si="6">_xlfn.FORECAST.ETS(A363,$B$2:$B$298,$A$2:$A$298,157,1)</f>
        <v>13775602636.172562</v>
      </c>
      <c r="D363" s="2">
        <f t="shared" ref="D363:D394" si="7">C363-_xlfn.FORECAST.ETS.CONFINT(A363,$B$2:$B$298,$A$2:$A$298,0.95,157,1)</f>
        <v>5282607585.671442</v>
      </c>
      <c r="E363" s="2">
        <f t="shared" ref="E363:E394" si="8">C363+_xlfn.FORECAST.ETS.CONFINT(A363,$B$2:$B$298,$A$2:$A$298,0.95,157,1)</f>
        <v>22268597686.673683</v>
      </c>
    </row>
    <row r="364" spans="1:5" x14ac:dyDescent="0.2">
      <c r="A364" s="1">
        <v>46082</v>
      </c>
      <c r="B364">
        <v>14178550516.948263</v>
      </c>
      <c r="C364" s="2">
        <f t="shared" si="6"/>
        <v>14178550516.948263</v>
      </c>
      <c r="D364" s="2">
        <f t="shared" si="7"/>
        <v>5617057549.1307745</v>
      </c>
      <c r="E364" s="2">
        <f t="shared" si="8"/>
        <v>22740043484.765751</v>
      </c>
    </row>
    <row r="365" spans="1:5" x14ac:dyDescent="0.2">
      <c r="A365" s="1">
        <v>46113</v>
      </c>
      <c r="B365">
        <v>16988369139.489992</v>
      </c>
      <c r="C365" s="2">
        <f t="shared" si="6"/>
        <v>16988369139.489992</v>
      </c>
      <c r="D365" s="2">
        <f t="shared" si="7"/>
        <v>8358492889.0281372</v>
      </c>
      <c r="E365" s="2">
        <f t="shared" si="8"/>
        <v>25618245389.951847</v>
      </c>
    </row>
    <row r="366" spans="1:5" x14ac:dyDescent="0.2">
      <c r="A366" s="1">
        <v>46143</v>
      </c>
      <c r="B366">
        <v>17985251527.375904</v>
      </c>
      <c r="C366" s="2">
        <f t="shared" si="6"/>
        <v>17985251527.375904</v>
      </c>
      <c r="D366" s="2">
        <f t="shared" si="7"/>
        <v>9287102580.2516327</v>
      </c>
      <c r="E366" s="2">
        <f t="shared" si="8"/>
        <v>26683400474.500175</v>
      </c>
    </row>
    <row r="367" spans="1:5" x14ac:dyDescent="0.2">
      <c r="A367" s="1">
        <v>46174</v>
      </c>
      <c r="B367">
        <v>19223477517.823318</v>
      </c>
      <c r="C367" s="2">
        <f t="shared" si="6"/>
        <v>19223477517.823318</v>
      </c>
      <c r="D367" s="2">
        <f t="shared" si="7"/>
        <v>10457162541.743595</v>
      </c>
      <c r="E367" s="2">
        <f t="shared" si="8"/>
        <v>27989792493.903042</v>
      </c>
    </row>
    <row r="368" spans="1:5" x14ac:dyDescent="0.2">
      <c r="A368" s="1">
        <v>46204</v>
      </c>
      <c r="B368">
        <v>16649963893.44659</v>
      </c>
      <c r="C368" s="2">
        <f t="shared" si="6"/>
        <v>16649963893.44659</v>
      </c>
      <c r="D368" s="2">
        <f t="shared" si="7"/>
        <v>7815585762.7371044</v>
      </c>
      <c r="E368" s="2">
        <f t="shared" si="8"/>
        <v>25484342024.156075</v>
      </c>
    </row>
    <row r="369" spans="1:5" x14ac:dyDescent="0.2">
      <c r="A369" s="1">
        <v>46235</v>
      </c>
      <c r="B369">
        <v>12374440530.813766</v>
      </c>
      <c r="C369" s="2">
        <f t="shared" si="6"/>
        <v>12374440530.813766</v>
      </c>
      <c r="D369" s="2">
        <f t="shared" si="7"/>
        <v>3472098446.0843163</v>
      </c>
      <c r="E369" s="2">
        <f t="shared" si="8"/>
        <v>21276782615.543217</v>
      </c>
    </row>
    <row r="370" spans="1:5" x14ac:dyDescent="0.2">
      <c r="A370" s="1">
        <v>46266</v>
      </c>
      <c r="B370">
        <v>12119854905.557684</v>
      </c>
      <c r="C370" s="2">
        <f t="shared" si="6"/>
        <v>12119854905.557684</v>
      </c>
      <c r="D370" s="2">
        <f t="shared" si="7"/>
        <v>3149644508.4136162</v>
      </c>
      <c r="E370" s="2">
        <f t="shared" si="8"/>
        <v>21090065302.701752</v>
      </c>
    </row>
    <row r="371" spans="1:5" x14ac:dyDescent="0.2">
      <c r="A371" s="1">
        <v>46296</v>
      </c>
      <c r="B371">
        <v>14750745340.60268</v>
      </c>
      <c r="C371" s="2">
        <f t="shared" si="6"/>
        <v>14750745340.60268</v>
      </c>
      <c r="D371" s="2">
        <f t="shared" si="7"/>
        <v>5712758823.6594162</v>
      </c>
      <c r="E371" s="2">
        <f t="shared" si="8"/>
        <v>23788731857.545944</v>
      </c>
    </row>
    <row r="372" spans="1:5" x14ac:dyDescent="0.2">
      <c r="A372" s="1">
        <v>46327</v>
      </c>
      <c r="B372">
        <v>17619773549.557732</v>
      </c>
      <c r="C372" s="2">
        <f t="shared" si="6"/>
        <v>17619773549.557732</v>
      </c>
      <c r="D372" s="2">
        <f t="shared" si="7"/>
        <v>8514099761.9994526</v>
      </c>
      <c r="E372" s="2">
        <f t="shared" si="8"/>
        <v>26725447337.116013</v>
      </c>
    </row>
    <row r="373" spans="1:5" x14ac:dyDescent="0.2">
      <c r="A373" s="1">
        <v>46357</v>
      </c>
      <c r="B373">
        <v>18754039857.8605</v>
      </c>
      <c r="C373" s="2">
        <f t="shared" si="6"/>
        <v>18754039857.8605</v>
      </c>
      <c r="D373" s="2">
        <f t="shared" si="7"/>
        <v>9580764406.7691402</v>
      </c>
      <c r="E373" s="2">
        <f t="shared" si="8"/>
        <v>27927315308.951859</v>
      </c>
    </row>
    <row r="374" spans="1:5" x14ac:dyDescent="0.2">
      <c r="A374" s="1">
        <v>46388</v>
      </c>
      <c r="B374">
        <v>17609074349.628857</v>
      </c>
      <c r="C374" s="2">
        <f t="shared" si="6"/>
        <v>17609074349.628857</v>
      </c>
      <c r="D374" s="2">
        <f t="shared" si="7"/>
        <v>8368279697.295784</v>
      </c>
      <c r="E374" s="2">
        <f t="shared" si="8"/>
        <v>26849869001.961929</v>
      </c>
    </row>
    <row r="375" spans="1:5" x14ac:dyDescent="0.2">
      <c r="A375" s="1">
        <v>46419</v>
      </c>
      <c r="B375">
        <v>16211446462.690311</v>
      </c>
      <c r="C375" s="2">
        <f t="shared" si="6"/>
        <v>16211446462.690311</v>
      </c>
      <c r="D375" s="2">
        <f t="shared" si="7"/>
        <v>6903212020.1102905</v>
      </c>
      <c r="E375" s="2">
        <f t="shared" si="8"/>
        <v>25519680905.270332</v>
      </c>
    </row>
    <row r="376" spans="1:5" x14ac:dyDescent="0.2">
      <c r="A376" s="1">
        <v>46447</v>
      </c>
      <c r="B376">
        <v>15561832358.102219</v>
      </c>
      <c r="C376" s="2">
        <f t="shared" si="6"/>
        <v>15561832358.102219</v>
      </c>
      <c r="D376" s="2">
        <f t="shared" si="7"/>
        <v>6186234574.8372688</v>
      </c>
      <c r="E376" s="2">
        <f t="shared" si="8"/>
        <v>24937430141.367168</v>
      </c>
    </row>
    <row r="377" spans="1:5" x14ac:dyDescent="0.2">
      <c r="A377" s="1">
        <v>46478</v>
      </c>
      <c r="B377">
        <v>17773131161.20792</v>
      </c>
      <c r="C377" s="2">
        <f t="shared" si="6"/>
        <v>17773131161.20792</v>
      </c>
      <c r="D377" s="2">
        <f t="shared" si="7"/>
        <v>8330243611.7976627</v>
      </c>
      <c r="E377" s="2">
        <f t="shared" si="8"/>
        <v>27216018710.618179</v>
      </c>
    </row>
    <row r="378" spans="1:5" x14ac:dyDescent="0.2">
      <c r="A378" s="1">
        <v>46508</v>
      </c>
      <c r="B378">
        <v>18377351468.637268</v>
      </c>
      <c r="C378" s="2">
        <f t="shared" si="6"/>
        <v>18377351468.637268</v>
      </c>
      <c r="D378" s="2">
        <f t="shared" si="7"/>
        <v>8867244935.722002</v>
      </c>
      <c r="E378" s="2">
        <f t="shared" si="8"/>
        <v>27887458001.552536</v>
      </c>
    </row>
    <row r="379" spans="1:5" x14ac:dyDescent="0.2">
      <c r="A379" s="1">
        <v>46539</v>
      </c>
      <c r="B379">
        <v>19348268294.603539</v>
      </c>
      <c r="C379" s="2">
        <f t="shared" si="6"/>
        <v>19348268294.603539</v>
      </c>
      <c r="D379" s="2">
        <f t="shared" si="7"/>
        <v>9771010848.9166698</v>
      </c>
      <c r="E379" s="2">
        <f t="shared" si="8"/>
        <v>28925525740.290405</v>
      </c>
    </row>
    <row r="380" spans="1:5" x14ac:dyDescent="0.2">
      <c r="A380" s="1">
        <v>46569</v>
      </c>
      <c r="B380">
        <v>15386900530.286566</v>
      </c>
      <c r="C380" s="2">
        <f t="shared" si="6"/>
        <v>15386900530.286566</v>
      </c>
      <c r="D380" s="2">
        <f t="shared" si="7"/>
        <v>5742557607.6640606</v>
      </c>
      <c r="E380" s="2">
        <f t="shared" si="8"/>
        <v>25031243452.909073</v>
      </c>
    </row>
    <row r="381" spans="1:5" x14ac:dyDescent="0.2">
      <c r="A381" s="1">
        <v>46600</v>
      </c>
      <c r="B381">
        <v>12995586533.023792</v>
      </c>
      <c r="C381" s="2">
        <f t="shared" si="6"/>
        <v>12995586533.023792</v>
      </c>
      <c r="D381" s="2">
        <f t="shared" si="7"/>
        <v>3284221008.5699196</v>
      </c>
      <c r="E381" s="2">
        <f t="shared" si="8"/>
        <v>22706952057.477665</v>
      </c>
    </row>
    <row r="382" spans="1:5" x14ac:dyDescent="0.2">
      <c r="A382" s="1">
        <v>46631</v>
      </c>
      <c r="B382">
        <v>13557242940.10354</v>
      </c>
      <c r="C382" s="2">
        <f t="shared" si="6"/>
        <v>13557242940.10354</v>
      </c>
      <c r="D382" s="2">
        <f t="shared" si="7"/>
        <v>3778915199.6444111</v>
      </c>
      <c r="E382" s="2">
        <f t="shared" si="8"/>
        <v>23335570680.562668</v>
      </c>
    </row>
    <row r="383" spans="1:5" x14ac:dyDescent="0.2">
      <c r="A383" s="1">
        <v>46661</v>
      </c>
      <c r="B383">
        <v>16292966319.877628</v>
      </c>
      <c r="C383" s="2">
        <f t="shared" si="6"/>
        <v>16292966319.877628</v>
      </c>
      <c r="D383" s="2">
        <f t="shared" si="7"/>
        <v>6447734328.8266525</v>
      </c>
      <c r="E383" s="2">
        <f t="shared" si="8"/>
        <v>26138198310.928604</v>
      </c>
    </row>
    <row r="384" spans="1:5" x14ac:dyDescent="0.2">
      <c r="A384" s="1">
        <v>46692</v>
      </c>
      <c r="B384">
        <v>20130404604.815788</v>
      </c>
      <c r="C384" s="2">
        <f t="shared" si="6"/>
        <v>20130404604.815788</v>
      </c>
      <c r="D384" s="2">
        <f t="shared" si="7"/>
        <v>10218323974.568417</v>
      </c>
      <c r="E384" s="2">
        <f t="shared" si="8"/>
        <v>30042485235.06316</v>
      </c>
    </row>
    <row r="385" spans="1:5" x14ac:dyDescent="0.2">
      <c r="A385" s="1">
        <v>46722</v>
      </c>
      <c r="B385">
        <v>21726962104.057354</v>
      </c>
      <c r="C385" s="2">
        <f t="shared" si="6"/>
        <v>21726962104.057354</v>
      </c>
      <c r="D385" s="2">
        <f t="shared" si="7"/>
        <v>11748086156.026035</v>
      </c>
      <c r="E385" s="2">
        <f t="shared" si="8"/>
        <v>31705838052.088673</v>
      </c>
    </row>
    <row r="386" spans="1:5" x14ac:dyDescent="0.2">
      <c r="A386" s="1">
        <v>46753</v>
      </c>
      <c r="B386">
        <v>19713302033.44083</v>
      </c>
      <c r="C386" s="2">
        <f t="shared" si="6"/>
        <v>19713302033.44083</v>
      </c>
      <c r="D386" s="2">
        <f t="shared" si="7"/>
        <v>9667681860.8351154</v>
      </c>
      <c r="E386" s="2">
        <f t="shared" si="8"/>
        <v>29758922206.046547</v>
      </c>
    </row>
    <row r="387" spans="1:5" x14ac:dyDescent="0.2">
      <c r="A387" s="1">
        <v>46784</v>
      </c>
      <c r="B387">
        <v>15637353760.076263</v>
      </c>
      <c r="C387" s="2">
        <f t="shared" si="6"/>
        <v>15637353760.076263</v>
      </c>
      <c r="D387" s="2">
        <f t="shared" si="7"/>
        <v>5525038287.527422</v>
      </c>
      <c r="E387" s="2">
        <f t="shared" si="8"/>
        <v>25749669232.625107</v>
      </c>
    </row>
    <row r="388" spans="1:5" x14ac:dyDescent="0.2">
      <c r="A388" s="1">
        <v>46813</v>
      </c>
      <c r="B388">
        <v>16695452210.742025</v>
      </c>
      <c r="C388" s="2">
        <f t="shared" si="6"/>
        <v>16695452210.742025</v>
      </c>
      <c r="D388" s="2">
        <f t="shared" si="7"/>
        <v>6516488251.8662415</v>
      </c>
      <c r="E388" s="2">
        <f t="shared" si="8"/>
        <v>26874416169.617809</v>
      </c>
    </row>
    <row r="389" spans="1:5" x14ac:dyDescent="0.2">
      <c r="A389" s="1">
        <v>46844</v>
      </c>
      <c r="B389">
        <v>18574124473.096695</v>
      </c>
      <c r="C389" s="2">
        <f t="shared" si="6"/>
        <v>18574124473.096695</v>
      </c>
      <c r="D389" s="2">
        <f t="shared" si="7"/>
        <v>8328556786.0859795</v>
      </c>
      <c r="E389" s="2">
        <f t="shared" si="8"/>
        <v>28819692160.10741</v>
      </c>
    </row>
    <row r="390" spans="1:5" x14ac:dyDescent="0.2">
      <c r="A390" s="1">
        <v>46874</v>
      </c>
      <c r="B390">
        <v>19175991415.916222</v>
      </c>
      <c r="C390" s="2">
        <f t="shared" si="6"/>
        <v>19175991415.916222</v>
      </c>
      <c r="D390" s="2">
        <f t="shared" si="7"/>
        <v>8863862757.2415581</v>
      </c>
      <c r="E390" s="2">
        <f t="shared" si="8"/>
        <v>29488120074.590885</v>
      </c>
    </row>
    <row r="391" spans="1:5" x14ac:dyDescent="0.2">
      <c r="A391" s="1">
        <v>46905</v>
      </c>
      <c r="B391">
        <v>18401379094.910332</v>
      </c>
      <c r="C391" s="2">
        <f t="shared" si="6"/>
        <v>18401379094.910332</v>
      </c>
      <c r="D391" s="2">
        <f t="shared" si="7"/>
        <v>8022730271.2172127</v>
      </c>
      <c r="E391" s="2">
        <f t="shared" si="8"/>
        <v>28780027918.603451</v>
      </c>
    </row>
    <row r="392" spans="1:5" x14ac:dyDescent="0.2">
      <c r="A392" s="1">
        <v>46935</v>
      </c>
      <c r="B392">
        <v>15377917359.270279</v>
      </c>
      <c r="C392" s="2">
        <f t="shared" si="6"/>
        <v>15377917359.270279</v>
      </c>
      <c r="D392" s="2">
        <f t="shared" si="7"/>
        <v>4932787277.5426865</v>
      </c>
      <c r="E392" s="2">
        <f t="shared" si="8"/>
        <v>25823047440.997871</v>
      </c>
    </row>
    <row r="393" spans="1:5" x14ac:dyDescent="0.2">
      <c r="A393" s="1">
        <v>46966</v>
      </c>
      <c r="B393">
        <v>13074363699.287987</v>
      </c>
      <c r="C393" s="2">
        <f t="shared" si="6"/>
        <v>13074363699.287987</v>
      </c>
      <c r="D393" s="2">
        <f t="shared" si="7"/>
        <v>2562789415.3530464</v>
      </c>
      <c r="E393" s="2">
        <f t="shared" si="8"/>
        <v>23585937983.222927</v>
      </c>
    </row>
    <row r="394" spans="1:5" x14ac:dyDescent="0.2">
      <c r="A394" s="1">
        <v>46997</v>
      </c>
      <c r="B394">
        <v>13086967599.844004</v>
      </c>
      <c r="C394" s="2">
        <f t="shared" si="6"/>
        <v>13086967599.844004</v>
      </c>
      <c r="D394" s="2">
        <f t="shared" si="7"/>
        <v>2508984365.2858925</v>
      </c>
      <c r="E394" s="2">
        <f t="shared" si="8"/>
        <v>23664950834.402115</v>
      </c>
    </row>
    <row r="395" spans="1:5" x14ac:dyDescent="0.2">
      <c r="A395" s="1">
        <v>47027</v>
      </c>
      <c r="B395">
        <v>15042744031.678822</v>
      </c>
      <c r="C395" s="2">
        <f t="shared" ref="C395:C421" si="9">_xlfn.FORECAST.ETS(A395,$B$2:$B$298,$A$2:$A$298,157,1)</f>
        <v>15042744031.678822</v>
      </c>
      <c r="D395" s="2">
        <f t="shared" ref="D395:D426" si="10">C395-_xlfn.FORECAST.ETS.CONFINT(A395,$B$2:$B$298,$A$2:$A$298,0.95,157,1)</f>
        <v>4398385339.2271309</v>
      </c>
      <c r="E395" s="2">
        <f t="shared" ref="E395:E421" si="11">C395+_xlfn.FORECAST.ETS.CONFINT(A395,$B$2:$B$298,$A$2:$A$298,0.95,157,1)</f>
        <v>25687102724.130512</v>
      </c>
    </row>
    <row r="396" spans="1:5" x14ac:dyDescent="0.2">
      <c r="A396" s="1">
        <v>47058</v>
      </c>
      <c r="B396">
        <v>18340120152.679516</v>
      </c>
      <c r="C396" s="2">
        <f t="shared" si="9"/>
        <v>18340120152.679516</v>
      </c>
      <c r="D396" s="2">
        <f t="shared" si="10"/>
        <v>7629417780.1340446</v>
      </c>
      <c r="E396" s="2">
        <f t="shared" si="11"/>
        <v>29050822525.224987</v>
      </c>
    </row>
    <row r="397" spans="1:5" x14ac:dyDescent="0.2">
      <c r="A397" s="1">
        <v>47088</v>
      </c>
      <c r="B397">
        <v>21274594742.380028</v>
      </c>
      <c r="C397" s="2">
        <f t="shared" si="9"/>
        <v>21274594742.380028</v>
      </c>
      <c r="D397" s="2">
        <f t="shared" si="10"/>
        <v>10497578795.130932</v>
      </c>
      <c r="E397" s="2">
        <f t="shared" si="11"/>
        <v>32051610689.629124</v>
      </c>
    </row>
    <row r="398" spans="1:5" x14ac:dyDescent="0.2">
      <c r="A398" s="1">
        <v>47119</v>
      </c>
      <c r="B398">
        <v>18112246052.558079</v>
      </c>
      <c r="C398" s="2">
        <f t="shared" si="9"/>
        <v>18112246052.558079</v>
      </c>
      <c r="D398" s="2">
        <f t="shared" si="10"/>
        <v>7268945004.7575035</v>
      </c>
      <c r="E398" s="2">
        <f t="shared" si="11"/>
        <v>28955547100.358654</v>
      </c>
    </row>
    <row r="399" spans="1:5" x14ac:dyDescent="0.2">
      <c r="A399" s="1">
        <v>47150</v>
      </c>
      <c r="B399">
        <v>16358053336.883396</v>
      </c>
      <c r="C399" s="2">
        <f t="shared" si="9"/>
        <v>16358053336.883396</v>
      </c>
      <c r="D399" s="2">
        <f t="shared" si="10"/>
        <v>5448494071.32197</v>
      </c>
      <c r="E399" s="2">
        <f t="shared" si="11"/>
        <v>27267612602.444824</v>
      </c>
    </row>
    <row r="400" spans="1:5" x14ac:dyDescent="0.2">
      <c r="A400" s="1">
        <v>47178</v>
      </c>
      <c r="B400">
        <v>14509080059.191288</v>
      </c>
      <c r="C400" s="2">
        <f t="shared" si="9"/>
        <v>14509080059.191288</v>
      </c>
      <c r="D400" s="2">
        <f t="shared" si="10"/>
        <v>3533287905.9303474</v>
      </c>
      <c r="E400" s="2">
        <f t="shared" si="11"/>
        <v>25484872212.452229</v>
      </c>
    </row>
    <row r="401" spans="1:5" x14ac:dyDescent="0.2">
      <c r="A401" s="1">
        <v>47209</v>
      </c>
      <c r="B401">
        <v>15731962926.301336</v>
      </c>
      <c r="C401" s="2">
        <f t="shared" si="9"/>
        <v>15731962926.301336</v>
      </c>
      <c r="D401" s="2">
        <f t="shared" si="10"/>
        <v>4689961700.1093349</v>
      </c>
      <c r="E401" s="2">
        <f t="shared" si="11"/>
        <v>26773964152.49334</v>
      </c>
    </row>
    <row r="402" spans="1:5" x14ac:dyDescent="0.2">
      <c r="A402" s="1">
        <v>47239</v>
      </c>
      <c r="B402">
        <v>16782878408.096395</v>
      </c>
      <c r="C402" s="2">
        <f t="shared" si="9"/>
        <v>16782878408.096395</v>
      </c>
      <c r="D402" s="2">
        <f t="shared" si="10"/>
        <v>5674690444.7356911</v>
      </c>
      <c r="E402" s="2">
        <f t="shared" si="11"/>
        <v>27891066371.4571</v>
      </c>
    </row>
    <row r="403" spans="1:5" x14ac:dyDescent="0.2">
      <c r="A403" s="1">
        <v>47270</v>
      </c>
      <c r="B403">
        <v>18100797546.087006</v>
      </c>
      <c r="C403" s="2">
        <f t="shared" si="9"/>
        <v>18100797546.087006</v>
      </c>
      <c r="D403" s="2">
        <f t="shared" si="10"/>
        <v>6926443737.4950657</v>
      </c>
      <c r="E403" s="2">
        <f t="shared" si="11"/>
        <v>29275151354.678947</v>
      </c>
    </row>
    <row r="404" spans="1:5" x14ac:dyDescent="0.2">
      <c r="A404" s="1">
        <v>47300</v>
      </c>
      <c r="B404">
        <v>16090840756.543919</v>
      </c>
      <c r="C404" s="2">
        <f t="shared" si="9"/>
        <v>16090840756.543919</v>
      </c>
      <c r="D404" s="2">
        <f t="shared" si="10"/>
        <v>4850340584.9509735</v>
      </c>
      <c r="E404" s="2">
        <f t="shared" si="11"/>
        <v>27331340928.136864</v>
      </c>
    </row>
    <row r="405" spans="1:5" x14ac:dyDescent="0.2">
      <c r="A405" s="1">
        <v>47331</v>
      </c>
      <c r="B405">
        <v>13239391655.189747</v>
      </c>
      <c r="C405" s="2">
        <f t="shared" si="9"/>
        <v>13239391655.189747</v>
      </c>
      <c r="D405" s="2">
        <f t="shared" si="10"/>
        <v>1932763226.2129631</v>
      </c>
      <c r="E405" s="2">
        <f t="shared" si="11"/>
        <v>24546020084.166531</v>
      </c>
    </row>
    <row r="406" spans="1:5" x14ac:dyDescent="0.2">
      <c r="A406" s="1">
        <v>47362</v>
      </c>
      <c r="B406">
        <v>11978196235.06546</v>
      </c>
      <c r="C406" s="2">
        <f t="shared" si="9"/>
        <v>11978196235.06546</v>
      </c>
      <c r="D406" s="2">
        <f t="shared" si="10"/>
        <v>605456309.81794357</v>
      </c>
      <c r="E406" s="2">
        <f t="shared" si="11"/>
        <v>23350936160.312977</v>
      </c>
    </row>
    <row r="407" spans="1:5" x14ac:dyDescent="0.2">
      <c r="A407" s="1">
        <v>47392</v>
      </c>
      <c r="B407">
        <v>15224914552.795315</v>
      </c>
      <c r="C407" s="2">
        <f t="shared" si="9"/>
        <v>15224914552.795315</v>
      </c>
      <c r="D407" s="2">
        <f t="shared" si="10"/>
        <v>3786078579.0464764</v>
      </c>
      <c r="E407" s="2">
        <f t="shared" si="11"/>
        <v>26663750526.544151</v>
      </c>
    </row>
    <row r="408" spans="1:5" x14ac:dyDescent="0.2">
      <c r="A408" s="1">
        <v>47423</v>
      </c>
      <c r="B408">
        <v>16860964738.439568</v>
      </c>
      <c r="C408" s="2">
        <f t="shared" si="9"/>
        <v>16860964738.439568</v>
      </c>
      <c r="D408" s="2">
        <f t="shared" si="10"/>
        <v>5356046880.8618069</v>
      </c>
      <c r="E408" s="2">
        <f t="shared" si="11"/>
        <v>28365882596.017326</v>
      </c>
    </row>
    <row r="409" spans="1:5" x14ac:dyDescent="0.2">
      <c r="A409" s="1">
        <v>47453</v>
      </c>
      <c r="B409">
        <v>17812990532.807907</v>
      </c>
      <c r="C409" s="2">
        <f t="shared" si="9"/>
        <v>17812990532.807907</v>
      </c>
      <c r="D409" s="2">
        <f t="shared" si="10"/>
        <v>6242003702.3429699</v>
      </c>
      <c r="E409" s="2">
        <f t="shared" si="11"/>
        <v>29383977363.272842</v>
      </c>
    </row>
    <row r="410" spans="1:5" x14ac:dyDescent="0.2">
      <c r="A410" s="1">
        <v>47484</v>
      </c>
      <c r="B410">
        <v>18342407293.606846</v>
      </c>
      <c r="C410" s="2">
        <f t="shared" si="9"/>
        <v>18342407293.606846</v>
      </c>
      <c r="D410" s="2">
        <f t="shared" si="10"/>
        <v>6705363175.9837837</v>
      </c>
      <c r="E410" s="2">
        <f t="shared" si="11"/>
        <v>29979451411.229908</v>
      </c>
    </row>
    <row r="411" spans="1:5" x14ac:dyDescent="0.2">
      <c r="A411" s="1">
        <v>47515</v>
      </c>
      <c r="B411">
        <v>14987192188.797224</v>
      </c>
      <c r="C411" s="2">
        <f t="shared" si="9"/>
        <v>14987192188.797224</v>
      </c>
      <c r="D411" s="2">
        <f t="shared" si="10"/>
        <v>3284101272.2324963</v>
      </c>
      <c r="E411" s="2">
        <f t="shared" si="11"/>
        <v>26690283105.361954</v>
      </c>
    </row>
    <row r="412" spans="1:5" x14ac:dyDescent="0.2">
      <c r="A412" s="1">
        <v>47543</v>
      </c>
      <c r="B412">
        <v>14355605491.276859</v>
      </c>
      <c r="C412" s="2">
        <f t="shared" si="9"/>
        <v>14355605491.276859</v>
      </c>
      <c r="D412" s="2">
        <f t="shared" si="10"/>
        <v>2586477093.3857536</v>
      </c>
      <c r="E412" s="2">
        <f t="shared" si="11"/>
        <v>26124733889.167965</v>
      </c>
    </row>
    <row r="413" spans="1:5" x14ac:dyDescent="0.2">
      <c r="A413" s="1">
        <v>47574</v>
      </c>
      <c r="B413">
        <v>15517693805.933838</v>
      </c>
      <c r="C413" s="2">
        <f t="shared" si="9"/>
        <v>15517693805.933838</v>
      </c>
      <c r="D413" s="2">
        <f t="shared" si="10"/>
        <v>3682536099.8811913</v>
      </c>
      <c r="E413" s="2">
        <f t="shared" si="11"/>
        <v>27352851511.986485</v>
      </c>
    </row>
    <row r="414" spans="1:5" x14ac:dyDescent="0.2">
      <c r="A414" s="1">
        <v>47604</v>
      </c>
      <c r="B414">
        <v>17147382962.036352</v>
      </c>
      <c r="C414" s="2">
        <f t="shared" si="9"/>
        <v>17147382962.036352</v>
      </c>
      <c r="D414" s="2">
        <f t="shared" si="10"/>
        <v>5246203001.9533157</v>
      </c>
      <c r="E414" s="2">
        <f t="shared" si="11"/>
        <v>29048562922.119389</v>
      </c>
    </row>
    <row r="415" spans="1:5" x14ac:dyDescent="0.2">
      <c r="A415" s="1">
        <v>47635</v>
      </c>
      <c r="B415">
        <v>15957496704.703552</v>
      </c>
      <c r="C415" s="2">
        <f t="shared" si="9"/>
        <v>15957496704.703552</v>
      </c>
      <c r="D415" s="2">
        <f t="shared" si="10"/>
        <v>3990300450.3960361</v>
      </c>
      <c r="E415" s="2">
        <f t="shared" si="11"/>
        <v>27924692959.01107</v>
      </c>
    </row>
    <row r="416" spans="1:5" x14ac:dyDescent="0.2">
      <c r="A416" s="1">
        <v>47665</v>
      </c>
      <c r="B416">
        <v>14334340360.217575</v>
      </c>
      <c r="C416" s="2">
        <f t="shared" si="9"/>
        <v>14334340360.217575</v>
      </c>
      <c r="D416" s="2">
        <f t="shared" si="10"/>
        <v>2301132701.1909332</v>
      </c>
      <c r="E416" s="2">
        <f t="shared" si="11"/>
        <v>26367548019.244217</v>
      </c>
    </row>
    <row r="417" spans="1:5" x14ac:dyDescent="0.2">
      <c r="A417" s="1">
        <v>47696</v>
      </c>
      <c r="B417">
        <v>12559464073.468718</v>
      </c>
      <c r="C417" s="2">
        <f t="shared" si="9"/>
        <v>12559464073.468718</v>
      </c>
      <c r="D417" s="2">
        <f t="shared" si="10"/>
        <v>460248852.29219437</v>
      </c>
      <c r="E417" s="2">
        <f t="shared" si="11"/>
        <v>24658679294.645241</v>
      </c>
    </row>
    <row r="418" spans="1:5" x14ac:dyDescent="0.2">
      <c r="A418" s="1">
        <v>47727</v>
      </c>
      <c r="B418">
        <v>11693817586.980072</v>
      </c>
      <c r="C418" s="2">
        <f t="shared" si="9"/>
        <v>11693817586.980072</v>
      </c>
      <c r="D418" s="2">
        <f t="shared" si="10"/>
        <v>-471402377.98641586</v>
      </c>
      <c r="E418" s="2">
        <f t="shared" si="11"/>
        <v>23859037551.94656</v>
      </c>
    </row>
    <row r="419" spans="1:5" x14ac:dyDescent="0.2">
      <c r="A419" s="1">
        <v>47757</v>
      </c>
      <c r="B419">
        <v>13896881303.195986</v>
      </c>
      <c r="C419" s="2">
        <f t="shared" si="9"/>
        <v>13896881303.195986</v>
      </c>
      <c r="D419" s="2">
        <f t="shared" si="10"/>
        <v>1665658410.7008476</v>
      </c>
      <c r="E419" s="2">
        <f t="shared" si="11"/>
        <v>26128104195.691124</v>
      </c>
    </row>
    <row r="420" spans="1:5" x14ac:dyDescent="0.2">
      <c r="A420" s="1">
        <v>47788</v>
      </c>
      <c r="B420">
        <v>15005814183.165899</v>
      </c>
      <c r="C420" s="2">
        <f t="shared" si="9"/>
        <v>15005814183.165899</v>
      </c>
      <c r="D420" s="2">
        <f t="shared" si="10"/>
        <v>2708589198.8202877</v>
      </c>
      <c r="E420" s="2">
        <f t="shared" si="11"/>
        <v>27303039167.511513</v>
      </c>
    </row>
    <row r="421" spans="1:5" x14ac:dyDescent="0.2">
      <c r="A421" s="1">
        <v>47818</v>
      </c>
      <c r="B421">
        <v>16287179733.49691</v>
      </c>
      <c r="C421" s="2">
        <f t="shared" si="9"/>
        <v>16287179733.49691</v>
      </c>
      <c r="D421" s="2">
        <f t="shared" si="10"/>
        <v>3923952533.3359222</v>
      </c>
      <c r="E421" s="2">
        <f t="shared" si="11"/>
        <v>28650406933.657898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D70AE-A5BF-4A4B-8458-00EC8E86A0C7}">
  <dimension ref="A1:H421"/>
  <sheetViews>
    <sheetView topLeftCell="A28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10.85546875" customWidth="1"/>
    <col min="3" max="3" width="19.7109375" customWidth="1"/>
    <col min="4" max="4" width="35" customWidth="1"/>
    <col min="5" max="5" width="34.7109375" customWidth="1"/>
    <col min="7" max="7" width="10.28515625" customWidth="1"/>
    <col min="8" max="8" width="8.42578125" customWidth="1"/>
  </cols>
  <sheetData>
    <row r="1" spans="1:8" x14ac:dyDescent="0.2">
      <c r="A1" t="s">
        <v>0</v>
      </c>
      <c r="B1" t="s">
        <v>4</v>
      </c>
      <c r="C1" t="s">
        <v>28</v>
      </c>
      <c r="D1" t="s">
        <v>29</v>
      </c>
      <c r="E1" t="s">
        <v>30</v>
      </c>
      <c r="G1" t="s">
        <v>13</v>
      </c>
      <c r="H1" t="s">
        <v>14</v>
      </c>
    </row>
    <row r="2" spans="1:8" x14ac:dyDescent="0.2">
      <c r="A2" s="1">
        <v>35065</v>
      </c>
      <c r="B2" s="2">
        <v>24360000000</v>
      </c>
      <c r="G2" t="s">
        <v>15</v>
      </c>
      <c r="H2" s="3">
        <f>_xlfn.FORECAST.ETS.STAT($B$2:$B$298,$A$2:$A$298,1,157,1)</f>
        <v>2E-3</v>
      </c>
    </row>
    <row r="3" spans="1:8" x14ac:dyDescent="0.2">
      <c r="A3" s="1">
        <v>35096</v>
      </c>
      <c r="B3" s="2">
        <v>24280000000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25060000000</v>
      </c>
      <c r="G4" t="s">
        <v>17</v>
      </c>
      <c r="H4" s="3">
        <f>_xlfn.FORECAST.ETS.STAT($B$2:$B$298,$A$2:$A$298,3,157,1)</f>
        <v>0.25</v>
      </c>
    </row>
    <row r="5" spans="1:8" x14ac:dyDescent="0.2">
      <c r="A5" s="1">
        <v>35156</v>
      </c>
      <c r="B5" s="2">
        <v>26420000000</v>
      </c>
      <c r="G5" t="s">
        <v>18</v>
      </c>
      <c r="H5" s="3">
        <f>_xlfn.FORECAST.ETS.STAT($B$2:$B$298,$A$2:$A$298,4,157,1)</f>
        <v>1.1144845732611526</v>
      </c>
    </row>
    <row r="6" spans="1:8" x14ac:dyDescent="0.2">
      <c r="A6" s="1">
        <v>35186</v>
      </c>
      <c r="B6" s="2">
        <v>25520000000</v>
      </c>
      <c r="G6" t="s">
        <v>19</v>
      </c>
      <c r="H6" s="3">
        <f>_xlfn.FORECAST.ETS.STAT($B$2:$B$298,$A$2:$A$298,5,157,1)</f>
        <v>7.4427060885144641E-2</v>
      </c>
    </row>
    <row r="7" spans="1:8" x14ac:dyDescent="0.2">
      <c r="A7" s="1">
        <v>35217</v>
      </c>
      <c r="B7" s="2">
        <v>23390000000</v>
      </c>
      <c r="G7" t="s">
        <v>20</v>
      </c>
      <c r="H7" s="3">
        <f>_xlfn.FORECAST.ETS.STAT($B$2:$B$298,$A$2:$A$298,6,157,1)</f>
        <v>1869704400.3777828</v>
      </c>
    </row>
    <row r="8" spans="1:8" x14ac:dyDescent="0.2">
      <c r="A8" s="1">
        <v>35247</v>
      </c>
      <c r="B8" s="2">
        <v>22300000000</v>
      </c>
      <c r="G8" t="s">
        <v>21</v>
      </c>
      <c r="H8" s="3">
        <f>_xlfn.FORECAST.ETS.STAT($B$2:$B$298,$A$2:$A$298,7,157,1)</f>
        <v>2115344342.3307097</v>
      </c>
    </row>
    <row r="9" spans="1:8" x14ac:dyDescent="0.2">
      <c r="A9" s="1">
        <v>35278</v>
      </c>
      <c r="B9" s="2">
        <v>23260000000</v>
      </c>
    </row>
    <row r="10" spans="1:8" x14ac:dyDescent="0.2">
      <c r="A10" s="1">
        <v>35309</v>
      </c>
      <c r="B10" s="2">
        <v>25170000000</v>
      </c>
    </row>
    <row r="11" spans="1:8" x14ac:dyDescent="0.2">
      <c r="A11" s="1">
        <v>35339</v>
      </c>
      <c r="B11" s="2">
        <v>27300000000</v>
      </c>
    </row>
    <row r="12" spans="1:8" x14ac:dyDescent="0.2">
      <c r="A12" s="1">
        <v>35370</v>
      </c>
      <c r="B12" s="2">
        <v>27560000000</v>
      </c>
    </row>
    <row r="13" spans="1:8" x14ac:dyDescent="0.2">
      <c r="A13" s="1">
        <v>35400</v>
      </c>
      <c r="B13" s="2">
        <v>26100000000</v>
      </c>
    </row>
    <row r="14" spans="1:8" x14ac:dyDescent="0.2">
      <c r="A14" s="1">
        <v>35431</v>
      </c>
      <c r="B14" s="2">
        <v>24470000000</v>
      </c>
    </row>
    <row r="15" spans="1:8" x14ac:dyDescent="0.2">
      <c r="A15" s="1">
        <v>35462</v>
      </c>
      <c r="B15" s="2">
        <v>24140000000</v>
      </c>
    </row>
    <row r="16" spans="1:8" x14ac:dyDescent="0.2">
      <c r="A16" s="1">
        <v>35490</v>
      </c>
      <c r="B16" s="2">
        <v>25790000000</v>
      </c>
    </row>
    <row r="17" spans="1:2" x14ac:dyDescent="0.2">
      <c r="A17" s="1">
        <v>35521</v>
      </c>
      <c r="B17" s="2">
        <v>26710000000</v>
      </c>
    </row>
    <row r="18" spans="1:2" x14ac:dyDescent="0.2">
      <c r="A18" s="1">
        <v>35551</v>
      </c>
      <c r="B18" s="2">
        <v>26960000000</v>
      </c>
    </row>
    <row r="19" spans="1:2" x14ac:dyDescent="0.2">
      <c r="A19" s="1">
        <v>35582</v>
      </c>
      <c r="B19" s="2">
        <v>23760000000</v>
      </c>
    </row>
    <row r="20" spans="1:2" x14ac:dyDescent="0.2">
      <c r="A20" s="1">
        <v>35612</v>
      </c>
      <c r="B20" s="2">
        <v>22180000000</v>
      </c>
    </row>
    <row r="21" spans="1:2" x14ac:dyDescent="0.2">
      <c r="A21" s="1">
        <v>35643</v>
      </c>
      <c r="B21" s="2">
        <v>23040000000</v>
      </c>
    </row>
    <row r="22" spans="1:2" x14ac:dyDescent="0.2">
      <c r="A22" s="1">
        <v>35674</v>
      </c>
      <c r="B22" s="2">
        <v>25610000000</v>
      </c>
    </row>
    <row r="23" spans="1:2" x14ac:dyDescent="0.2">
      <c r="A23" s="1">
        <v>35704</v>
      </c>
      <c r="B23" s="2">
        <v>30120000000</v>
      </c>
    </row>
    <row r="24" spans="1:2" x14ac:dyDescent="0.2">
      <c r="A24" s="1">
        <v>35735</v>
      </c>
      <c r="B24" s="2">
        <v>29170000000</v>
      </c>
    </row>
    <row r="25" spans="1:2" x14ac:dyDescent="0.2">
      <c r="A25" s="1">
        <v>35765</v>
      </c>
      <c r="B25" s="2">
        <v>27190000000</v>
      </c>
    </row>
    <row r="26" spans="1:2" x14ac:dyDescent="0.2">
      <c r="A26" s="1">
        <v>35796</v>
      </c>
      <c r="B26" s="2">
        <v>25240000000</v>
      </c>
    </row>
    <row r="27" spans="1:2" x14ac:dyDescent="0.2">
      <c r="A27" s="1">
        <v>35827</v>
      </c>
      <c r="B27" s="2">
        <v>25280000000</v>
      </c>
    </row>
    <row r="28" spans="1:2" x14ac:dyDescent="0.2">
      <c r="A28" s="1">
        <v>35855</v>
      </c>
      <c r="B28" s="2">
        <v>27170000000</v>
      </c>
    </row>
    <row r="29" spans="1:2" x14ac:dyDescent="0.2">
      <c r="A29" s="1">
        <v>35886</v>
      </c>
      <c r="B29" s="2">
        <v>27630000000</v>
      </c>
    </row>
    <row r="30" spans="1:2" x14ac:dyDescent="0.2">
      <c r="A30" s="1">
        <v>35916</v>
      </c>
      <c r="B30" s="2">
        <v>27650000000</v>
      </c>
    </row>
    <row r="31" spans="1:2" x14ac:dyDescent="0.2">
      <c r="A31" s="1">
        <v>35947</v>
      </c>
      <c r="B31" s="2">
        <v>24960000000</v>
      </c>
    </row>
    <row r="32" spans="1:2" x14ac:dyDescent="0.2">
      <c r="A32" s="1">
        <v>35977</v>
      </c>
      <c r="B32" s="2">
        <v>23860000000</v>
      </c>
    </row>
    <row r="33" spans="1:2" x14ac:dyDescent="0.2">
      <c r="A33" s="1">
        <v>36008</v>
      </c>
      <c r="B33" s="2">
        <v>25690000000</v>
      </c>
    </row>
    <row r="34" spans="1:2" x14ac:dyDescent="0.2">
      <c r="A34" s="1">
        <v>36039</v>
      </c>
      <c r="B34" s="2">
        <v>28920000000</v>
      </c>
    </row>
    <row r="35" spans="1:2" x14ac:dyDescent="0.2">
      <c r="A35" s="1">
        <v>36069</v>
      </c>
      <c r="B35" s="2">
        <v>31580000000</v>
      </c>
    </row>
    <row r="36" spans="1:2" x14ac:dyDescent="0.2">
      <c r="A36" s="1">
        <v>36100</v>
      </c>
      <c r="B36" s="2">
        <v>30550000000</v>
      </c>
    </row>
    <row r="37" spans="1:2" x14ac:dyDescent="0.2">
      <c r="A37" s="1">
        <v>36130</v>
      </c>
      <c r="B37" s="2">
        <v>29780000000</v>
      </c>
    </row>
    <row r="38" spans="1:2" x14ac:dyDescent="0.2">
      <c r="A38" s="1">
        <v>36161</v>
      </c>
      <c r="B38" s="2">
        <v>27480000000</v>
      </c>
    </row>
    <row r="39" spans="1:2" x14ac:dyDescent="0.2">
      <c r="A39" s="1">
        <v>36192</v>
      </c>
      <c r="B39" s="2">
        <v>26270000000</v>
      </c>
    </row>
    <row r="40" spans="1:2" x14ac:dyDescent="0.2">
      <c r="A40" s="1">
        <v>36220</v>
      </c>
      <c r="B40" s="2">
        <v>26270000000</v>
      </c>
    </row>
    <row r="41" spans="1:2" x14ac:dyDescent="0.2">
      <c r="A41" s="1">
        <v>36251</v>
      </c>
      <c r="B41" s="2">
        <v>29330000000</v>
      </c>
    </row>
    <row r="42" spans="1:2" x14ac:dyDescent="0.2">
      <c r="A42" s="1">
        <v>36281</v>
      </c>
      <c r="B42" s="2">
        <v>29560000000</v>
      </c>
    </row>
    <row r="43" spans="1:2" x14ac:dyDescent="0.2">
      <c r="A43" s="1">
        <v>36312</v>
      </c>
      <c r="B43" s="2">
        <v>27220000000</v>
      </c>
    </row>
    <row r="44" spans="1:2" x14ac:dyDescent="0.2">
      <c r="A44" s="1">
        <v>36342</v>
      </c>
      <c r="B44" s="2">
        <v>26190000000</v>
      </c>
    </row>
    <row r="45" spans="1:2" x14ac:dyDescent="0.2">
      <c r="A45" s="1">
        <v>36373</v>
      </c>
      <c r="B45" s="2">
        <v>26890000000</v>
      </c>
    </row>
    <row r="46" spans="1:2" x14ac:dyDescent="0.2">
      <c r="A46" s="1">
        <v>36404</v>
      </c>
      <c r="B46" s="2">
        <v>30090000000</v>
      </c>
    </row>
    <row r="47" spans="1:2" x14ac:dyDescent="0.2">
      <c r="A47" s="1">
        <v>36434</v>
      </c>
      <c r="B47" s="2">
        <v>32160000000</v>
      </c>
    </row>
    <row r="48" spans="1:2" x14ac:dyDescent="0.2">
      <c r="A48" s="1">
        <v>36465</v>
      </c>
      <c r="B48" s="2">
        <v>33070000000</v>
      </c>
    </row>
    <row r="49" spans="1:2" x14ac:dyDescent="0.2">
      <c r="A49" s="1">
        <v>36495</v>
      </c>
      <c r="B49" s="2">
        <v>30760000000</v>
      </c>
    </row>
    <row r="50" spans="1:2" x14ac:dyDescent="0.2">
      <c r="A50" s="1">
        <v>36526</v>
      </c>
      <c r="B50" s="2">
        <v>29220000000</v>
      </c>
    </row>
    <row r="51" spans="1:2" x14ac:dyDescent="0.2">
      <c r="A51" s="1">
        <v>36557</v>
      </c>
      <c r="B51" s="2">
        <v>28340000000</v>
      </c>
    </row>
    <row r="52" spans="1:2" x14ac:dyDescent="0.2">
      <c r="A52" s="1">
        <v>36586</v>
      </c>
      <c r="B52" s="2">
        <v>31400000000</v>
      </c>
    </row>
    <row r="53" spans="1:2" x14ac:dyDescent="0.2">
      <c r="A53" s="1">
        <v>36617</v>
      </c>
      <c r="B53" s="2">
        <v>32800000000</v>
      </c>
    </row>
    <row r="54" spans="1:2" x14ac:dyDescent="0.2">
      <c r="A54" s="1">
        <v>36647</v>
      </c>
      <c r="B54" s="2">
        <v>31740000000</v>
      </c>
    </row>
    <row r="55" spans="1:2" x14ac:dyDescent="0.2">
      <c r="A55" s="1">
        <v>36678</v>
      </c>
      <c r="B55" s="2">
        <v>28590000000</v>
      </c>
    </row>
    <row r="56" spans="1:2" x14ac:dyDescent="0.2">
      <c r="A56" s="1">
        <v>36708</v>
      </c>
      <c r="B56" s="2">
        <v>26910000000</v>
      </c>
    </row>
    <row r="57" spans="1:2" x14ac:dyDescent="0.2">
      <c r="A57" s="1">
        <v>36739</v>
      </c>
      <c r="B57" s="2">
        <v>27440000000</v>
      </c>
    </row>
    <row r="58" spans="1:2" x14ac:dyDescent="0.2">
      <c r="A58" s="1">
        <v>36770</v>
      </c>
      <c r="B58" s="2">
        <v>30680000000</v>
      </c>
    </row>
    <row r="59" spans="1:2" x14ac:dyDescent="0.2">
      <c r="A59" s="1">
        <v>36800</v>
      </c>
      <c r="B59" s="2">
        <v>33350000000</v>
      </c>
    </row>
    <row r="60" spans="1:2" x14ac:dyDescent="0.2">
      <c r="A60" s="1">
        <v>36831</v>
      </c>
      <c r="B60" s="2">
        <v>33410000000</v>
      </c>
    </row>
    <row r="61" spans="1:2" x14ac:dyDescent="0.2">
      <c r="A61" s="1">
        <v>36861</v>
      </c>
      <c r="B61" s="2">
        <v>30890000000</v>
      </c>
    </row>
    <row r="62" spans="1:2" x14ac:dyDescent="0.2">
      <c r="A62" s="1">
        <v>36892</v>
      </c>
      <c r="B62" s="2">
        <v>28080000000</v>
      </c>
    </row>
    <row r="63" spans="1:2" x14ac:dyDescent="0.2">
      <c r="A63" s="1">
        <v>36923</v>
      </c>
      <c r="B63" s="2">
        <v>27880000000</v>
      </c>
    </row>
    <row r="64" spans="1:2" x14ac:dyDescent="0.2">
      <c r="A64" s="1">
        <v>36951</v>
      </c>
      <c r="B64" s="2">
        <v>29170000000</v>
      </c>
    </row>
    <row r="65" spans="1:2" x14ac:dyDescent="0.2">
      <c r="A65" s="1">
        <v>36982</v>
      </c>
      <c r="B65" s="2">
        <v>32970000000</v>
      </c>
    </row>
    <row r="66" spans="1:2" x14ac:dyDescent="0.2">
      <c r="A66" s="1">
        <v>37012</v>
      </c>
      <c r="B66" s="2">
        <v>30200000000</v>
      </c>
    </row>
    <row r="67" spans="1:2" x14ac:dyDescent="0.2">
      <c r="A67" s="1">
        <v>37043</v>
      </c>
      <c r="B67" s="2">
        <v>27550000000</v>
      </c>
    </row>
    <row r="68" spans="1:2" x14ac:dyDescent="0.2">
      <c r="A68" s="1">
        <v>37073</v>
      </c>
      <c r="B68" s="2">
        <v>25450000000</v>
      </c>
    </row>
    <row r="69" spans="1:2" x14ac:dyDescent="0.2">
      <c r="A69" s="1">
        <v>37104</v>
      </c>
      <c r="B69" s="2">
        <v>26570000000</v>
      </c>
    </row>
    <row r="70" spans="1:2" x14ac:dyDescent="0.2">
      <c r="A70" s="1">
        <v>37135</v>
      </c>
      <c r="B70" s="2">
        <v>30210000000</v>
      </c>
    </row>
    <row r="71" spans="1:2" x14ac:dyDescent="0.2">
      <c r="A71" s="1">
        <v>37165</v>
      </c>
      <c r="B71" s="2">
        <v>36960000000</v>
      </c>
    </row>
    <row r="72" spans="1:2" x14ac:dyDescent="0.2">
      <c r="A72" s="1">
        <v>37196</v>
      </c>
      <c r="B72" s="2">
        <v>36650000000</v>
      </c>
    </row>
    <row r="73" spans="1:2" x14ac:dyDescent="0.2">
      <c r="A73" s="1">
        <v>37226</v>
      </c>
      <c r="B73" s="2">
        <v>33360000000</v>
      </c>
    </row>
    <row r="74" spans="1:2" x14ac:dyDescent="0.2">
      <c r="A74" s="1">
        <v>37257</v>
      </c>
      <c r="B74" s="2">
        <v>30900000000</v>
      </c>
    </row>
    <row r="75" spans="1:2" x14ac:dyDescent="0.2">
      <c r="A75" s="1">
        <v>37288</v>
      </c>
      <c r="B75" s="2">
        <v>30760000000</v>
      </c>
    </row>
    <row r="76" spans="1:2" x14ac:dyDescent="0.2">
      <c r="A76" s="1">
        <v>37316</v>
      </c>
      <c r="B76" s="2">
        <v>31390000000</v>
      </c>
    </row>
    <row r="77" spans="1:2" x14ac:dyDescent="0.2">
      <c r="A77" s="1">
        <v>37347</v>
      </c>
      <c r="B77" s="2">
        <v>32770000000</v>
      </c>
    </row>
    <row r="78" spans="1:2" x14ac:dyDescent="0.2">
      <c r="A78" s="1">
        <v>37377</v>
      </c>
      <c r="B78" s="2">
        <v>30370000000</v>
      </c>
    </row>
    <row r="79" spans="1:2" x14ac:dyDescent="0.2">
      <c r="A79" s="1">
        <v>37408</v>
      </c>
      <c r="B79" s="2">
        <v>27430000000</v>
      </c>
    </row>
    <row r="80" spans="1:2" x14ac:dyDescent="0.2">
      <c r="A80" s="1">
        <v>37438</v>
      </c>
      <c r="B80" s="2">
        <v>26340000000</v>
      </c>
    </row>
    <row r="81" spans="1:2" x14ac:dyDescent="0.2">
      <c r="A81" s="1">
        <v>37469</v>
      </c>
      <c r="B81" s="2">
        <v>28120000000</v>
      </c>
    </row>
    <row r="82" spans="1:2" x14ac:dyDescent="0.2">
      <c r="A82" s="1">
        <v>37500</v>
      </c>
      <c r="B82" s="2">
        <v>30620000000</v>
      </c>
    </row>
    <row r="83" spans="1:2" x14ac:dyDescent="0.2">
      <c r="A83" s="1">
        <v>37530</v>
      </c>
      <c r="B83" s="2">
        <v>34900000000</v>
      </c>
    </row>
    <row r="84" spans="1:2" x14ac:dyDescent="0.2">
      <c r="A84" s="1">
        <v>37561</v>
      </c>
      <c r="B84" s="2">
        <v>32710000000</v>
      </c>
    </row>
    <row r="85" spans="1:2" x14ac:dyDescent="0.2">
      <c r="A85" s="1">
        <v>37591</v>
      </c>
      <c r="B85" s="2">
        <v>31060000000</v>
      </c>
    </row>
    <row r="86" spans="1:2" x14ac:dyDescent="0.2">
      <c r="A86" s="1">
        <v>37622</v>
      </c>
      <c r="B86" s="2">
        <v>27430000000</v>
      </c>
    </row>
    <row r="87" spans="1:2" x14ac:dyDescent="0.2">
      <c r="A87" s="1">
        <v>37653</v>
      </c>
      <c r="B87" s="2">
        <v>27270000000</v>
      </c>
    </row>
    <row r="88" spans="1:2" x14ac:dyDescent="0.2">
      <c r="A88" s="1">
        <v>37681</v>
      </c>
      <c r="B88" s="2">
        <v>28230000000</v>
      </c>
    </row>
    <row r="89" spans="1:2" x14ac:dyDescent="0.2">
      <c r="A89" s="1">
        <v>37712</v>
      </c>
      <c r="B89" s="2">
        <v>29810000000</v>
      </c>
    </row>
    <row r="90" spans="1:2" x14ac:dyDescent="0.2">
      <c r="A90" s="1">
        <v>37742</v>
      </c>
      <c r="B90" s="2">
        <v>29890000000</v>
      </c>
    </row>
    <row r="91" spans="1:2" x14ac:dyDescent="0.2">
      <c r="A91" s="1">
        <v>37773</v>
      </c>
      <c r="B91" s="2">
        <v>26810000000</v>
      </c>
    </row>
    <row r="92" spans="1:2" x14ac:dyDescent="0.2">
      <c r="A92" s="1">
        <v>37803</v>
      </c>
      <c r="B92" s="2">
        <v>24570000000</v>
      </c>
    </row>
    <row r="93" spans="1:2" x14ac:dyDescent="0.2">
      <c r="A93" s="1">
        <v>37834</v>
      </c>
      <c r="B93" s="2">
        <v>25900000000</v>
      </c>
    </row>
    <row r="94" spans="1:2" x14ac:dyDescent="0.2">
      <c r="A94" s="1">
        <v>37865</v>
      </c>
      <c r="B94" s="2">
        <v>27680000000</v>
      </c>
    </row>
    <row r="95" spans="1:2" x14ac:dyDescent="0.2">
      <c r="A95" s="1">
        <v>37895</v>
      </c>
      <c r="B95" s="2">
        <v>30730000000</v>
      </c>
    </row>
    <row r="96" spans="1:2" x14ac:dyDescent="0.2">
      <c r="A96" s="1">
        <v>37926</v>
      </c>
      <c r="B96" s="2">
        <v>33250000000</v>
      </c>
    </row>
    <row r="97" spans="1:2" x14ac:dyDescent="0.2">
      <c r="A97" s="1">
        <v>37956</v>
      </c>
      <c r="B97" s="2">
        <v>29610000000</v>
      </c>
    </row>
    <row r="98" spans="1:2" x14ac:dyDescent="0.2">
      <c r="A98" s="1">
        <v>37987</v>
      </c>
      <c r="B98" s="2">
        <v>25080000000</v>
      </c>
    </row>
    <row r="99" spans="1:2" x14ac:dyDescent="0.2">
      <c r="A99" s="1">
        <v>38018</v>
      </c>
      <c r="B99" s="2">
        <v>25960000000</v>
      </c>
    </row>
    <row r="100" spans="1:2" x14ac:dyDescent="0.2">
      <c r="A100" s="1">
        <v>38047</v>
      </c>
      <c r="B100" s="2">
        <v>27690000000</v>
      </c>
    </row>
    <row r="101" spans="1:2" x14ac:dyDescent="0.2">
      <c r="A101" s="1">
        <v>38078</v>
      </c>
      <c r="B101" s="2">
        <v>27670000000</v>
      </c>
    </row>
    <row r="102" spans="1:2" x14ac:dyDescent="0.2">
      <c r="A102" s="1">
        <v>38108</v>
      </c>
      <c r="B102" s="2">
        <v>27240000000</v>
      </c>
    </row>
    <row r="103" spans="1:2" x14ac:dyDescent="0.2">
      <c r="A103" s="1">
        <v>38139</v>
      </c>
      <c r="B103" s="2">
        <v>25420000000</v>
      </c>
    </row>
    <row r="104" spans="1:2" x14ac:dyDescent="0.2">
      <c r="A104" s="1">
        <v>38169</v>
      </c>
      <c r="B104" s="2">
        <v>23750000000</v>
      </c>
    </row>
    <row r="105" spans="1:2" x14ac:dyDescent="0.2">
      <c r="A105" s="1">
        <v>38200</v>
      </c>
      <c r="B105" s="2">
        <v>24490000000</v>
      </c>
    </row>
    <row r="106" spans="1:2" x14ac:dyDescent="0.2">
      <c r="A106" s="1">
        <v>38231</v>
      </c>
      <c r="B106" s="2">
        <v>26870000000</v>
      </c>
    </row>
    <row r="107" spans="1:2" x14ac:dyDescent="0.2">
      <c r="A107" s="1">
        <v>38261</v>
      </c>
      <c r="B107" s="2">
        <v>28900000000</v>
      </c>
    </row>
    <row r="108" spans="1:2" x14ac:dyDescent="0.2">
      <c r="A108" s="1">
        <v>38292</v>
      </c>
      <c r="B108" s="2">
        <v>29680000000</v>
      </c>
    </row>
    <row r="109" spans="1:2" x14ac:dyDescent="0.2">
      <c r="A109" s="1">
        <v>38322</v>
      </c>
      <c r="B109" s="2">
        <v>28140000000</v>
      </c>
    </row>
    <row r="110" spans="1:2" x14ac:dyDescent="0.2">
      <c r="A110" s="1">
        <v>38353</v>
      </c>
      <c r="B110" s="2">
        <v>24260000000</v>
      </c>
    </row>
    <row r="111" spans="1:2" x14ac:dyDescent="0.2">
      <c r="A111" s="1">
        <v>38384</v>
      </c>
      <c r="B111" s="2">
        <v>25090000000</v>
      </c>
    </row>
    <row r="112" spans="1:2" x14ac:dyDescent="0.2">
      <c r="A112" s="1">
        <v>38412</v>
      </c>
      <c r="B112" s="2">
        <v>26470000000</v>
      </c>
    </row>
    <row r="113" spans="1:2" x14ac:dyDescent="0.2">
      <c r="A113" s="1">
        <v>38443</v>
      </c>
      <c r="B113" s="2">
        <v>27020000000</v>
      </c>
    </row>
    <row r="114" spans="1:2" x14ac:dyDescent="0.2">
      <c r="A114" s="1">
        <v>38473</v>
      </c>
      <c r="B114" s="2">
        <v>27740000000</v>
      </c>
    </row>
    <row r="115" spans="1:2" x14ac:dyDescent="0.2">
      <c r="A115" s="1">
        <v>38504</v>
      </c>
      <c r="B115" s="2">
        <v>24820000000</v>
      </c>
    </row>
    <row r="116" spans="1:2" x14ac:dyDescent="0.2">
      <c r="A116" s="1">
        <v>38534</v>
      </c>
      <c r="B116" s="2">
        <v>23690000000</v>
      </c>
    </row>
    <row r="117" spans="1:2" x14ac:dyDescent="0.2">
      <c r="A117" s="1">
        <v>38565</v>
      </c>
      <c r="B117" s="2">
        <v>24210000000</v>
      </c>
    </row>
    <row r="118" spans="1:2" x14ac:dyDescent="0.2">
      <c r="A118" s="1">
        <v>38596</v>
      </c>
      <c r="B118" s="2">
        <v>26410000000</v>
      </c>
    </row>
    <row r="119" spans="1:2" x14ac:dyDescent="0.2">
      <c r="A119" s="1">
        <v>38626</v>
      </c>
      <c r="B119" s="2">
        <v>28650000000</v>
      </c>
    </row>
    <row r="120" spans="1:2" x14ac:dyDescent="0.2">
      <c r="A120" s="1">
        <v>38657</v>
      </c>
      <c r="B120" s="2">
        <v>28780000000</v>
      </c>
    </row>
    <row r="121" spans="1:2" x14ac:dyDescent="0.2">
      <c r="A121" s="1">
        <v>38687</v>
      </c>
      <c r="B121" s="2">
        <v>27610000000</v>
      </c>
    </row>
    <row r="122" spans="1:2" x14ac:dyDescent="0.2">
      <c r="A122" s="1">
        <v>38718</v>
      </c>
      <c r="B122" s="2">
        <v>23320000000</v>
      </c>
    </row>
    <row r="123" spans="1:2" x14ac:dyDescent="0.2">
      <c r="A123" s="1">
        <v>38749</v>
      </c>
      <c r="B123" s="2">
        <v>24230000000</v>
      </c>
    </row>
    <row r="124" spans="1:2" x14ac:dyDescent="0.2">
      <c r="A124" s="1">
        <v>38777</v>
      </c>
      <c r="B124" s="2">
        <v>25680000000</v>
      </c>
    </row>
    <row r="125" spans="1:2" x14ac:dyDescent="0.2">
      <c r="A125" s="1">
        <v>38808</v>
      </c>
      <c r="B125" s="2">
        <v>26110000000</v>
      </c>
    </row>
    <row r="126" spans="1:2" x14ac:dyDescent="0.2">
      <c r="A126" s="1">
        <v>38838</v>
      </c>
      <c r="B126" s="2">
        <v>25750000000</v>
      </c>
    </row>
    <row r="127" spans="1:2" x14ac:dyDescent="0.2">
      <c r="A127" s="1">
        <v>38869</v>
      </c>
      <c r="B127" s="2">
        <v>24340000000</v>
      </c>
    </row>
    <row r="128" spans="1:2" x14ac:dyDescent="0.2">
      <c r="A128" s="1">
        <v>38899</v>
      </c>
      <c r="B128" s="2">
        <v>22360000000</v>
      </c>
    </row>
    <row r="129" spans="1:2" x14ac:dyDescent="0.2">
      <c r="A129" s="1">
        <v>38930</v>
      </c>
      <c r="B129" s="2">
        <v>23420000000</v>
      </c>
    </row>
    <row r="130" spans="1:2" x14ac:dyDescent="0.2">
      <c r="A130" s="1">
        <v>38961</v>
      </c>
      <c r="B130" s="2">
        <v>25990000000</v>
      </c>
    </row>
    <row r="131" spans="1:2" x14ac:dyDescent="0.2">
      <c r="A131" s="1">
        <v>38991</v>
      </c>
      <c r="B131" s="2">
        <v>28910000000</v>
      </c>
    </row>
    <row r="132" spans="1:2" x14ac:dyDescent="0.2">
      <c r="A132" s="1">
        <v>39022</v>
      </c>
      <c r="B132" s="2">
        <v>28350000000</v>
      </c>
    </row>
    <row r="133" spans="1:2" x14ac:dyDescent="0.2">
      <c r="A133" s="1">
        <v>39052</v>
      </c>
      <c r="B133" s="2">
        <v>26660000000</v>
      </c>
    </row>
    <row r="134" spans="1:2" x14ac:dyDescent="0.2">
      <c r="A134" s="1">
        <v>39083</v>
      </c>
      <c r="B134" s="2">
        <v>25090000000</v>
      </c>
    </row>
    <row r="135" spans="1:2" x14ac:dyDescent="0.2">
      <c r="A135" s="1">
        <v>39114</v>
      </c>
      <c r="B135" s="2">
        <v>24630000000</v>
      </c>
    </row>
    <row r="136" spans="1:2" x14ac:dyDescent="0.2">
      <c r="A136" s="1">
        <v>39142</v>
      </c>
      <c r="B136" s="2">
        <v>25710000000</v>
      </c>
    </row>
    <row r="137" spans="1:2" x14ac:dyDescent="0.2">
      <c r="A137" s="1">
        <v>39173</v>
      </c>
      <c r="B137" s="2">
        <v>27540000000</v>
      </c>
    </row>
    <row r="138" spans="1:2" x14ac:dyDescent="0.2">
      <c r="A138" s="1">
        <v>39203</v>
      </c>
      <c r="B138" s="2">
        <v>25920000000</v>
      </c>
    </row>
    <row r="139" spans="1:2" x14ac:dyDescent="0.2">
      <c r="A139" s="1">
        <v>39234</v>
      </c>
      <c r="B139" s="2">
        <v>23850000000</v>
      </c>
    </row>
    <row r="140" spans="1:2" x14ac:dyDescent="0.2">
      <c r="A140" s="1">
        <v>39264</v>
      </c>
      <c r="B140" s="2">
        <v>22170000000</v>
      </c>
    </row>
    <row r="141" spans="1:2" x14ac:dyDescent="0.2">
      <c r="A141" s="1">
        <v>39295</v>
      </c>
      <c r="B141" s="2">
        <v>23270000000</v>
      </c>
    </row>
    <row r="142" spans="1:2" x14ac:dyDescent="0.2">
      <c r="A142" s="1">
        <v>39326</v>
      </c>
      <c r="B142" s="2">
        <v>25320000000</v>
      </c>
    </row>
    <row r="143" spans="1:2" x14ac:dyDescent="0.2">
      <c r="A143" s="1">
        <v>39356</v>
      </c>
      <c r="B143" s="2">
        <v>27400000000</v>
      </c>
    </row>
    <row r="144" spans="1:2" x14ac:dyDescent="0.2">
      <c r="A144" s="1">
        <v>39387</v>
      </c>
      <c r="B144" s="2">
        <v>27680000000</v>
      </c>
    </row>
    <row r="145" spans="1:2" x14ac:dyDescent="0.2">
      <c r="A145" s="1">
        <v>39417</v>
      </c>
      <c r="B145" s="2">
        <v>26020000000</v>
      </c>
    </row>
    <row r="146" spans="1:2" x14ac:dyDescent="0.2">
      <c r="A146" s="1">
        <v>39448</v>
      </c>
      <c r="B146" s="2">
        <v>24340000000</v>
      </c>
    </row>
    <row r="147" spans="1:2" x14ac:dyDescent="0.2">
      <c r="A147" s="1">
        <v>39479</v>
      </c>
      <c r="B147" s="2">
        <v>24850000000</v>
      </c>
    </row>
    <row r="148" spans="1:2" x14ac:dyDescent="0.2">
      <c r="A148" s="1">
        <v>39508</v>
      </c>
      <c r="B148" s="2">
        <v>26100000000</v>
      </c>
    </row>
    <row r="149" spans="1:2" x14ac:dyDescent="0.2">
      <c r="A149" s="1">
        <v>39539</v>
      </c>
      <c r="B149" s="2">
        <v>26080000000</v>
      </c>
    </row>
    <row r="150" spans="1:2" x14ac:dyDescent="0.2">
      <c r="A150" s="1">
        <v>39569</v>
      </c>
      <c r="B150" s="2">
        <v>23580000000</v>
      </c>
    </row>
    <row r="151" spans="1:2" x14ac:dyDescent="0.2">
      <c r="A151" s="1">
        <v>39600</v>
      </c>
      <c r="B151" s="2">
        <v>25690000000</v>
      </c>
    </row>
    <row r="152" spans="1:2" x14ac:dyDescent="0.2">
      <c r="A152" s="1">
        <v>39630</v>
      </c>
      <c r="B152" s="2">
        <v>21950000000</v>
      </c>
    </row>
    <row r="153" spans="1:2" x14ac:dyDescent="0.2">
      <c r="A153" s="1">
        <v>39661</v>
      </c>
      <c r="B153" s="2">
        <v>22430000000</v>
      </c>
    </row>
    <row r="154" spans="1:2" x14ac:dyDescent="0.2">
      <c r="A154" s="1">
        <v>39692</v>
      </c>
      <c r="B154" s="2">
        <v>24690000000</v>
      </c>
    </row>
    <row r="155" spans="1:2" x14ac:dyDescent="0.2">
      <c r="A155" s="1">
        <v>39722</v>
      </c>
      <c r="B155" s="2">
        <v>27520000000</v>
      </c>
    </row>
    <row r="156" spans="1:2" x14ac:dyDescent="0.2">
      <c r="A156" s="1">
        <v>39753</v>
      </c>
      <c r="B156" s="2">
        <v>27340000000</v>
      </c>
    </row>
    <row r="157" spans="1:2" x14ac:dyDescent="0.2">
      <c r="A157" s="1">
        <v>39783</v>
      </c>
      <c r="B157" s="2">
        <v>25350000000</v>
      </c>
    </row>
    <row r="158" spans="1:2" x14ac:dyDescent="0.2">
      <c r="A158" s="1">
        <v>39814</v>
      </c>
      <c r="B158" s="2">
        <v>24400000000</v>
      </c>
    </row>
    <row r="159" spans="1:2" x14ac:dyDescent="0.2">
      <c r="A159" s="1">
        <v>39845</v>
      </c>
      <c r="B159" s="2">
        <v>23800000000</v>
      </c>
    </row>
    <row r="160" spans="1:2" x14ac:dyDescent="0.2">
      <c r="A160" s="1">
        <v>39873</v>
      </c>
      <c r="B160" s="2">
        <v>24730000000</v>
      </c>
    </row>
    <row r="161" spans="1:2" x14ac:dyDescent="0.2">
      <c r="A161" s="1">
        <v>39904</v>
      </c>
      <c r="B161" s="2">
        <v>25860000000</v>
      </c>
    </row>
    <row r="162" spans="1:2" x14ac:dyDescent="0.2">
      <c r="A162" s="1">
        <v>39934</v>
      </c>
      <c r="B162" s="2">
        <v>25280000000</v>
      </c>
    </row>
    <row r="163" spans="1:2" x14ac:dyDescent="0.2">
      <c r="A163" s="1">
        <v>39965</v>
      </c>
      <c r="B163" s="2">
        <v>23240000000</v>
      </c>
    </row>
    <row r="164" spans="1:2" x14ac:dyDescent="0.2">
      <c r="A164" s="1">
        <v>39995</v>
      </c>
      <c r="B164" s="2">
        <v>21930000000</v>
      </c>
    </row>
    <row r="165" spans="1:2" x14ac:dyDescent="0.2">
      <c r="A165" s="1">
        <v>40026</v>
      </c>
      <c r="B165" s="2">
        <v>22410000000</v>
      </c>
    </row>
    <row r="166" spans="1:2" x14ac:dyDescent="0.2">
      <c r="A166" s="1">
        <v>40057</v>
      </c>
      <c r="B166" s="2">
        <v>24710000000</v>
      </c>
    </row>
    <row r="167" spans="1:2" x14ac:dyDescent="0.2">
      <c r="A167" s="1">
        <v>40087</v>
      </c>
      <c r="B167" s="2">
        <v>27010000000</v>
      </c>
    </row>
    <row r="168" spans="1:2" x14ac:dyDescent="0.2">
      <c r="A168" s="1">
        <v>40118</v>
      </c>
      <c r="B168" s="2">
        <v>27590000000</v>
      </c>
    </row>
    <row r="169" spans="1:2" x14ac:dyDescent="0.2">
      <c r="A169" s="1">
        <v>40148</v>
      </c>
      <c r="B169" s="2">
        <v>25720000000</v>
      </c>
    </row>
    <row r="170" spans="1:2" x14ac:dyDescent="0.2">
      <c r="A170" s="1">
        <v>40179</v>
      </c>
      <c r="B170" s="2">
        <v>22600000000</v>
      </c>
    </row>
    <row r="171" spans="1:2" x14ac:dyDescent="0.2">
      <c r="A171" s="1">
        <v>40210</v>
      </c>
      <c r="B171" s="2">
        <v>23190000000</v>
      </c>
    </row>
    <row r="172" spans="1:2" x14ac:dyDescent="0.2">
      <c r="A172" s="1">
        <v>40238</v>
      </c>
      <c r="B172" s="2">
        <v>23190000000</v>
      </c>
    </row>
    <row r="173" spans="1:2" x14ac:dyDescent="0.2">
      <c r="A173" s="1">
        <v>40269</v>
      </c>
      <c r="B173" s="2">
        <v>31190000000</v>
      </c>
    </row>
    <row r="174" spans="1:2" x14ac:dyDescent="0.2">
      <c r="A174" s="1">
        <v>40299</v>
      </c>
      <c r="B174" s="2">
        <v>31130000000</v>
      </c>
    </row>
    <row r="175" spans="1:2" x14ac:dyDescent="0.2">
      <c r="A175" s="1">
        <v>40330</v>
      </c>
      <c r="B175" s="2">
        <v>32260000000</v>
      </c>
    </row>
    <row r="176" spans="1:2" x14ac:dyDescent="0.2">
      <c r="A176" s="1">
        <v>40360</v>
      </c>
      <c r="B176" s="2">
        <v>30480000000</v>
      </c>
    </row>
    <row r="177" spans="1:2" x14ac:dyDescent="0.2">
      <c r="A177" s="1">
        <v>40391</v>
      </c>
      <c r="B177" s="2">
        <v>28720000000</v>
      </c>
    </row>
    <row r="178" spans="1:2" x14ac:dyDescent="0.2">
      <c r="A178" s="1">
        <v>40422</v>
      </c>
      <c r="B178" s="2">
        <v>29480000000</v>
      </c>
    </row>
    <row r="179" spans="1:2" x14ac:dyDescent="0.2">
      <c r="A179" s="1">
        <v>40452</v>
      </c>
      <c r="B179" s="2">
        <v>28430000000</v>
      </c>
    </row>
    <row r="180" spans="1:2" x14ac:dyDescent="0.2">
      <c r="A180" s="1">
        <v>40483</v>
      </c>
      <c r="B180" s="2">
        <v>26540000000</v>
      </c>
    </row>
    <row r="181" spans="1:2" x14ac:dyDescent="0.2">
      <c r="A181" s="1">
        <v>40513</v>
      </c>
      <c r="B181" s="2">
        <v>23250000000</v>
      </c>
    </row>
    <row r="182" spans="1:2" x14ac:dyDescent="0.2">
      <c r="A182" s="1">
        <v>40544</v>
      </c>
      <c r="B182" s="2">
        <v>21620000000</v>
      </c>
    </row>
    <row r="183" spans="1:2" x14ac:dyDescent="0.2">
      <c r="A183" s="1">
        <v>40575</v>
      </c>
      <c r="B183" s="2">
        <v>25290000000</v>
      </c>
    </row>
    <row r="184" spans="1:2" x14ac:dyDescent="0.2">
      <c r="A184" s="1">
        <v>40603</v>
      </c>
      <c r="B184" s="2">
        <v>23080000000</v>
      </c>
    </row>
    <row r="185" spans="1:2" x14ac:dyDescent="0.2">
      <c r="A185" s="1">
        <v>40634</v>
      </c>
      <c r="B185" s="2">
        <v>26630000000</v>
      </c>
    </row>
    <row r="186" spans="1:2" x14ac:dyDescent="0.2">
      <c r="A186" s="1">
        <v>40664</v>
      </c>
      <c r="B186" s="2">
        <v>26020000000</v>
      </c>
    </row>
    <row r="187" spans="1:2" x14ac:dyDescent="0.2">
      <c r="A187" s="1">
        <v>40695</v>
      </c>
      <c r="B187" s="2">
        <v>23410000000</v>
      </c>
    </row>
    <row r="188" spans="1:2" x14ac:dyDescent="0.2">
      <c r="A188" s="1">
        <v>40725</v>
      </c>
      <c r="B188" s="2">
        <v>21940000000</v>
      </c>
    </row>
    <row r="189" spans="1:2" x14ac:dyDescent="0.2">
      <c r="A189" s="1">
        <v>40756</v>
      </c>
      <c r="B189" s="2">
        <v>22330000000</v>
      </c>
    </row>
    <row r="190" spans="1:2" x14ac:dyDescent="0.2">
      <c r="A190" s="1">
        <v>40787</v>
      </c>
      <c r="B190" s="2">
        <v>25000000000</v>
      </c>
    </row>
    <row r="191" spans="1:2" x14ac:dyDescent="0.2">
      <c r="A191" s="1">
        <v>40817</v>
      </c>
      <c r="B191" s="2">
        <v>29190000000</v>
      </c>
    </row>
    <row r="192" spans="1:2" x14ac:dyDescent="0.2">
      <c r="A192" s="1">
        <v>40848</v>
      </c>
      <c r="B192" s="2">
        <v>30050000000</v>
      </c>
    </row>
    <row r="193" spans="1:2" x14ac:dyDescent="0.2">
      <c r="A193" s="1">
        <v>40878</v>
      </c>
      <c r="B193" s="2">
        <v>27310000000</v>
      </c>
    </row>
    <row r="194" spans="1:2" x14ac:dyDescent="0.2">
      <c r="A194" s="1">
        <v>40909</v>
      </c>
      <c r="B194" s="2">
        <v>26730000000</v>
      </c>
    </row>
    <row r="195" spans="1:2" x14ac:dyDescent="0.2">
      <c r="A195" s="1">
        <v>40940</v>
      </c>
      <c r="B195" s="2">
        <v>24240000000</v>
      </c>
    </row>
    <row r="196" spans="1:2" x14ac:dyDescent="0.2">
      <c r="A196" s="1">
        <v>40969</v>
      </c>
      <c r="B196" s="2">
        <v>25730000000</v>
      </c>
    </row>
    <row r="197" spans="1:2" x14ac:dyDescent="0.2">
      <c r="A197" s="1">
        <v>41000</v>
      </c>
      <c r="B197" s="2">
        <v>26400000000</v>
      </c>
    </row>
    <row r="198" spans="1:2" x14ac:dyDescent="0.2">
      <c r="A198" s="1">
        <v>41030</v>
      </c>
      <c r="B198" s="2">
        <v>25660000000</v>
      </c>
    </row>
    <row r="199" spans="1:2" x14ac:dyDescent="0.2">
      <c r="A199" s="1">
        <v>41061</v>
      </c>
      <c r="B199" s="2">
        <v>24030000000</v>
      </c>
    </row>
    <row r="200" spans="1:2" x14ac:dyDescent="0.2">
      <c r="A200" s="1">
        <v>41091</v>
      </c>
      <c r="B200" s="2">
        <v>23070000000</v>
      </c>
    </row>
    <row r="201" spans="1:2" x14ac:dyDescent="0.2">
      <c r="A201" s="1">
        <v>41122</v>
      </c>
      <c r="B201" s="2">
        <v>23020000000</v>
      </c>
    </row>
    <row r="202" spans="1:2" x14ac:dyDescent="0.2">
      <c r="A202" s="1">
        <v>41153</v>
      </c>
      <c r="B202" s="2">
        <v>25450000000</v>
      </c>
    </row>
    <row r="203" spans="1:2" x14ac:dyDescent="0.2">
      <c r="A203" s="1">
        <v>41183</v>
      </c>
      <c r="B203" s="2">
        <v>29150000000</v>
      </c>
    </row>
    <row r="204" spans="1:2" x14ac:dyDescent="0.2">
      <c r="A204" s="1">
        <v>41214</v>
      </c>
      <c r="B204" s="2">
        <v>28990000000</v>
      </c>
    </row>
    <row r="205" spans="1:2" x14ac:dyDescent="0.2">
      <c r="A205" s="1">
        <v>41244</v>
      </c>
      <c r="B205" s="2">
        <v>26220000000</v>
      </c>
    </row>
    <row r="206" spans="1:2" x14ac:dyDescent="0.2">
      <c r="A206" s="1">
        <v>41275</v>
      </c>
      <c r="B206" s="2">
        <v>23880000000</v>
      </c>
    </row>
    <row r="207" spans="1:2" x14ac:dyDescent="0.2">
      <c r="A207" s="1">
        <v>41306</v>
      </c>
      <c r="B207" s="2">
        <v>23870000000</v>
      </c>
    </row>
    <row r="208" spans="1:2" x14ac:dyDescent="0.2">
      <c r="A208" s="1">
        <v>41334</v>
      </c>
      <c r="B208" s="2">
        <v>26090000000</v>
      </c>
    </row>
    <row r="209" spans="1:2" x14ac:dyDescent="0.2">
      <c r="A209" s="1">
        <v>41365</v>
      </c>
      <c r="B209" s="2">
        <v>26520000000</v>
      </c>
    </row>
    <row r="210" spans="1:2" x14ac:dyDescent="0.2">
      <c r="A210" s="1">
        <v>41395</v>
      </c>
      <c r="B210" s="2">
        <v>27210000000</v>
      </c>
    </row>
    <row r="211" spans="1:2" x14ac:dyDescent="0.2">
      <c r="A211" s="1">
        <v>41426</v>
      </c>
      <c r="B211" s="2">
        <v>25160000000</v>
      </c>
    </row>
    <row r="212" spans="1:2" x14ac:dyDescent="0.2">
      <c r="A212" s="1">
        <v>41456</v>
      </c>
      <c r="B212" s="2">
        <v>22160000000</v>
      </c>
    </row>
    <row r="213" spans="1:2" x14ac:dyDescent="0.2">
      <c r="A213" s="1">
        <v>41487</v>
      </c>
      <c r="B213" s="2">
        <v>22530000000</v>
      </c>
    </row>
    <row r="214" spans="1:2" x14ac:dyDescent="0.2">
      <c r="A214" s="1">
        <v>41518</v>
      </c>
      <c r="B214" s="2">
        <v>25290000000</v>
      </c>
    </row>
    <row r="215" spans="1:2" x14ac:dyDescent="0.2">
      <c r="A215" s="1">
        <v>41548</v>
      </c>
      <c r="B215" s="2">
        <v>27860000000</v>
      </c>
    </row>
    <row r="216" spans="1:2" x14ac:dyDescent="0.2">
      <c r="A216" s="1">
        <v>41579</v>
      </c>
      <c r="B216" s="2">
        <v>28930000000</v>
      </c>
    </row>
    <row r="217" spans="1:2" x14ac:dyDescent="0.2">
      <c r="A217" s="1">
        <v>41609</v>
      </c>
      <c r="B217" s="2">
        <v>27740000000</v>
      </c>
    </row>
    <row r="218" spans="1:2" x14ac:dyDescent="0.2">
      <c r="A218" s="1">
        <v>41640</v>
      </c>
      <c r="B218" s="2">
        <v>28080000000</v>
      </c>
    </row>
    <row r="219" spans="1:2" x14ac:dyDescent="0.2">
      <c r="A219" s="1">
        <v>41671</v>
      </c>
      <c r="B219" s="2">
        <v>27440000000</v>
      </c>
    </row>
    <row r="220" spans="1:2" x14ac:dyDescent="0.2">
      <c r="A220" s="1">
        <v>41699</v>
      </c>
      <c r="B220" s="2">
        <v>28880000000</v>
      </c>
    </row>
    <row r="221" spans="1:2" x14ac:dyDescent="0.2">
      <c r="A221" s="1">
        <v>41730</v>
      </c>
      <c r="B221" s="2">
        <v>28880000000</v>
      </c>
    </row>
    <row r="222" spans="1:2" x14ac:dyDescent="0.2">
      <c r="A222" s="1">
        <v>41760</v>
      </c>
      <c r="B222" s="2">
        <v>28610000000</v>
      </c>
    </row>
    <row r="223" spans="1:2" x14ac:dyDescent="0.2">
      <c r="A223" s="1">
        <v>41791</v>
      </c>
      <c r="B223" s="2">
        <v>25940000000</v>
      </c>
    </row>
    <row r="224" spans="1:2" x14ac:dyDescent="0.2">
      <c r="A224" s="1">
        <v>41821</v>
      </c>
      <c r="B224" s="2">
        <v>24240000000</v>
      </c>
    </row>
    <row r="225" spans="1:2" x14ac:dyDescent="0.2">
      <c r="A225" s="1">
        <v>41852</v>
      </c>
      <c r="B225" s="2">
        <v>25460000000</v>
      </c>
    </row>
    <row r="226" spans="1:2" x14ac:dyDescent="0.2">
      <c r="A226" s="1">
        <v>41883</v>
      </c>
      <c r="B226" s="2">
        <v>28120000000</v>
      </c>
    </row>
    <row r="227" spans="1:2" x14ac:dyDescent="0.2">
      <c r="A227" s="1">
        <v>41913</v>
      </c>
      <c r="B227" s="2">
        <v>31740000000</v>
      </c>
    </row>
    <row r="228" spans="1:2" x14ac:dyDescent="0.2">
      <c r="A228" s="1">
        <v>41944</v>
      </c>
      <c r="B228" s="2">
        <v>31860000000</v>
      </c>
    </row>
    <row r="229" spans="1:2" x14ac:dyDescent="0.2">
      <c r="A229" s="1">
        <v>41974</v>
      </c>
      <c r="B229" s="2">
        <v>30580000000</v>
      </c>
    </row>
    <row r="230" spans="1:2" x14ac:dyDescent="0.2">
      <c r="A230" s="1">
        <v>42005</v>
      </c>
      <c r="B230" s="2">
        <v>25340000000</v>
      </c>
    </row>
    <row r="231" spans="1:2" x14ac:dyDescent="0.2">
      <c r="A231" s="1">
        <v>42036</v>
      </c>
      <c r="B231" s="2">
        <v>27670000000</v>
      </c>
    </row>
    <row r="232" spans="1:2" x14ac:dyDescent="0.2">
      <c r="A232" s="1">
        <v>42064</v>
      </c>
      <c r="B232" s="2">
        <v>28700000000</v>
      </c>
    </row>
    <row r="233" spans="1:2" x14ac:dyDescent="0.2">
      <c r="A233" s="1">
        <v>42095</v>
      </c>
      <c r="B233" s="2">
        <v>28990000000</v>
      </c>
    </row>
    <row r="234" spans="1:2" x14ac:dyDescent="0.2">
      <c r="A234" s="1">
        <v>42125</v>
      </c>
      <c r="B234" s="2">
        <v>27930000000</v>
      </c>
    </row>
    <row r="235" spans="1:2" x14ac:dyDescent="0.2">
      <c r="A235" s="1">
        <v>42156</v>
      </c>
      <c r="B235" s="2">
        <v>25830000000</v>
      </c>
    </row>
    <row r="236" spans="1:2" x14ac:dyDescent="0.2">
      <c r="A236" s="1">
        <v>42186</v>
      </c>
      <c r="B236" s="2">
        <v>23700000000</v>
      </c>
    </row>
    <row r="237" spans="1:2" x14ac:dyDescent="0.2">
      <c r="A237" s="1">
        <v>42217</v>
      </c>
      <c r="B237" s="2">
        <v>24370000000</v>
      </c>
    </row>
    <row r="238" spans="1:2" x14ac:dyDescent="0.2">
      <c r="A238" s="1">
        <v>42248</v>
      </c>
      <c r="B238" s="2">
        <v>26250000000</v>
      </c>
    </row>
    <row r="239" spans="1:2" x14ac:dyDescent="0.2">
      <c r="A239" s="1">
        <v>42278</v>
      </c>
      <c r="B239" s="2">
        <v>29750000000</v>
      </c>
    </row>
    <row r="240" spans="1:2" x14ac:dyDescent="0.2">
      <c r="A240" s="1">
        <v>42309</v>
      </c>
      <c r="B240" s="2">
        <v>30080000000</v>
      </c>
    </row>
    <row r="241" spans="1:2" x14ac:dyDescent="0.2">
      <c r="A241" s="1">
        <v>42339</v>
      </c>
      <c r="B241" s="2">
        <v>28430000000</v>
      </c>
    </row>
    <row r="242" spans="1:2" x14ac:dyDescent="0.2">
      <c r="A242" s="1">
        <v>42370</v>
      </c>
      <c r="B242" s="2">
        <v>24770000000</v>
      </c>
    </row>
    <row r="243" spans="1:2" x14ac:dyDescent="0.2">
      <c r="A243" s="1">
        <v>42401</v>
      </c>
      <c r="B243" s="2">
        <v>25490000000</v>
      </c>
    </row>
    <row r="244" spans="1:2" x14ac:dyDescent="0.2">
      <c r="A244" s="1">
        <v>42430</v>
      </c>
      <c r="B244" s="2">
        <v>26490000000</v>
      </c>
    </row>
    <row r="245" spans="1:2" x14ac:dyDescent="0.2">
      <c r="A245" s="1">
        <v>42461</v>
      </c>
      <c r="B245" s="2">
        <v>26710000000</v>
      </c>
    </row>
    <row r="246" spans="1:2" x14ac:dyDescent="0.2">
      <c r="A246" s="1">
        <v>42491</v>
      </c>
      <c r="B246" s="2">
        <v>27130000000</v>
      </c>
    </row>
    <row r="247" spans="1:2" x14ac:dyDescent="0.2">
      <c r="A247" s="1">
        <v>42522</v>
      </c>
      <c r="B247" s="2">
        <v>24210000000</v>
      </c>
    </row>
    <row r="248" spans="1:2" x14ac:dyDescent="0.2">
      <c r="A248" s="1">
        <v>42552</v>
      </c>
      <c r="B248" s="2">
        <v>22830000000</v>
      </c>
    </row>
    <row r="249" spans="1:2" x14ac:dyDescent="0.2">
      <c r="A249" s="1">
        <v>42583</v>
      </c>
      <c r="B249" s="2">
        <v>23030000000</v>
      </c>
    </row>
    <row r="250" spans="1:2" x14ac:dyDescent="0.2">
      <c r="A250" s="1">
        <v>42614</v>
      </c>
      <c r="B250" s="2">
        <v>27120000000</v>
      </c>
    </row>
    <row r="251" spans="1:2" x14ac:dyDescent="0.2">
      <c r="A251" s="1">
        <v>42644</v>
      </c>
      <c r="B251" s="2">
        <v>29010000000</v>
      </c>
    </row>
    <row r="252" spans="1:2" x14ac:dyDescent="0.2">
      <c r="A252" s="1">
        <v>42675</v>
      </c>
      <c r="B252" s="2">
        <v>28740000000</v>
      </c>
    </row>
    <row r="253" spans="1:2" x14ac:dyDescent="0.2">
      <c r="A253" s="1">
        <v>42705</v>
      </c>
      <c r="B253" s="2">
        <v>26000000000</v>
      </c>
    </row>
    <row r="254" spans="1:2" x14ac:dyDescent="0.2">
      <c r="A254" s="1">
        <v>42736</v>
      </c>
      <c r="B254" s="2">
        <v>24990000000</v>
      </c>
    </row>
    <row r="255" spans="1:2" x14ac:dyDescent="0.2">
      <c r="A255" s="1">
        <v>42767</v>
      </c>
      <c r="B255" s="2">
        <v>25310000000</v>
      </c>
    </row>
    <row r="256" spans="1:2" x14ac:dyDescent="0.2">
      <c r="A256" s="1">
        <v>42795</v>
      </c>
      <c r="B256" s="2">
        <v>26740000000</v>
      </c>
    </row>
    <row r="257" spans="1:2" x14ac:dyDescent="0.2">
      <c r="A257" s="1">
        <v>42826</v>
      </c>
      <c r="B257" s="2">
        <v>27230000000</v>
      </c>
    </row>
    <row r="258" spans="1:2" x14ac:dyDescent="0.2">
      <c r="A258" s="1">
        <v>42856</v>
      </c>
      <c r="B258" s="2">
        <v>25750000000</v>
      </c>
    </row>
    <row r="259" spans="1:2" x14ac:dyDescent="0.2">
      <c r="A259" s="1">
        <v>42887</v>
      </c>
      <c r="B259" s="2">
        <v>23920000000</v>
      </c>
    </row>
    <row r="260" spans="1:2" x14ac:dyDescent="0.2">
      <c r="A260" s="1">
        <v>42917</v>
      </c>
      <c r="B260" s="2">
        <v>22820000000</v>
      </c>
    </row>
    <row r="261" spans="1:2" x14ac:dyDescent="0.2">
      <c r="A261" s="1">
        <v>42948</v>
      </c>
      <c r="B261" s="2">
        <v>23030000000</v>
      </c>
    </row>
    <row r="262" spans="1:2" x14ac:dyDescent="0.2">
      <c r="A262" s="1">
        <v>42979</v>
      </c>
      <c r="B262" s="2">
        <v>26320000000</v>
      </c>
    </row>
    <row r="263" spans="1:2" x14ac:dyDescent="0.2">
      <c r="A263" s="1">
        <v>43009</v>
      </c>
      <c r="B263" s="2">
        <v>26320000000</v>
      </c>
    </row>
    <row r="264" spans="1:2" x14ac:dyDescent="0.2">
      <c r="A264" s="1">
        <v>43040</v>
      </c>
      <c r="B264" s="2">
        <v>27640000000</v>
      </c>
    </row>
    <row r="265" spans="1:2" x14ac:dyDescent="0.2">
      <c r="A265" s="1">
        <v>43070</v>
      </c>
      <c r="B265" s="2">
        <v>26340000000</v>
      </c>
    </row>
    <row r="266" spans="1:2" x14ac:dyDescent="0.2">
      <c r="A266" s="1">
        <v>43101</v>
      </c>
      <c r="B266" s="2">
        <v>23080000000</v>
      </c>
    </row>
    <row r="267" spans="1:2" x14ac:dyDescent="0.2">
      <c r="A267" s="1">
        <v>43132</v>
      </c>
      <c r="B267" s="2">
        <v>23870000000</v>
      </c>
    </row>
    <row r="268" spans="1:2" x14ac:dyDescent="0.2">
      <c r="A268" s="1">
        <v>43160</v>
      </c>
      <c r="B268" s="2">
        <v>25030000000</v>
      </c>
    </row>
    <row r="269" spans="1:2" x14ac:dyDescent="0.2">
      <c r="A269" s="1">
        <v>43191</v>
      </c>
      <c r="B269" s="2">
        <v>25920000000</v>
      </c>
    </row>
    <row r="270" spans="1:2" x14ac:dyDescent="0.2">
      <c r="A270" s="1">
        <v>43221</v>
      </c>
      <c r="B270" s="2">
        <v>25170000000</v>
      </c>
    </row>
    <row r="271" spans="1:2" x14ac:dyDescent="0.2">
      <c r="A271" s="1">
        <v>43252</v>
      </c>
      <c r="B271" s="2">
        <v>24640000000</v>
      </c>
    </row>
    <row r="272" spans="1:2" x14ac:dyDescent="0.2">
      <c r="A272" s="1">
        <v>43282</v>
      </c>
      <c r="B272" s="2">
        <v>21920000000</v>
      </c>
    </row>
    <row r="273" spans="1:2" x14ac:dyDescent="0.2">
      <c r="A273" s="1">
        <v>43313</v>
      </c>
      <c r="B273" s="2">
        <v>22670000000</v>
      </c>
    </row>
    <row r="274" spans="1:2" x14ac:dyDescent="0.2">
      <c r="A274" s="1">
        <v>43344</v>
      </c>
      <c r="B274" s="2">
        <v>24780000000</v>
      </c>
    </row>
    <row r="275" spans="1:2" x14ac:dyDescent="0.2">
      <c r="A275" s="1">
        <v>43374</v>
      </c>
      <c r="B275" s="2">
        <v>27550000000</v>
      </c>
    </row>
    <row r="276" spans="1:2" x14ac:dyDescent="0.2">
      <c r="A276" s="1">
        <v>43405</v>
      </c>
      <c r="B276" s="2">
        <v>27610000000</v>
      </c>
    </row>
    <row r="277" spans="1:2" x14ac:dyDescent="0.2">
      <c r="A277" s="1">
        <v>43435</v>
      </c>
      <c r="B277" s="2">
        <v>26150000000</v>
      </c>
    </row>
    <row r="278" spans="1:2" x14ac:dyDescent="0.2">
      <c r="A278" s="1">
        <v>43466</v>
      </c>
      <c r="B278" s="2">
        <v>22720000000</v>
      </c>
    </row>
    <row r="279" spans="1:2" x14ac:dyDescent="0.2">
      <c r="A279" s="1">
        <v>43497</v>
      </c>
      <c r="B279" s="2">
        <v>24670000000</v>
      </c>
    </row>
    <row r="280" spans="1:2" x14ac:dyDescent="0.2">
      <c r="A280" s="1">
        <v>43525</v>
      </c>
      <c r="B280" s="2">
        <v>26110000000</v>
      </c>
    </row>
    <row r="281" spans="1:2" x14ac:dyDescent="0.2">
      <c r="A281" s="1">
        <v>43556</v>
      </c>
      <c r="B281" s="2">
        <v>26250000000</v>
      </c>
    </row>
    <row r="282" spans="1:2" x14ac:dyDescent="0.2">
      <c r="A282" s="1">
        <v>43586</v>
      </c>
      <c r="B282" s="2">
        <v>26020000000</v>
      </c>
    </row>
    <row r="283" spans="1:2" x14ac:dyDescent="0.2">
      <c r="A283" s="1">
        <v>43617</v>
      </c>
      <c r="B283" s="2">
        <v>23320000000</v>
      </c>
    </row>
    <row r="284" spans="1:2" x14ac:dyDescent="0.2">
      <c r="A284" s="1">
        <v>43647</v>
      </c>
      <c r="B284" s="2">
        <v>22290000000</v>
      </c>
    </row>
    <row r="285" spans="1:2" x14ac:dyDescent="0.2">
      <c r="A285" s="1">
        <v>43678</v>
      </c>
      <c r="B285" s="2">
        <v>22710000000</v>
      </c>
    </row>
    <row r="286" spans="1:2" x14ac:dyDescent="0.2">
      <c r="A286" s="1">
        <v>43709</v>
      </c>
      <c r="B286" s="2">
        <v>26430000000</v>
      </c>
    </row>
    <row r="287" spans="1:2" x14ac:dyDescent="0.2">
      <c r="A287" s="1">
        <v>43739</v>
      </c>
      <c r="B287" s="2">
        <v>27690000000</v>
      </c>
    </row>
    <row r="288" spans="1:2" x14ac:dyDescent="0.2">
      <c r="A288" s="1">
        <v>43770</v>
      </c>
      <c r="B288" s="2">
        <v>27400000000</v>
      </c>
    </row>
    <row r="289" spans="1:5" x14ac:dyDescent="0.2">
      <c r="A289" s="1">
        <v>43800</v>
      </c>
      <c r="B289" s="2">
        <v>25890000000</v>
      </c>
    </row>
    <row r="290" spans="1:5" x14ac:dyDescent="0.2">
      <c r="A290" s="1">
        <v>43831</v>
      </c>
      <c r="B290" s="2">
        <v>22560000000</v>
      </c>
    </row>
    <row r="291" spans="1:5" x14ac:dyDescent="0.2">
      <c r="A291" s="1">
        <v>43862</v>
      </c>
      <c r="B291" s="2">
        <v>24050000000</v>
      </c>
    </row>
    <row r="292" spans="1:5" x14ac:dyDescent="0.2">
      <c r="A292" s="1">
        <v>43891</v>
      </c>
      <c r="B292" s="2">
        <v>25160000000</v>
      </c>
    </row>
    <row r="293" spans="1:5" x14ac:dyDescent="0.2">
      <c r="A293" s="1">
        <v>43922</v>
      </c>
      <c r="B293" s="2">
        <v>26040000000</v>
      </c>
    </row>
    <row r="294" spans="1:5" x14ac:dyDescent="0.2">
      <c r="A294" s="1">
        <v>43952</v>
      </c>
      <c r="B294" s="2">
        <v>25350000000</v>
      </c>
    </row>
    <row r="295" spans="1:5" x14ac:dyDescent="0.2">
      <c r="A295" s="1">
        <v>43983</v>
      </c>
      <c r="B295" s="2">
        <v>23510000000</v>
      </c>
    </row>
    <row r="296" spans="1:5" x14ac:dyDescent="0.2">
      <c r="A296" s="1">
        <v>44013</v>
      </c>
      <c r="B296" s="2">
        <v>22090000000</v>
      </c>
    </row>
    <row r="297" spans="1:5" x14ac:dyDescent="0.2">
      <c r="A297" s="1">
        <v>44044</v>
      </c>
      <c r="B297" s="2">
        <v>22500000000</v>
      </c>
    </row>
    <row r="298" spans="1:5" x14ac:dyDescent="0.2">
      <c r="A298" s="1">
        <v>44075</v>
      </c>
      <c r="B298" s="2">
        <v>25940000000</v>
      </c>
      <c r="C298" s="2">
        <v>25940000000</v>
      </c>
      <c r="D298" s="2">
        <v>25940000000</v>
      </c>
      <c r="E298" s="2">
        <v>25940000000</v>
      </c>
    </row>
    <row r="299" spans="1:5" x14ac:dyDescent="0.2">
      <c r="A299" s="1">
        <v>44105</v>
      </c>
      <c r="B299">
        <v>26319262428.34618</v>
      </c>
      <c r="C299" s="2">
        <f t="shared" ref="C299:C330" si="0">_xlfn.FORECAST.ETS(A299,$B$2:$B$298,$A$2:$A$298,157,1)</f>
        <v>26319262428.34618</v>
      </c>
      <c r="D299" s="2">
        <f t="shared" ref="D299:D330" si="1">C299-_xlfn.FORECAST.ETS.CONFINT(A299,$B$2:$B$298,$A$2:$A$298,0.95,157,1)</f>
        <v>21111885416.586998</v>
      </c>
      <c r="E299" s="2">
        <f t="shared" ref="E299:E330" si="2">C299+_xlfn.FORECAST.ETS.CONFINT(A299,$B$2:$B$298,$A$2:$A$298,0.95,157,1)</f>
        <v>31526639440.105362</v>
      </c>
    </row>
    <row r="300" spans="1:5" x14ac:dyDescent="0.2">
      <c r="A300" s="1">
        <v>44136</v>
      </c>
      <c r="B300">
        <v>28416262512.238403</v>
      </c>
      <c r="C300" s="2">
        <f t="shared" si="0"/>
        <v>28416262512.238403</v>
      </c>
      <c r="D300" s="2">
        <f t="shared" si="1"/>
        <v>23208862067.335396</v>
      </c>
      <c r="E300" s="2">
        <f t="shared" si="2"/>
        <v>33623662957.141411</v>
      </c>
    </row>
    <row r="301" spans="1:5" x14ac:dyDescent="0.2">
      <c r="A301" s="1">
        <v>44166</v>
      </c>
      <c r="B301">
        <v>28713864312.550377</v>
      </c>
      <c r="C301" s="2">
        <f t="shared" si="0"/>
        <v>28713864312.550377</v>
      </c>
      <c r="D301" s="2">
        <f t="shared" si="1"/>
        <v>23506422208.985371</v>
      </c>
      <c r="E301" s="2">
        <f t="shared" si="2"/>
        <v>33921306416.115383</v>
      </c>
    </row>
    <row r="302" spans="1:5" x14ac:dyDescent="0.2">
      <c r="A302" s="1">
        <v>44197</v>
      </c>
      <c r="B302">
        <v>27073060820.518574</v>
      </c>
      <c r="C302" s="2">
        <f t="shared" si="0"/>
        <v>27073060820.518574</v>
      </c>
      <c r="D302" s="2">
        <f t="shared" si="1"/>
        <v>21865553625.961365</v>
      </c>
      <c r="E302" s="2">
        <f t="shared" si="2"/>
        <v>32280568015.075783</v>
      </c>
    </row>
    <row r="303" spans="1:5" x14ac:dyDescent="0.2">
      <c r="A303" s="1">
        <v>44228</v>
      </c>
      <c r="B303">
        <v>25416660953.058769</v>
      </c>
      <c r="C303" s="2">
        <f t="shared" si="0"/>
        <v>25416660953.058769</v>
      </c>
      <c r="D303" s="2">
        <f t="shared" si="1"/>
        <v>20209060028.902096</v>
      </c>
      <c r="E303" s="2">
        <f t="shared" si="2"/>
        <v>30624261877.215443</v>
      </c>
    </row>
    <row r="304" spans="1:5" x14ac:dyDescent="0.2">
      <c r="A304" s="1">
        <v>44256</v>
      </c>
      <c r="B304">
        <v>25952520229.832153</v>
      </c>
      <c r="C304" s="2">
        <f t="shared" si="0"/>
        <v>25952520229.832153</v>
      </c>
      <c r="D304" s="2">
        <f t="shared" si="1"/>
        <v>20744791731.986935</v>
      </c>
      <c r="E304" s="2">
        <f t="shared" si="2"/>
        <v>31160248727.677372</v>
      </c>
    </row>
    <row r="305" spans="1:5" x14ac:dyDescent="0.2">
      <c r="A305" s="1">
        <v>44287</v>
      </c>
      <c r="B305">
        <v>27228755722.609352</v>
      </c>
      <c r="C305" s="2">
        <f t="shared" si="0"/>
        <v>27228755722.609352</v>
      </c>
      <c r="D305" s="2">
        <f t="shared" si="1"/>
        <v>22020860602.612106</v>
      </c>
      <c r="E305" s="2">
        <f t="shared" si="2"/>
        <v>32436650842.606598</v>
      </c>
    </row>
    <row r="306" spans="1:5" x14ac:dyDescent="0.2">
      <c r="A306" s="1">
        <v>44317</v>
      </c>
      <c r="B306">
        <v>27227451841.846039</v>
      </c>
      <c r="C306" s="2">
        <f t="shared" si="0"/>
        <v>27227451841.846039</v>
      </c>
      <c r="D306" s="2">
        <f t="shared" si="1"/>
        <v>22019345848.330364</v>
      </c>
      <c r="E306" s="2">
        <f t="shared" si="2"/>
        <v>32435557835.361713</v>
      </c>
    </row>
    <row r="307" spans="1:5" x14ac:dyDescent="0.2">
      <c r="A307" s="1">
        <v>44348</v>
      </c>
      <c r="B307">
        <v>24745338422.690636</v>
      </c>
      <c r="C307" s="2">
        <f t="shared" si="0"/>
        <v>24745338422.690636</v>
      </c>
      <c r="D307" s="2">
        <f t="shared" si="1"/>
        <v>19536972103.274521</v>
      </c>
      <c r="E307" s="2">
        <f t="shared" si="2"/>
        <v>29953704742.10675</v>
      </c>
    </row>
    <row r="308" spans="1:5" x14ac:dyDescent="0.2">
      <c r="A308" s="1">
        <v>44378</v>
      </c>
      <c r="B308">
        <v>26871219194.745659</v>
      </c>
      <c r="C308" s="2">
        <f t="shared" si="0"/>
        <v>26871219194.745659</v>
      </c>
      <c r="D308" s="2">
        <f t="shared" si="1"/>
        <v>21662537898.386223</v>
      </c>
      <c r="E308" s="2">
        <f t="shared" si="2"/>
        <v>32079900491.105095</v>
      </c>
    </row>
    <row r="309" spans="1:5" x14ac:dyDescent="0.2">
      <c r="A309" s="1">
        <v>44409</v>
      </c>
      <c r="B309">
        <v>23153115805.071476</v>
      </c>
      <c r="C309" s="2">
        <f t="shared" si="0"/>
        <v>23153115805.071476</v>
      </c>
      <c r="D309" s="2">
        <f t="shared" si="1"/>
        <v>17944059684.938583</v>
      </c>
      <c r="E309" s="2">
        <f t="shared" si="2"/>
        <v>28362171925.204369</v>
      </c>
    </row>
    <row r="310" spans="1:5" x14ac:dyDescent="0.2">
      <c r="A310" s="1">
        <v>44440</v>
      </c>
      <c r="B310">
        <v>23656684322.487793</v>
      </c>
      <c r="C310" s="2">
        <f t="shared" si="0"/>
        <v>23656684322.487793</v>
      </c>
      <c r="D310" s="2">
        <f t="shared" si="1"/>
        <v>18447188339.407776</v>
      </c>
      <c r="E310" s="2">
        <f t="shared" si="2"/>
        <v>28866180305.56781</v>
      </c>
    </row>
    <row r="311" spans="1:5" x14ac:dyDescent="0.2">
      <c r="A311" s="1">
        <v>44470</v>
      </c>
      <c r="B311">
        <v>25940098070.623085</v>
      </c>
      <c r="C311" s="2">
        <f t="shared" si="0"/>
        <v>25940098070.623085</v>
      </c>
      <c r="D311" s="2">
        <f t="shared" si="1"/>
        <v>20730091997.143517</v>
      </c>
      <c r="E311" s="2">
        <f t="shared" si="2"/>
        <v>31150104144.102654</v>
      </c>
    </row>
    <row r="312" spans="1:5" x14ac:dyDescent="0.2">
      <c r="A312" s="1">
        <v>44501</v>
      </c>
      <c r="B312">
        <v>28790824213.074978</v>
      </c>
      <c r="C312" s="2">
        <f t="shared" si="0"/>
        <v>28790824213.074978</v>
      </c>
      <c r="D312" s="2">
        <f t="shared" si="1"/>
        <v>23580232638.201153</v>
      </c>
      <c r="E312" s="2">
        <f t="shared" si="2"/>
        <v>34001415787.948803</v>
      </c>
    </row>
    <row r="313" spans="1:5" x14ac:dyDescent="0.2">
      <c r="A313" s="1">
        <v>44531</v>
      </c>
      <c r="B313">
        <v>28632107348.248264</v>
      </c>
      <c r="C313" s="2">
        <f t="shared" si="0"/>
        <v>28632107348.248264</v>
      </c>
      <c r="D313" s="2">
        <f t="shared" si="1"/>
        <v>23420849682.901657</v>
      </c>
      <c r="E313" s="2">
        <f t="shared" si="2"/>
        <v>33843365013.594872</v>
      </c>
    </row>
    <row r="314" spans="1:5" x14ac:dyDescent="0.2">
      <c r="A314" s="1">
        <v>44562</v>
      </c>
      <c r="B314">
        <v>26664531015.619339</v>
      </c>
      <c r="C314" s="2">
        <f t="shared" si="0"/>
        <v>26664531015.619339</v>
      </c>
      <c r="D314" s="2">
        <f t="shared" si="1"/>
        <v>21452521498.867878</v>
      </c>
      <c r="E314" s="2">
        <f t="shared" si="2"/>
        <v>31876540532.3708</v>
      </c>
    </row>
    <row r="315" spans="1:5" x14ac:dyDescent="0.2">
      <c r="A315" s="1">
        <v>44593</v>
      </c>
      <c r="B315">
        <v>25775529664.323917</v>
      </c>
      <c r="C315" s="2">
        <f t="shared" si="0"/>
        <v>25775529664.323917</v>
      </c>
      <c r="D315" s="2">
        <f t="shared" si="1"/>
        <v>20562677370.433479</v>
      </c>
      <c r="E315" s="2">
        <f t="shared" si="2"/>
        <v>30988381958.214355</v>
      </c>
    </row>
    <row r="316" spans="1:5" x14ac:dyDescent="0.2">
      <c r="A316" s="1">
        <v>44621</v>
      </c>
      <c r="B316">
        <v>25200904263.815472</v>
      </c>
      <c r="C316" s="2">
        <f t="shared" si="0"/>
        <v>25200904263.815472</v>
      </c>
      <c r="D316" s="2">
        <f t="shared" si="1"/>
        <v>19987113110.171371</v>
      </c>
      <c r="E316" s="2">
        <f t="shared" si="2"/>
        <v>30414695417.459572</v>
      </c>
    </row>
    <row r="317" spans="1:5" x14ac:dyDescent="0.2">
      <c r="A317" s="1">
        <v>44652</v>
      </c>
      <c r="B317">
        <v>25966881622.56847</v>
      </c>
      <c r="C317" s="2">
        <f t="shared" si="0"/>
        <v>25966881622.56847</v>
      </c>
      <c r="D317" s="2">
        <f t="shared" si="1"/>
        <v>20752050378.515167</v>
      </c>
      <c r="E317" s="2">
        <f t="shared" si="2"/>
        <v>31181712866.621773</v>
      </c>
    </row>
    <row r="318" spans="1:5" x14ac:dyDescent="0.2">
      <c r="A318" s="1">
        <v>44682</v>
      </c>
      <c r="B318">
        <v>27057075167.219009</v>
      </c>
      <c r="C318" s="2">
        <f t="shared" si="0"/>
        <v>27057075167.219009</v>
      </c>
      <c r="D318" s="2">
        <f t="shared" si="1"/>
        <v>21841097463.865532</v>
      </c>
      <c r="E318" s="2">
        <f t="shared" si="2"/>
        <v>32273052870.572487</v>
      </c>
    </row>
    <row r="319" spans="1:5" x14ac:dyDescent="0.2">
      <c r="A319" s="1">
        <v>44713</v>
      </c>
      <c r="B319">
        <v>26866963137.389366</v>
      </c>
      <c r="C319" s="2">
        <f t="shared" si="0"/>
        <v>26866963137.389366</v>
      </c>
      <c r="D319" s="2">
        <f t="shared" si="1"/>
        <v>21649727478.427197</v>
      </c>
      <c r="E319" s="2">
        <f t="shared" si="2"/>
        <v>32084198796.351536</v>
      </c>
    </row>
    <row r="320" spans="1:5" x14ac:dyDescent="0.2">
      <c r="A320" s="1">
        <v>44743</v>
      </c>
      <c r="B320">
        <v>25066330002.860275</v>
      </c>
      <c r="C320" s="2">
        <f t="shared" si="0"/>
        <v>25066330002.860275</v>
      </c>
      <c r="D320" s="2">
        <f t="shared" si="1"/>
        <v>19847719776.439583</v>
      </c>
      <c r="E320" s="2">
        <f t="shared" si="2"/>
        <v>30284940229.280968</v>
      </c>
    </row>
    <row r="321" spans="1:5" x14ac:dyDescent="0.2">
      <c r="A321" s="1">
        <v>44774</v>
      </c>
      <c r="B321">
        <v>23627708839.848923</v>
      </c>
      <c r="C321" s="2">
        <f t="shared" si="0"/>
        <v>23627708839.848923</v>
      </c>
      <c r="D321" s="2">
        <f t="shared" si="1"/>
        <v>18407602331.558121</v>
      </c>
      <c r="E321" s="2">
        <f t="shared" si="2"/>
        <v>28847815348.139725</v>
      </c>
    </row>
    <row r="322" spans="1:5" x14ac:dyDescent="0.2">
      <c r="A322" s="1">
        <v>44805</v>
      </c>
      <c r="B322">
        <v>23838542954.727226</v>
      </c>
      <c r="C322" s="2">
        <f t="shared" si="0"/>
        <v>23838542954.727226</v>
      </c>
      <c r="D322" s="2">
        <f t="shared" si="1"/>
        <v>18616813361.719837</v>
      </c>
      <c r="E322" s="2">
        <f t="shared" si="2"/>
        <v>29060272547.734615</v>
      </c>
    </row>
    <row r="323" spans="1:5" x14ac:dyDescent="0.2">
      <c r="A323" s="1">
        <v>44835</v>
      </c>
      <c r="B323">
        <v>25912941327.646271</v>
      </c>
      <c r="C323" s="2">
        <f t="shared" si="0"/>
        <v>25912941327.646271</v>
      </c>
      <c r="D323" s="2">
        <f t="shared" si="1"/>
        <v>20689456773.957928</v>
      </c>
      <c r="E323" s="2">
        <f t="shared" si="2"/>
        <v>31136425881.334614</v>
      </c>
    </row>
    <row r="324" spans="1:5" x14ac:dyDescent="0.2">
      <c r="A324" s="1">
        <v>44866</v>
      </c>
      <c r="B324">
        <v>28165988654.169258</v>
      </c>
      <c r="C324" s="2">
        <f t="shared" si="0"/>
        <v>28165988654.169258</v>
      </c>
      <c r="D324" s="2">
        <f t="shared" si="1"/>
        <v>22940612207.26656</v>
      </c>
      <c r="E324" s="2">
        <f t="shared" si="2"/>
        <v>33391365101.071957</v>
      </c>
    </row>
    <row r="325" spans="1:5" x14ac:dyDescent="0.2">
      <c r="A325" s="1">
        <v>44896</v>
      </c>
      <c r="B325">
        <v>29063095588.644207</v>
      </c>
      <c r="C325" s="2">
        <f t="shared" si="0"/>
        <v>29063095588.644207</v>
      </c>
      <c r="D325" s="2">
        <f t="shared" si="1"/>
        <v>23835685277.245831</v>
      </c>
      <c r="E325" s="2">
        <f t="shared" si="2"/>
        <v>34290505900.042583</v>
      </c>
    </row>
    <row r="326" spans="1:5" x14ac:dyDescent="0.2">
      <c r="A326" s="1">
        <v>44927</v>
      </c>
      <c r="B326">
        <v>27618557911.794994</v>
      </c>
      <c r="C326" s="2">
        <f t="shared" si="0"/>
        <v>27618557911.794994</v>
      </c>
      <c r="D326" s="2">
        <f t="shared" si="1"/>
        <v>22388966745.004116</v>
      </c>
      <c r="E326" s="2">
        <f t="shared" si="2"/>
        <v>32848149078.585873</v>
      </c>
    </row>
    <row r="327" spans="1:5" x14ac:dyDescent="0.2">
      <c r="A327" s="1">
        <v>44958</v>
      </c>
      <c r="B327">
        <v>24835064884.383244</v>
      </c>
      <c r="C327" s="2">
        <f t="shared" si="0"/>
        <v>24835064884.383244</v>
      </c>
      <c r="D327" s="2">
        <f t="shared" si="1"/>
        <v>19603140872.168854</v>
      </c>
      <c r="E327" s="2">
        <f t="shared" si="2"/>
        <v>30066988896.597633</v>
      </c>
    </row>
    <row r="328" spans="1:5" x14ac:dyDescent="0.2">
      <c r="A328" s="1">
        <v>44986</v>
      </c>
      <c r="B328">
        <v>25033127959.416481</v>
      </c>
      <c r="C328" s="2">
        <f t="shared" si="0"/>
        <v>25033127959.416481</v>
      </c>
      <c r="D328" s="2">
        <f t="shared" si="1"/>
        <v>19798714134.479656</v>
      </c>
      <c r="E328" s="2">
        <f t="shared" si="2"/>
        <v>30267541784.353306</v>
      </c>
    </row>
    <row r="329" spans="1:5" x14ac:dyDescent="0.2">
      <c r="A329" s="1">
        <v>45017</v>
      </c>
      <c r="B329">
        <v>24995846779.747295</v>
      </c>
      <c r="C329" s="2">
        <f t="shared" si="0"/>
        <v>24995846779.747295</v>
      </c>
      <c r="D329" s="2">
        <f t="shared" si="1"/>
        <v>19758781220.806812</v>
      </c>
      <c r="E329" s="2">
        <f t="shared" si="2"/>
        <v>30232912338.687778</v>
      </c>
    </row>
    <row r="330" spans="1:5" x14ac:dyDescent="0.2">
      <c r="A330" s="1">
        <v>45047</v>
      </c>
      <c r="B330">
        <v>31829640990.411789</v>
      </c>
      <c r="C330" s="2">
        <f t="shared" si="0"/>
        <v>31829640990.411789</v>
      </c>
      <c r="D330" s="2">
        <f t="shared" si="1"/>
        <v>26589756846.941757</v>
      </c>
      <c r="E330" s="2">
        <f t="shared" si="2"/>
        <v>37069525133.881821</v>
      </c>
    </row>
    <row r="331" spans="1:5" x14ac:dyDescent="0.2">
      <c r="A331" s="1">
        <v>45078</v>
      </c>
      <c r="B331">
        <v>31979910906.307209</v>
      </c>
      <c r="C331" s="2">
        <f t="shared" ref="C331:C362" si="3">_xlfn.FORECAST.ETS(A331,$B$2:$B$298,$A$2:$A$298,157,1)</f>
        <v>31979910906.307209</v>
      </c>
      <c r="D331" s="2">
        <f t="shared" ref="D331:D362" si="4">C331-_xlfn.FORECAST.ETS.CONFINT(A331,$B$2:$B$298,$A$2:$A$298,0.95,157,1)</f>
        <v>26737036424.757538</v>
      </c>
      <c r="E331" s="2">
        <f t="shared" ref="E331:E362" si="5">C331+_xlfn.FORECAST.ETS.CONFINT(A331,$B$2:$B$298,$A$2:$A$298,0.95,157,1)</f>
        <v>37222785387.85688</v>
      </c>
    </row>
    <row r="332" spans="1:5" x14ac:dyDescent="0.2">
      <c r="A332" s="1">
        <v>45108</v>
      </c>
      <c r="B332">
        <v>32971549905.825172</v>
      </c>
      <c r="C332" s="2">
        <f t="shared" si="3"/>
        <v>32971549905.825172</v>
      </c>
      <c r="D332" s="2">
        <f t="shared" si="4"/>
        <v>27725508457.353821</v>
      </c>
      <c r="E332" s="2">
        <f t="shared" si="5"/>
        <v>38217591354.296524</v>
      </c>
    </row>
    <row r="333" spans="1:5" x14ac:dyDescent="0.2">
      <c r="A333" s="1">
        <v>45139</v>
      </c>
      <c r="B333">
        <v>30952608434.783699</v>
      </c>
      <c r="C333" s="2">
        <f t="shared" si="3"/>
        <v>30952608434.783699</v>
      </c>
      <c r="D333" s="2">
        <f t="shared" si="4"/>
        <v>25703218544.527557</v>
      </c>
      <c r="E333" s="2">
        <f t="shared" si="5"/>
        <v>36201998325.039841</v>
      </c>
    </row>
    <row r="334" spans="1:5" x14ac:dyDescent="0.2">
      <c r="A334" s="1">
        <v>45170</v>
      </c>
      <c r="B334">
        <v>29254623711.293858</v>
      </c>
      <c r="C334" s="2">
        <f t="shared" si="3"/>
        <v>29254623711.293858</v>
      </c>
      <c r="D334" s="2">
        <f t="shared" si="4"/>
        <v>24001699089.203091</v>
      </c>
      <c r="E334" s="2">
        <f t="shared" si="5"/>
        <v>34507548333.384628</v>
      </c>
    </row>
    <row r="335" spans="1:5" x14ac:dyDescent="0.2">
      <c r="A335" s="1">
        <v>45200</v>
      </c>
      <c r="B335">
        <v>30062147354.012745</v>
      </c>
      <c r="C335" s="2">
        <f t="shared" si="3"/>
        <v>30062147354.012745</v>
      </c>
      <c r="D335" s="2">
        <f t="shared" si="4"/>
        <v>24805496927.271194</v>
      </c>
      <c r="E335" s="2">
        <f t="shared" si="5"/>
        <v>35318797780.754295</v>
      </c>
    </row>
    <row r="336" spans="1:5" x14ac:dyDescent="0.2">
      <c r="A336" s="1">
        <v>45231</v>
      </c>
      <c r="B336">
        <v>29720161350.029652</v>
      </c>
      <c r="C336" s="2">
        <f t="shared" si="3"/>
        <v>29720161350.029652</v>
      </c>
      <c r="D336" s="2">
        <f t="shared" si="4"/>
        <v>24459589297.081589</v>
      </c>
      <c r="E336" s="2">
        <f t="shared" si="5"/>
        <v>34980733402.977715</v>
      </c>
    </row>
    <row r="337" spans="1:5" x14ac:dyDescent="0.2">
      <c r="A337" s="1">
        <v>45261</v>
      </c>
      <c r="B337">
        <v>29058557642.371387</v>
      </c>
      <c r="C337" s="2">
        <f t="shared" si="3"/>
        <v>29058557642.371387</v>
      </c>
      <c r="D337" s="2">
        <f t="shared" si="4"/>
        <v>23793863428.572605</v>
      </c>
      <c r="E337" s="2">
        <f t="shared" si="5"/>
        <v>34323251856.17017</v>
      </c>
    </row>
    <row r="338" spans="1:5" x14ac:dyDescent="0.2">
      <c r="A338" s="1">
        <v>45292</v>
      </c>
      <c r="B338">
        <v>26233317657.105938</v>
      </c>
      <c r="C338" s="2">
        <f t="shared" si="3"/>
        <v>26233317657.105938</v>
      </c>
      <c r="D338" s="2">
        <f t="shared" si="4"/>
        <v>20964296072.014709</v>
      </c>
      <c r="E338" s="2">
        <f t="shared" si="5"/>
        <v>31502339242.197166</v>
      </c>
    </row>
    <row r="339" spans="1:5" x14ac:dyDescent="0.2">
      <c r="A339" s="1">
        <v>45323</v>
      </c>
      <c r="B339">
        <v>24562018233.781723</v>
      </c>
      <c r="C339" s="2">
        <f t="shared" si="3"/>
        <v>24562018233.781723</v>
      </c>
      <c r="D339" s="2">
        <f t="shared" si="4"/>
        <v>19288459430.102596</v>
      </c>
      <c r="E339" s="2">
        <f t="shared" si="5"/>
        <v>29835577037.46085</v>
      </c>
    </row>
    <row r="340" spans="1:5" x14ac:dyDescent="0.2">
      <c r="A340" s="1">
        <v>45352</v>
      </c>
      <c r="B340">
        <v>27201605316.670769</v>
      </c>
      <c r="C340" s="2">
        <f t="shared" si="3"/>
        <v>27201605316.670769</v>
      </c>
      <c r="D340" s="2">
        <f t="shared" si="4"/>
        <v>21923294850.861649</v>
      </c>
      <c r="E340" s="2">
        <f t="shared" si="5"/>
        <v>32479915782.479889</v>
      </c>
    </row>
    <row r="341" spans="1:5" x14ac:dyDescent="0.2">
      <c r="A341" s="1">
        <v>45383</v>
      </c>
      <c r="B341">
        <v>25437828622.407921</v>
      </c>
      <c r="C341" s="2">
        <f t="shared" si="3"/>
        <v>25437828622.407921</v>
      </c>
      <c r="D341" s="2">
        <f t="shared" si="4"/>
        <v>20154547496.958191</v>
      </c>
      <c r="E341" s="2">
        <f t="shared" si="5"/>
        <v>30721109747.857651</v>
      </c>
    </row>
    <row r="342" spans="1:5" x14ac:dyDescent="0.2">
      <c r="A342" s="1">
        <v>45413</v>
      </c>
      <c r="B342">
        <v>28699666845.268017</v>
      </c>
      <c r="C342" s="2">
        <f t="shared" si="3"/>
        <v>28699666845.268017</v>
      </c>
      <c r="D342" s="2">
        <f t="shared" si="4"/>
        <v>23411191552.652752</v>
      </c>
      <c r="E342" s="2">
        <f t="shared" si="5"/>
        <v>33988142137.883282</v>
      </c>
    </row>
    <row r="343" spans="1:5" x14ac:dyDescent="0.2">
      <c r="A343" s="1">
        <v>45444</v>
      </c>
      <c r="B343">
        <v>28313285568.816574</v>
      </c>
      <c r="C343" s="2">
        <f t="shared" si="3"/>
        <v>28313285568.816574</v>
      </c>
      <c r="D343" s="2">
        <f t="shared" si="4"/>
        <v>23019388137.129116</v>
      </c>
      <c r="E343" s="2">
        <f t="shared" si="5"/>
        <v>33607183000.504032</v>
      </c>
    </row>
    <row r="344" spans="1:5" x14ac:dyDescent="0.2">
      <c r="A344" s="1">
        <v>45474</v>
      </c>
      <c r="B344">
        <v>26218473257.689579</v>
      </c>
      <c r="C344" s="2">
        <f t="shared" si="3"/>
        <v>26218473257.689579</v>
      </c>
      <c r="D344" s="2">
        <f t="shared" si="4"/>
        <v>20918921297.951958</v>
      </c>
      <c r="E344" s="2">
        <f t="shared" si="5"/>
        <v>31518025217.4272</v>
      </c>
    </row>
    <row r="345" spans="1:5" x14ac:dyDescent="0.2">
      <c r="A345" s="1">
        <v>45505</v>
      </c>
      <c r="B345">
        <v>24540117434.453732</v>
      </c>
      <c r="C345" s="2">
        <f t="shared" si="3"/>
        <v>24540117434.453732</v>
      </c>
      <c r="D345" s="2">
        <f t="shared" si="4"/>
        <v>19234674189.601498</v>
      </c>
      <c r="E345" s="2">
        <f t="shared" si="5"/>
        <v>29845560679.305965</v>
      </c>
    </row>
    <row r="346" spans="1:5" x14ac:dyDescent="0.2">
      <c r="A346" s="1">
        <v>45536</v>
      </c>
      <c r="B346">
        <v>24670566208.428959</v>
      </c>
      <c r="C346" s="2">
        <f t="shared" si="3"/>
        <v>24670566208.428959</v>
      </c>
      <c r="D346" s="2">
        <f t="shared" si="4"/>
        <v>19358990603.964142</v>
      </c>
      <c r="E346" s="2">
        <f t="shared" si="5"/>
        <v>29982141812.893776</v>
      </c>
    </row>
    <row r="347" spans="1:5" x14ac:dyDescent="0.2">
      <c r="A347" s="1">
        <v>45566</v>
      </c>
      <c r="B347">
        <v>27202555900.819389</v>
      </c>
      <c r="C347" s="2">
        <f t="shared" si="3"/>
        <v>27202555900.819389</v>
      </c>
      <c r="D347" s="2">
        <f t="shared" si="4"/>
        <v>21884602597.122349</v>
      </c>
      <c r="E347" s="2">
        <f t="shared" si="5"/>
        <v>32520509204.51643</v>
      </c>
    </row>
    <row r="348" spans="1:5" x14ac:dyDescent="0.2">
      <c r="A348" s="1">
        <v>45597</v>
      </c>
      <c r="B348">
        <v>31231636794.880577</v>
      </c>
      <c r="C348" s="2">
        <f t="shared" si="3"/>
        <v>31231636794.880577</v>
      </c>
      <c r="D348" s="2">
        <f t="shared" si="4"/>
        <v>25907056241.168541</v>
      </c>
      <c r="E348" s="2">
        <f t="shared" si="5"/>
        <v>36556217348.592613</v>
      </c>
    </row>
    <row r="349" spans="1:5" x14ac:dyDescent="0.2">
      <c r="A349" s="1">
        <v>45627</v>
      </c>
      <c r="B349">
        <v>32447942241.122978</v>
      </c>
      <c r="C349" s="2">
        <f t="shared" si="3"/>
        <v>32447942241.122978</v>
      </c>
      <c r="D349" s="2">
        <f t="shared" si="4"/>
        <v>27116480731.040142</v>
      </c>
      <c r="E349" s="2">
        <f t="shared" si="5"/>
        <v>37779403751.205818</v>
      </c>
    </row>
    <row r="350" spans="1:5" x14ac:dyDescent="0.2">
      <c r="A350" s="1">
        <v>45658</v>
      </c>
      <c r="B350">
        <v>30046165889.411877</v>
      </c>
      <c r="C350" s="2">
        <f t="shared" si="3"/>
        <v>30046165889.411877</v>
      </c>
      <c r="D350" s="2">
        <f t="shared" si="4"/>
        <v>24707565618.23291</v>
      </c>
      <c r="E350" s="2">
        <f t="shared" si="5"/>
        <v>35384766160.590843</v>
      </c>
    </row>
    <row r="351" spans="1:5" x14ac:dyDescent="0.2">
      <c r="A351" s="1">
        <v>45689</v>
      </c>
      <c r="B351">
        <v>29446726975.449993</v>
      </c>
      <c r="C351" s="2">
        <f t="shared" si="3"/>
        <v>29446726975.449993</v>
      </c>
      <c r="D351" s="2">
        <f t="shared" si="4"/>
        <v>24100726098.875885</v>
      </c>
      <c r="E351" s="2">
        <f t="shared" si="5"/>
        <v>34792727852.024101</v>
      </c>
    </row>
    <row r="352" spans="1:5" x14ac:dyDescent="0.2">
      <c r="A352" s="1">
        <v>45717</v>
      </c>
      <c r="B352">
        <v>27007610956.008472</v>
      </c>
      <c r="C352" s="2">
        <f t="shared" si="3"/>
        <v>27007610956.008472</v>
      </c>
      <c r="D352" s="2">
        <f t="shared" si="4"/>
        <v>21653943650.530621</v>
      </c>
      <c r="E352" s="2">
        <f t="shared" si="5"/>
        <v>32361278261.486324</v>
      </c>
    </row>
    <row r="353" spans="1:5" x14ac:dyDescent="0.2">
      <c r="A353" s="1">
        <v>45748</v>
      </c>
      <c r="B353">
        <v>28005561082.258106</v>
      </c>
      <c r="C353" s="2">
        <f t="shared" si="3"/>
        <v>28005561082.258106</v>
      </c>
      <c r="D353" s="2">
        <f t="shared" si="4"/>
        <v>22643957607.063686</v>
      </c>
      <c r="E353" s="2">
        <f t="shared" si="5"/>
        <v>33367164557.452526</v>
      </c>
    </row>
    <row r="354" spans="1:5" x14ac:dyDescent="0.2">
      <c r="A354" s="1">
        <v>45778</v>
      </c>
      <c r="B354">
        <v>28564125338.688831</v>
      </c>
      <c r="C354" s="2">
        <f t="shared" si="3"/>
        <v>28564125338.688831</v>
      </c>
      <c r="D354" s="2">
        <f t="shared" si="4"/>
        <v>23194312099.077515</v>
      </c>
      <c r="E354" s="2">
        <f t="shared" si="5"/>
        <v>33933938578.300148</v>
      </c>
    </row>
    <row r="355" spans="1:5" x14ac:dyDescent="0.2">
      <c r="A355" s="1">
        <v>45809</v>
      </c>
      <c r="B355">
        <v>28550367245.736549</v>
      </c>
      <c r="C355" s="2">
        <f t="shared" si="3"/>
        <v>28550367245.736549</v>
      </c>
      <c r="D355" s="2">
        <f t="shared" si="4"/>
        <v>23172066858.01577</v>
      </c>
      <c r="E355" s="2">
        <f t="shared" si="5"/>
        <v>33928667633.457329</v>
      </c>
    </row>
    <row r="356" spans="1:5" x14ac:dyDescent="0.2">
      <c r="A356" s="1">
        <v>45839</v>
      </c>
      <c r="B356">
        <v>27280807566.10257</v>
      </c>
      <c r="C356" s="2">
        <f t="shared" si="3"/>
        <v>27280807566.10257</v>
      </c>
      <c r="D356" s="2">
        <f t="shared" si="4"/>
        <v>21893738923.925728</v>
      </c>
      <c r="E356" s="2">
        <f t="shared" si="5"/>
        <v>32667876208.279411</v>
      </c>
    </row>
    <row r="357" spans="1:5" x14ac:dyDescent="0.2">
      <c r="A357" s="1">
        <v>45870</v>
      </c>
      <c r="B357">
        <v>26071940029.769394</v>
      </c>
      <c r="C357" s="2">
        <f t="shared" si="3"/>
        <v>26071940029.769394</v>
      </c>
      <c r="D357" s="2">
        <f t="shared" si="4"/>
        <v>20675818371.878571</v>
      </c>
      <c r="E357" s="2">
        <f t="shared" si="5"/>
        <v>31468061687.660217</v>
      </c>
    </row>
    <row r="358" spans="1:5" x14ac:dyDescent="0.2">
      <c r="A358" s="1">
        <v>45901</v>
      </c>
      <c r="B358">
        <v>25847239372.071365</v>
      </c>
      <c r="C358" s="2">
        <f t="shared" si="3"/>
        <v>25847239372.071365</v>
      </c>
      <c r="D358" s="2">
        <f t="shared" si="4"/>
        <v>20441776351.403458</v>
      </c>
      <c r="E358" s="2">
        <f t="shared" si="5"/>
        <v>31252702392.739273</v>
      </c>
    </row>
    <row r="359" spans="1:5" x14ac:dyDescent="0.2">
      <c r="A359" s="1">
        <v>45931</v>
      </c>
      <c r="B359">
        <v>27961095121.043488</v>
      </c>
      <c r="C359" s="2">
        <f t="shared" si="3"/>
        <v>27961095121.043488</v>
      </c>
      <c r="D359" s="2">
        <f t="shared" si="4"/>
        <v>22545998875.155964</v>
      </c>
      <c r="E359" s="2">
        <f t="shared" si="5"/>
        <v>33376191366.931011</v>
      </c>
    </row>
    <row r="360" spans="1:5" x14ac:dyDescent="0.2">
      <c r="A360" s="1">
        <v>45962</v>
      </c>
      <c r="B360">
        <v>31575153804.045555</v>
      </c>
      <c r="C360" s="2">
        <f t="shared" si="3"/>
        <v>31575153804.045555</v>
      </c>
      <c r="D360" s="2">
        <f t="shared" si="4"/>
        <v>26150129026.815506</v>
      </c>
      <c r="E360" s="2">
        <f t="shared" si="5"/>
        <v>37000178581.275604</v>
      </c>
    </row>
    <row r="361" spans="1:5" x14ac:dyDescent="0.2">
      <c r="A361" s="1">
        <v>45992</v>
      </c>
      <c r="B361">
        <v>31840413371.787445</v>
      </c>
      <c r="C361" s="2">
        <f t="shared" si="3"/>
        <v>31840413371.787445</v>
      </c>
      <c r="D361" s="2">
        <f t="shared" si="4"/>
        <v>26405161386.33514</v>
      </c>
      <c r="E361" s="2">
        <f t="shared" si="5"/>
        <v>37275665357.239746</v>
      </c>
    </row>
    <row r="362" spans="1:5" x14ac:dyDescent="0.2">
      <c r="A362" s="1">
        <v>46023</v>
      </c>
      <c r="B362">
        <v>29765906475.994587</v>
      </c>
      <c r="C362" s="2">
        <f t="shared" si="3"/>
        <v>29765906475.994587</v>
      </c>
      <c r="D362" s="2">
        <f t="shared" si="4"/>
        <v>24320125308.780312</v>
      </c>
      <c r="E362" s="2">
        <f t="shared" si="5"/>
        <v>35211687643.208862</v>
      </c>
    </row>
    <row r="363" spans="1:5" x14ac:dyDescent="0.2">
      <c r="A363" s="1">
        <v>46054</v>
      </c>
      <c r="B363">
        <v>27434556671.962353</v>
      </c>
      <c r="C363" s="2">
        <f t="shared" ref="C363:C394" si="6">_xlfn.FORECAST.ETS(A363,$B$2:$B$298,$A$2:$A$298,157,1)</f>
        <v>27434556671.962353</v>
      </c>
      <c r="D363" s="2">
        <f t="shared" ref="D363:D394" si="7">C363-_xlfn.FORECAST.ETS.CONFINT(A363,$B$2:$B$298,$A$2:$A$298,0.95,157,1)</f>
        <v>21977941128.003071</v>
      </c>
      <c r="E363" s="2">
        <f t="shared" ref="E363:E394" si="8">C363+_xlfn.FORECAST.ETS.CONFINT(A363,$B$2:$B$298,$A$2:$A$298,0.95,157,1)</f>
        <v>32891172215.921635</v>
      </c>
    </row>
    <row r="364" spans="1:5" x14ac:dyDescent="0.2">
      <c r="A364" s="1">
        <v>46082</v>
      </c>
      <c r="B364">
        <v>27139146195.990143</v>
      </c>
      <c r="C364" s="2">
        <f t="shared" si="6"/>
        <v>27139146195.990143</v>
      </c>
      <c r="D364" s="2">
        <f t="shared" si="7"/>
        <v>21671387935.140366</v>
      </c>
      <c r="E364" s="2">
        <f t="shared" si="8"/>
        <v>32606904456.83992</v>
      </c>
    </row>
    <row r="365" spans="1:5" x14ac:dyDescent="0.2">
      <c r="A365" s="1">
        <v>46113</v>
      </c>
      <c r="B365">
        <v>28778380033.928799</v>
      </c>
      <c r="C365" s="2">
        <f t="shared" si="6"/>
        <v>28778380033.928799</v>
      </c>
      <c r="D365" s="2">
        <f t="shared" si="7"/>
        <v>23299167648.167946</v>
      </c>
      <c r="E365" s="2">
        <f t="shared" si="8"/>
        <v>34257592419.689651</v>
      </c>
    </row>
    <row r="366" spans="1:5" x14ac:dyDescent="0.2">
      <c r="A366" s="1">
        <v>46143</v>
      </c>
      <c r="B366">
        <v>29701787211.451714</v>
      </c>
      <c r="C366" s="2">
        <f t="shared" si="6"/>
        <v>29701787211.451714</v>
      </c>
      <c r="D366" s="2">
        <f t="shared" si="7"/>
        <v>24210806303.11837</v>
      </c>
      <c r="E366" s="2">
        <f t="shared" si="8"/>
        <v>35192768119.785057</v>
      </c>
    </row>
    <row r="367" spans="1:5" x14ac:dyDescent="0.2">
      <c r="A367" s="1">
        <v>46174</v>
      </c>
      <c r="B367">
        <v>30523230207.929985</v>
      </c>
      <c r="C367" s="2">
        <f t="shared" si="6"/>
        <v>30523230207.929985</v>
      </c>
      <c r="D367" s="2">
        <f t="shared" si="7"/>
        <v>25020163468.841682</v>
      </c>
      <c r="E367" s="2">
        <f t="shared" si="8"/>
        <v>36026296947.018288</v>
      </c>
    </row>
    <row r="368" spans="1:5" x14ac:dyDescent="0.2">
      <c r="A368" s="1">
        <v>46204</v>
      </c>
      <c r="B368">
        <v>28655602130.159042</v>
      </c>
      <c r="C368" s="2">
        <f t="shared" si="6"/>
        <v>28655602130.159042</v>
      </c>
      <c r="D368" s="2">
        <f t="shared" si="7"/>
        <v>23140129421.554455</v>
      </c>
      <c r="E368" s="2">
        <f t="shared" si="8"/>
        <v>34171074838.76363</v>
      </c>
    </row>
    <row r="369" spans="1:5" x14ac:dyDescent="0.2">
      <c r="A369" s="1">
        <v>46235</v>
      </c>
      <c r="B369">
        <v>25622461865.31599</v>
      </c>
      <c r="C369" s="2">
        <f t="shared" si="6"/>
        <v>25622461865.31599</v>
      </c>
      <c r="D369" s="2">
        <f t="shared" si="7"/>
        <v>20094260298.555054</v>
      </c>
      <c r="E369" s="2">
        <f t="shared" si="8"/>
        <v>31150663432.076927</v>
      </c>
    </row>
    <row r="370" spans="1:5" x14ac:dyDescent="0.2">
      <c r="A370" s="1">
        <v>46266</v>
      </c>
      <c r="B370">
        <v>25601617263.120483</v>
      </c>
      <c r="C370" s="2">
        <f t="shared" si="6"/>
        <v>25601617263.120483</v>
      </c>
      <c r="D370" s="2">
        <f t="shared" si="7"/>
        <v>20060361281.076454</v>
      </c>
      <c r="E370" s="2">
        <f t="shared" si="8"/>
        <v>31142873245.164513</v>
      </c>
    </row>
    <row r="371" spans="1:5" x14ac:dyDescent="0.2">
      <c r="A371" s="1">
        <v>46296</v>
      </c>
      <c r="B371">
        <v>27936304485.955379</v>
      </c>
      <c r="C371" s="2">
        <f t="shared" si="6"/>
        <v>27936304485.955379</v>
      </c>
      <c r="D371" s="2">
        <f t="shared" si="7"/>
        <v>22381665945.031693</v>
      </c>
      <c r="E371" s="2">
        <f t="shared" si="8"/>
        <v>33490943026.879066</v>
      </c>
    </row>
    <row r="372" spans="1:5" x14ac:dyDescent="0.2">
      <c r="A372" s="1">
        <v>46327</v>
      </c>
      <c r="B372">
        <v>30624352214.438705</v>
      </c>
      <c r="C372" s="2">
        <f t="shared" si="6"/>
        <v>30624352214.438705</v>
      </c>
      <c r="D372" s="2">
        <f t="shared" si="7"/>
        <v>25056000467.142479</v>
      </c>
      <c r="E372" s="2">
        <f t="shared" si="8"/>
        <v>36192703961.734932</v>
      </c>
    </row>
    <row r="373" spans="1:5" x14ac:dyDescent="0.2">
      <c r="A373" s="1">
        <v>46357</v>
      </c>
      <c r="B373">
        <v>31985581890.947113</v>
      </c>
      <c r="C373" s="2">
        <f t="shared" si="6"/>
        <v>31985581890.947113</v>
      </c>
      <c r="D373" s="2">
        <f t="shared" si="7"/>
        <v>26403183868.950134</v>
      </c>
      <c r="E373" s="2">
        <f t="shared" si="8"/>
        <v>37567979912.944092</v>
      </c>
    </row>
    <row r="374" spans="1:5" x14ac:dyDescent="0.2">
      <c r="A374" s="1">
        <v>46388</v>
      </c>
      <c r="B374">
        <v>31019568003.596416</v>
      </c>
      <c r="C374" s="2">
        <f t="shared" si="6"/>
        <v>31019568003.596416</v>
      </c>
      <c r="D374" s="2">
        <f t="shared" si="7"/>
        <v>25422788301.213799</v>
      </c>
      <c r="E374" s="2">
        <f t="shared" si="8"/>
        <v>36616347705.979034</v>
      </c>
    </row>
    <row r="375" spans="1:5" x14ac:dyDescent="0.2">
      <c r="A375" s="1">
        <v>46419</v>
      </c>
      <c r="B375">
        <v>30811250422.555988</v>
      </c>
      <c r="C375" s="2">
        <f t="shared" si="6"/>
        <v>30811250422.555988</v>
      </c>
      <c r="D375" s="2">
        <f t="shared" si="7"/>
        <v>25199751380.572071</v>
      </c>
      <c r="E375" s="2">
        <f t="shared" si="8"/>
        <v>36422749464.539902</v>
      </c>
    </row>
    <row r="376" spans="1:5" x14ac:dyDescent="0.2">
      <c r="A376" s="1">
        <v>46447</v>
      </c>
      <c r="B376">
        <v>29752024066.187214</v>
      </c>
      <c r="C376" s="2">
        <f t="shared" si="6"/>
        <v>29752024066.187214</v>
      </c>
      <c r="D376" s="2">
        <f t="shared" si="7"/>
        <v>24125465855.95784</v>
      </c>
      <c r="E376" s="2">
        <f t="shared" si="8"/>
        <v>35378582276.416588</v>
      </c>
    </row>
    <row r="377" spans="1:5" x14ac:dyDescent="0.2">
      <c r="A377" s="1">
        <v>46478</v>
      </c>
      <c r="B377">
        <v>30871996749.50367</v>
      </c>
      <c r="C377" s="2">
        <f t="shared" si="6"/>
        <v>30871996749.50367</v>
      </c>
      <c r="D377" s="2">
        <f t="shared" si="7"/>
        <v>25230037457.263763</v>
      </c>
      <c r="E377" s="2">
        <f t="shared" si="8"/>
        <v>36513956041.743576</v>
      </c>
    </row>
    <row r="378" spans="1:5" x14ac:dyDescent="0.2">
      <c r="A378" s="1">
        <v>46508</v>
      </c>
      <c r="B378">
        <v>31101250414.953098</v>
      </c>
      <c r="C378" s="2">
        <f t="shared" si="6"/>
        <v>31101250414.953098</v>
      </c>
      <c r="D378" s="2">
        <f t="shared" si="7"/>
        <v>25443546126.258347</v>
      </c>
      <c r="E378" s="2">
        <f t="shared" si="8"/>
        <v>36758954703.64785</v>
      </c>
    </row>
    <row r="379" spans="1:5" x14ac:dyDescent="0.2">
      <c r="A379" s="1">
        <v>46539</v>
      </c>
      <c r="B379">
        <v>31580776115.539482</v>
      </c>
      <c r="C379" s="2">
        <f t="shared" si="6"/>
        <v>31580776115.539482</v>
      </c>
      <c r="D379" s="2">
        <f t="shared" si="7"/>
        <v>25906980999.770973</v>
      </c>
      <c r="E379" s="2">
        <f t="shared" si="8"/>
        <v>37254571231.307991</v>
      </c>
    </row>
    <row r="380" spans="1:5" x14ac:dyDescent="0.2">
      <c r="A380" s="1">
        <v>46569</v>
      </c>
      <c r="B380">
        <v>28876256670.286243</v>
      </c>
      <c r="C380" s="2">
        <f t="shared" si="6"/>
        <v>28876256670.286243</v>
      </c>
      <c r="D380" s="2">
        <f t="shared" si="7"/>
        <v>23186023065.147194</v>
      </c>
      <c r="E380" s="2">
        <f t="shared" si="8"/>
        <v>34566490275.425293</v>
      </c>
    </row>
    <row r="381" spans="1:5" x14ac:dyDescent="0.2">
      <c r="A381" s="1">
        <v>46600</v>
      </c>
      <c r="B381">
        <v>26981261317.672897</v>
      </c>
      <c r="C381" s="2">
        <f t="shared" si="6"/>
        <v>26981261317.672897</v>
      </c>
      <c r="D381" s="2">
        <f t="shared" si="7"/>
        <v>21274239813.606949</v>
      </c>
      <c r="E381" s="2">
        <f t="shared" si="8"/>
        <v>32688282821.738846</v>
      </c>
    </row>
    <row r="382" spans="1:5" x14ac:dyDescent="0.2">
      <c r="A382" s="1">
        <v>46631</v>
      </c>
      <c r="B382">
        <v>27561135420.165825</v>
      </c>
      <c r="C382" s="2">
        <f t="shared" si="6"/>
        <v>27561135420.165825</v>
      </c>
      <c r="D382" s="2">
        <f t="shared" si="7"/>
        <v>21836974944.626953</v>
      </c>
      <c r="E382" s="2">
        <f t="shared" si="8"/>
        <v>33285295895.704697</v>
      </c>
    </row>
    <row r="383" spans="1:5" x14ac:dyDescent="0.2">
      <c r="A383" s="1">
        <v>46661</v>
      </c>
      <c r="B383">
        <v>29915026012.336235</v>
      </c>
      <c r="C383" s="2">
        <f t="shared" si="6"/>
        <v>29915026012.336235</v>
      </c>
      <c r="D383" s="2">
        <f t="shared" si="7"/>
        <v>24173373913.840954</v>
      </c>
      <c r="E383" s="2">
        <f t="shared" si="8"/>
        <v>35656678110.831512</v>
      </c>
    </row>
    <row r="384" spans="1:5" x14ac:dyDescent="0.2">
      <c r="A384" s="1">
        <v>46692</v>
      </c>
      <c r="B384">
        <v>33521444360.086029</v>
      </c>
      <c r="C384" s="2">
        <f t="shared" si="6"/>
        <v>33521444360.086029</v>
      </c>
      <c r="D384" s="2">
        <f t="shared" si="7"/>
        <v>27761946491.979523</v>
      </c>
      <c r="E384" s="2">
        <f t="shared" si="8"/>
        <v>39280942228.192535</v>
      </c>
    </row>
    <row r="385" spans="1:5" x14ac:dyDescent="0.2">
      <c r="A385" s="1">
        <v>46722</v>
      </c>
      <c r="B385">
        <v>34866887335.362808</v>
      </c>
      <c r="C385" s="2">
        <f t="shared" si="6"/>
        <v>34866887335.362808</v>
      </c>
      <c r="D385" s="2">
        <f t="shared" si="7"/>
        <v>29089188139.231491</v>
      </c>
      <c r="E385" s="2">
        <f t="shared" si="8"/>
        <v>40644586531.494125</v>
      </c>
    </row>
    <row r="386" spans="1:5" x14ac:dyDescent="0.2">
      <c r="A386" s="1">
        <v>46753</v>
      </c>
      <c r="B386">
        <v>33748263990.134178</v>
      </c>
      <c r="C386" s="2">
        <f t="shared" si="6"/>
        <v>33748263990.134178</v>
      </c>
      <c r="D386" s="2">
        <f t="shared" si="7"/>
        <v>27952006578.798378</v>
      </c>
      <c r="E386" s="2">
        <f t="shared" si="8"/>
        <v>39544521401.469978</v>
      </c>
    </row>
    <row r="387" spans="1:5" x14ac:dyDescent="0.2">
      <c r="A387" s="1">
        <v>46784</v>
      </c>
      <c r="B387">
        <v>28851887622.751549</v>
      </c>
      <c r="C387" s="2">
        <f t="shared" si="6"/>
        <v>28851887622.751549</v>
      </c>
      <c r="D387" s="2">
        <f t="shared" si="7"/>
        <v>23036713862.773243</v>
      </c>
      <c r="E387" s="2">
        <f t="shared" si="8"/>
        <v>34667061382.729858</v>
      </c>
    </row>
    <row r="388" spans="1:5" x14ac:dyDescent="0.2">
      <c r="A388" s="1">
        <v>46813</v>
      </c>
      <c r="B388">
        <v>30259788842.337154</v>
      </c>
      <c r="C388" s="2">
        <f t="shared" si="6"/>
        <v>30259788842.337154</v>
      </c>
      <c r="D388" s="2">
        <f t="shared" si="7"/>
        <v>24425339435.979065</v>
      </c>
      <c r="E388" s="2">
        <f t="shared" si="8"/>
        <v>36094238248.695244</v>
      </c>
    </row>
    <row r="389" spans="1:5" x14ac:dyDescent="0.2">
      <c r="A389" s="1">
        <v>46844</v>
      </c>
      <c r="B389">
        <v>31046772581.174778</v>
      </c>
      <c r="C389" s="2">
        <f t="shared" si="6"/>
        <v>31046772581.174778</v>
      </c>
      <c r="D389" s="2">
        <f t="shared" si="7"/>
        <v>25192687147.748646</v>
      </c>
      <c r="E389" s="2">
        <f t="shared" si="8"/>
        <v>36900858014.600914</v>
      </c>
    </row>
    <row r="390" spans="1:5" x14ac:dyDescent="0.2">
      <c r="A390" s="1">
        <v>46874</v>
      </c>
      <c r="B390">
        <v>31376474165.135365</v>
      </c>
      <c r="C390" s="2">
        <f t="shared" si="6"/>
        <v>31376474165.135365</v>
      </c>
      <c r="D390" s="2">
        <f t="shared" si="7"/>
        <v>25502391321.678848</v>
      </c>
      <c r="E390" s="2">
        <f t="shared" si="8"/>
        <v>37250557008.591881</v>
      </c>
    </row>
    <row r="391" spans="1:5" x14ac:dyDescent="0.2">
      <c r="A391" s="1">
        <v>46905</v>
      </c>
      <c r="B391">
        <v>30749118969.634178</v>
      </c>
      <c r="C391" s="2">
        <f t="shared" si="6"/>
        <v>30749118969.634178</v>
      </c>
      <c r="D391" s="2">
        <f t="shared" si="7"/>
        <v>24854676410.857533</v>
      </c>
      <c r="E391" s="2">
        <f t="shared" si="8"/>
        <v>36643561528.41082</v>
      </c>
    </row>
    <row r="392" spans="1:5" x14ac:dyDescent="0.2">
      <c r="A392" s="1">
        <v>46935</v>
      </c>
      <c r="B392">
        <v>28566398524.28434</v>
      </c>
      <c r="C392" s="2">
        <f t="shared" si="6"/>
        <v>28566398524.28434</v>
      </c>
      <c r="D392" s="2">
        <f t="shared" si="7"/>
        <v>22651233101.729843</v>
      </c>
      <c r="E392" s="2">
        <f t="shared" si="8"/>
        <v>34481563946.838837</v>
      </c>
    </row>
    <row r="393" spans="1:5" x14ac:dyDescent="0.2">
      <c r="A393" s="1">
        <v>46966</v>
      </c>
      <c r="B393">
        <v>26879301655.013348</v>
      </c>
      <c r="C393" s="2">
        <f t="shared" si="6"/>
        <v>26879301655.013348</v>
      </c>
      <c r="D393" s="2">
        <f t="shared" si="7"/>
        <v>20943049455.372425</v>
      </c>
      <c r="E393" s="2">
        <f t="shared" si="8"/>
        <v>32815553854.65427</v>
      </c>
    </row>
    <row r="394" spans="1:5" x14ac:dyDescent="0.2">
      <c r="A394" s="1">
        <v>46997</v>
      </c>
      <c r="B394">
        <v>26698447304.484245</v>
      </c>
      <c r="C394" s="2">
        <f t="shared" si="6"/>
        <v>26698447304.484245</v>
      </c>
      <c r="D394" s="2">
        <f t="shared" si="7"/>
        <v>20740743727.019165</v>
      </c>
      <c r="E394" s="2">
        <f t="shared" si="8"/>
        <v>32656150881.949326</v>
      </c>
    </row>
    <row r="395" spans="1:5" x14ac:dyDescent="0.2">
      <c r="A395" s="1">
        <v>47027</v>
      </c>
      <c r="B395">
        <v>28505910388.612194</v>
      </c>
      <c r="C395" s="2">
        <f t="shared" ref="C395:C421" si="9">_xlfn.FORECAST.ETS(A395,$B$2:$B$298,$A$2:$A$298,157,1)</f>
        <v>28505910388.612194</v>
      </c>
      <c r="D395" s="2">
        <f t="shared" ref="D395:D426" si="10">C395-_xlfn.FORECAST.ETS.CONFINT(A395,$B$2:$B$298,$A$2:$A$298,0.95,157,1)</f>
        <v>22526390221.631359</v>
      </c>
      <c r="E395" s="2">
        <f t="shared" ref="E395:E421" si="11">C395+_xlfn.FORECAST.ETS.CONFINT(A395,$B$2:$B$298,$A$2:$A$298,0.95,157,1)</f>
        <v>34485430555.593025</v>
      </c>
    </row>
    <row r="396" spans="1:5" x14ac:dyDescent="0.2">
      <c r="A396" s="1">
        <v>47058</v>
      </c>
      <c r="B396">
        <v>31511327607.768764</v>
      </c>
      <c r="C396" s="2">
        <f t="shared" si="9"/>
        <v>31511327607.768764</v>
      </c>
      <c r="D396" s="2">
        <f t="shared" si="10"/>
        <v>25509625104.106716</v>
      </c>
      <c r="E396" s="2">
        <f t="shared" si="11"/>
        <v>37513030111.430817</v>
      </c>
    </row>
    <row r="397" spans="1:5" x14ac:dyDescent="0.2">
      <c r="A397" s="1">
        <v>47088</v>
      </c>
      <c r="B397">
        <v>33664686260.79575</v>
      </c>
      <c r="C397" s="2">
        <f t="shared" si="9"/>
        <v>33664686260.79575</v>
      </c>
      <c r="D397" s="2">
        <f t="shared" si="10"/>
        <v>27640435212.251266</v>
      </c>
      <c r="E397" s="2">
        <f t="shared" si="11"/>
        <v>39688937309.340233</v>
      </c>
    </row>
    <row r="398" spans="1:5" x14ac:dyDescent="0.2">
      <c r="A398" s="1">
        <v>47119</v>
      </c>
      <c r="B398">
        <v>31732591885.303398</v>
      </c>
      <c r="C398" s="2">
        <f t="shared" si="9"/>
        <v>31732591885.303398</v>
      </c>
      <c r="D398" s="2">
        <f t="shared" si="10"/>
        <v>25685425695.991322</v>
      </c>
      <c r="E398" s="2">
        <f t="shared" si="11"/>
        <v>37779758074.615471</v>
      </c>
    </row>
    <row r="399" spans="1:5" x14ac:dyDescent="0.2">
      <c r="A399" s="1">
        <v>47150</v>
      </c>
      <c r="B399">
        <v>28986225537.687859</v>
      </c>
      <c r="C399" s="2">
        <f t="shared" si="9"/>
        <v>28986225537.687859</v>
      </c>
      <c r="D399" s="2">
        <f t="shared" si="10"/>
        <v>22915777296.262558</v>
      </c>
      <c r="E399" s="2">
        <f t="shared" si="11"/>
        <v>35056673779.113159</v>
      </c>
    </row>
    <row r="400" spans="1:5" x14ac:dyDescent="0.2">
      <c r="A400" s="1">
        <v>47178</v>
      </c>
      <c r="B400">
        <v>27640166306.185806</v>
      </c>
      <c r="C400" s="2">
        <f t="shared" si="9"/>
        <v>27640166306.185806</v>
      </c>
      <c r="D400" s="2">
        <f t="shared" si="10"/>
        <v>21546068856.896606</v>
      </c>
      <c r="E400" s="2">
        <f t="shared" si="11"/>
        <v>33734263755.475006</v>
      </c>
    </row>
    <row r="401" spans="1:5" x14ac:dyDescent="0.2">
      <c r="A401" s="1">
        <v>47209</v>
      </c>
      <c r="B401">
        <v>28069729385.109859</v>
      </c>
      <c r="C401" s="2">
        <f t="shared" si="9"/>
        <v>28069729385.109859</v>
      </c>
      <c r="D401" s="2">
        <f t="shared" si="10"/>
        <v>21951615397.651089</v>
      </c>
      <c r="E401" s="2">
        <f t="shared" si="11"/>
        <v>34187843372.56863</v>
      </c>
    </row>
    <row r="402" spans="1:5" x14ac:dyDescent="0.2">
      <c r="A402" s="1">
        <v>47239</v>
      </c>
      <c r="B402">
        <v>28609733140.910202</v>
      </c>
      <c r="C402" s="2">
        <f t="shared" si="9"/>
        <v>28609733140.910202</v>
      </c>
      <c r="D402" s="2">
        <f t="shared" si="10"/>
        <v>22467235179.030945</v>
      </c>
      <c r="E402" s="2">
        <f t="shared" si="11"/>
        <v>34752231102.789459</v>
      </c>
    </row>
    <row r="403" spans="1:5" x14ac:dyDescent="0.2">
      <c r="A403" s="1">
        <v>47270</v>
      </c>
      <c r="B403">
        <v>29545003014.182377</v>
      </c>
      <c r="C403" s="2">
        <f t="shared" si="9"/>
        <v>29545003014.182377</v>
      </c>
      <c r="D403" s="2">
        <f t="shared" si="10"/>
        <v>23377753603.023441</v>
      </c>
      <c r="E403" s="2">
        <f t="shared" si="11"/>
        <v>35712252425.341316</v>
      </c>
    </row>
    <row r="404" spans="1:5" x14ac:dyDescent="0.2">
      <c r="A404" s="1">
        <v>47300</v>
      </c>
      <c r="B404">
        <v>28000795005.386185</v>
      </c>
      <c r="C404" s="2">
        <f t="shared" si="9"/>
        <v>28000795005.386185</v>
      </c>
      <c r="D404" s="2">
        <f t="shared" si="10"/>
        <v>21808426697.514175</v>
      </c>
      <c r="E404" s="2">
        <f t="shared" si="11"/>
        <v>34193163313.258194</v>
      </c>
    </row>
    <row r="405" spans="1:5" x14ac:dyDescent="0.2">
      <c r="A405" s="1">
        <v>47331</v>
      </c>
      <c r="B405">
        <v>25792345810.603249</v>
      </c>
      <c r="C405" s="2">
        <f t="shared" si="9"/>
        <v>25792345810.603249</v>
      </c>
      <c r="D405" s="2">
        <f t="shared" si="10"/>
        <v>19574491250.714146</v>
      </c>
      <c r="E405" s="2">
        <f t="shared" si="11"/>
        <v>32010200370.492352</v>
      </c>
    </row>
    <row r="406" spans="1:5" x14ac:dyDescent="0.2">
      <c r="A406" s="1">
        <v>47362</v>
      </c>
      <c r="B406">
        <v>24818707941.439068</v>
      </c>
      <c r="C406" s="2">
        <f t="shared" si="9"/>
        <v>24818707941.439068</v>
      </c>
      <c r="D406" s="2">
        <f t="shared" si="10"/>
        <v>18574999929.706047</v>
      </c>
      <c r="E406" s="2">
        <f t="shared" si="11"/>
        <v>31062415953.172089</v>
      </c>
    </row>
    <row r="407" spans="1:5" x14ac:dyDescent="0.2">
      <c r="A407" s="1">
        <v>47392</v>
      </c>
      <c r="B407">
        <v>27584847946.66378</v>
      </c>
      <c r="C407" s="2">
        <f t="shared" si="9"/>
        <v>27584847946.66378</v>
      </c>
      <c r="D407" s="2">
        <f t="shared" si="10"/>
        <v>21314919500.706478</v>
      </c>
      <c r="E407" s="2">
        <f t="shared" si="11"/>
        <v>33854776392.621082</v>
      </c>
    </row>
    <row r="408" spans="1:5" x14ac:dyDescent="0.2">
      <c r="A408" s="1">
        <v>47423</v>
      </c>
      <c r="B408">
        <v>29398161807.785698</v>
      </c>
      <c r="C408" s="2">
        <f t="shared" si="9"/>
        <v>29398161807.785698</v>
      </c>
      <c r="D408" s="2">
        <f t="shared" si="10"/>
        <v>23101646223.240486</v>
      </c>
      <c r="E408" s="2">
        <f t="shared" si="11"/>
        <v>35694677392.33091</v>
      </c>
    </row>
    <row r="409" spans="1:5" x14ac:dyDescent="0.2">
      <c r="A409" s="1">
        <v>47453</v>
      </c>
      <c r="B409">
        <v>30658074955.98835</v>
      </c>
      <c r="C409" s="2">
        <f t="shared" si="9"/>
        <v>30658074955.98835</v>
      </c>
      <c r="D409" s="2">
        <f t="shared" si="10"/>
        <v>24334605865.661564</v>
      </c>
      <c r="E409" s="2">
        <f t="shared" si="11"/>
        <v>36981544046.315132</v>
      </c>
    </row>
    <row r="410" spans="1:5" x14ac:dyDescent="0.2">
      <c r="A410" s="1">
        <v>47484</v>
      </c>
      <c r="B410">
        <v>30358483887.908325</v>
      </c>
      <c r="C410" s="2">
        <f t="shared" si="9"/>
        <v>30358483887.908325</v>
      </c>
      <c r="D410" s="2">
        <f t="shared" si="10"/>
        <v>24007695319.496689</v>
      </c>
      <c r="E410" s="2">
        <f t="shared" si="11"/>
        <v>36709272456.319962</v>
      </c>
    </row>
    <row r="411" spans="1:5" x14ac:dyDescent="0.2">
      <c r="A411" s="1">
        <v>47515</v>
      </c>
      <c r="B411">
        <v>28092663161.865303</v>
      </c>
      <c r="C411" s="2">
        <f t="shared" si="9"/>
        <v>28092663161.865303</v>
      </c>
      <c r="D411" s="2">
        <f t="shared" si="10"/>
        <v>21714189594.230152</v>
      </c>
      <c r="E411" s="2">
        <f t="shared" si="11"/>
        <v>34471136729.500458</v>
      </c>
    </row>
    <row r="412" spans="1:5" x14ac:dyDescent="0.2">
      <c r="A412" s="1">
        <v>47543</v>
      </c>
      <c r="B412">
        <v>26115872107.100517</v>
      </c>
      <c r="C412" s="2">
        <f t="shared" si="9"/>
        <v>26115872107.100517</v>
      </c>
      <c r="D412" s="2">
        <f t="shared" si="10"/>
        <v>19709348525.084595</v>
      </c>
      <c r="E412" s="2">
        <f t="shared" si="11"/>
        <v>32522395689.11644</v>
      </c>
    </row>
    <row r="413" spans="1:5" x14ac:dyDescent="0.2">
      <c r="A413" s="1">
        <v>47574</v>
      </c>
      <c r="B413">
        <v>27263884136.841591</v>
      </c>
      <c r="C413" s="2">
        <f t="shared" si="9"/>
        <v>27263884136.841591</v>
      </c>
      <c r="D413" s="2">
        <f t="shared" si="10"/>
        <v>20828946084.619476</v>
      </c>
      <c r="E413" s="2">
        <f t="shared" si="11"/>
        <v>33698822189.063705</v>
      </c>
    </row>
    <row r="414" spans="1:5" x14ac:dyDescent="0.2">
      <c r="A414" s="1">
        <v>47604</v>
      </c>
      <c r="B414">
        <v>28307522379.18317</v>
      </c>
      <c r="C414" s="2">
        <f t="shared" si="9"/>
        <v>28307522379.18317</v>
      </c>
      <c r="D414" s="2">
        <f t="shared" si="10"/>
        <v>21843806012.138512</v>
      </c>
      <c r="E414" s="2">
        <f t="shared" si="11"/>
        <v>34771238746.227829</v>
      </c>
    </row>
    <row r="415" spans="1:5" x14ac:dyDescent="0.2">
      <c r="A415" s="1">
        <v>47635</v>
      </c>
      <c r="B415">
        <v>27478688445.58342</v>
      </c>
      <c r="C415" s="2">
        <f t="shared" si="9"/>
        <v>27478688445.58342</v>
      </c>
      <c r="D415" s="2">
        <f t="shared" si="10"/>
        <v>20985830580.708252</v>
      </c>
      <c r="E415" s="2">
        <f t="shared" si="11"/>
        <v>33971546310.458588</v>
      </c>
    </row>
    <row r="416" spans="1:5" x14ac:dyDescent="0.2">
      <c r="A416" s="1">
        <v>47665</v>
      </c>
      <c r="B416">
        <v>26269907445.208691</v>
      </c>
      <c r="C416" s="2">
        <f t="shared" si="9"/>
        <v>26269907445.208691</v>
      </c>
      <c r="D416" s="2">
        <f t="shared" si="10"/>
        <v>19747545610.022156</v>
      </c>
      <c r="E416" s="2">
        <f t="shared" si="11"/>
        <v>32792269280.395226</v>
      </c>
    </row>
    <row r="417" spans="1:5" x14ac:dyDescent="0.2">
      <c r="A417" s="1">
        <v>47696</v>
      </c>
      <c r="B417">
        <v>24798066491.184753</v>
      </c>
      <c r="C417" s="2">
        <f t="shared" si="9"/>
        <v>24798066491.184753</v>
      </c>
      <c r="D417" s="2">
        <f t="shared" si="10"/>
        <v>18245838971.170567</v>
      </c>
      <c r="E417" s="2">
        <f t="shared" si="11"/>
        <v>31350294011.19894</v>
      </c>
    </row>
    <row r="418" spans="1:5" x14ac:dyDescent="0.2">
      <c r="A418" s="1">
        <v>47727</v>
      </c>
      <c r="B418">
        <v>24097601409.575447</v>
      </c>
      <c r="C418" s="2">
        <f t="shared" si="9"/>
        <v>24097601409.575447</v>
      </c>
      <c r="D418" s="2">
        <f t="shared" si="10"/>
        <v>17515147294.139305</v>
      </c>
      <c r="E418" s="2">
        <f t="shared" si="11"/>
        <v>30680055525.011589</v>
      </c>
    </row>
    <row r="419" spans="1:5" x14ac:dyDescent="0.2">
      <c r="A419" s="1">
        <v>47757</v>
      </c>
      <c r="B419">
        <v>26160924161.446423</v>
      </c>
      <c r="C419" s="2">
        <f t="shared" si="9"/>
        <v>26160924161.446423</v>
      </c>
      <c r="D419" s="2">
        <f t="shared" si="10"/>
        <v>19547883388.396446</v>
      </c>
      <c r="E419" s="2">
        <f t="shared" si="11"/>
        <v>32773964934.496399</v>
      </c>
    </row>
    <row r="420" spans="1:5" x14ac:dyDescent="0.2">
      <c r="A420" s="1">
        <v>47788</v>
      </c>
      <c r="B420">
        <v>27246320385.599297</v>
      </c>
      <c r="C420" s="2">
        <f t="shared" si="9"/>
        <v>27246320385.599297</v>
      </c>
      <c r="D420" s="2">
        <f t="shared" si="10"/>
        <v>20602333784.154377</v>
      </c>
      <c r="E420" s="2">
        <f t="shared" si="11"/>
        <v>33890306987.044216</v>
      </c>
    </row>
    <row r="421" spans="1:5" x14ac:dyDescent="0.2">
      <c r="A421" s="1">
        <v>47818</v>
      </c>
      <c r="B421">
        <v>28868393541.958275</v>
      </c>
      <c r="C421" s="2">
        <f t="shared" si="9"/>
        <v>28868393541.958275</v>
      </c>
      <c r="D421" s="2">
        <f t="shared" si="10"/>
        <v>22193102874.290882</v>
      </c>
      <c r="E421" s="2">
        <f t="shared" si="11"/>
        <v>35543684209.625671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6EA85-2791-4AD5-AFD8-B3EB3C508A57}">
  <dimension ref="A1:H421"/>
  <sheetViews>
    <sheetView topLeftCell="A28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11" customWidth="1"/>
    <col min="3" max="3" width="19.85546875" customWidth="1"/>
    <col min="4" max="4" width="35.140625" customWidth="1"/>
    <col min="5" max="5" width="34.85546875" customWidth="1"/>
    <col min="7" max="7" width="10.28515625" customWidth="1"/>
    <col min="8" max="8" width="8.42578125" customWidth="1"/>
  </cols>
  <sheetData>
    <row r="1" spans="1:8" x14ac:dyDescent="0.2">
      <c r="A1" t="s">
        <v>0</v>
      </c>
      <c r="B1" t="s">
        <v>5</v>
      </c>
      <c r="C1" t="s">
        <v>31</v>
      </c>
      <c r="D1" t="s">
        <v>32</v>
      </c>
      <c r="E1" t="s">
        <v>33</v>
      </c>
      <c r="G1" t="s">
        <v>13</v>
      </c>
      <c r="H1" t="s">
        <v>14</v>
      </c>
    </row>
    <row r="2" spans="1:8" x14ac:dyDescent="0.2">
      <c r="A2" s="1">
        <v>35065</v>
      </c>
      <c r="B2" s="2">
        <v>1934000000</v>
      </c>
      <c r="G2" t="s">
        <v>15</v>
      </c>
      <c r="H2" s="3">
        <f>_xlfn.FORECAST.ETS.STAT($B$2:$B$298,$A$2:$A$298,1,157,1)</f>
        <v>0.9</v>
      </c>
    </row>
    <row r="3" spans="1:8" x14ac:dyDescent="0.2">
      <c r="A3" s="1">
        <v>35096</v>
      </c>
      <c r="B3" s="2">
        <v>2030000000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2043000000</v>
      </c>
      <c r="G4" t="s">
        <v>17</v>
      </c>
      <c r="H4" s="3">
        <f>_xlfn.FORECAST.ETS.STAT($B$2:$B$298,$A$2:$A$298,3,157,1)</f>
        <v>9.9000000000000005E-2</v>
      </c>
    </row>
    <row r="5" spans="1:8" x14ac:dyDescent="0.2">
      <c r="A5" s="1">
        <v>35156</v>
      </c>
      <c r="B5" s="2">
        <v>2009000000</v>
      </c>
      <c r="G5" t="s">
        <v>18</v>
      </c>
      <c r="H5" s="3">
        <f>_xlfn.FORECAST.ETS.STAT($B$2:$B$298,$A$2:$A$298,4,157,1)</f>
        <v>0.38625501800363826</v>
      </c>
    </row>
    <row r="6" spans="1:8" x14ac:dyDescent="0.2">
      <c r="A6" s="1">
        <v>35186</v>
      </c>
      <c r="B6" s="2">
        <v>1891000000</v>
      </c>
      <c r="G6" t="s">
        <v>19</v>
      </c>
      <c r="H6" s="3">
        <f>_xlfn.FORECAST.ETS.STAT($B$2:$B$298,$A$2:$A$298,5,157,1)</f>
        <v>1.5094709029774717E-2</v>
      </c>
    </row>
    <row r="7" spans="1:8" x14ac:dyDescent="0.2">
      <c r="A7" s="1">
        <v>35217</v>
      </c>
      <c r="B7" s="2">
        <v>1812000000</v>
      </c>
      <c r="G7" t="s">
        <v>20</v>
      </c>
      <c r="H7" s="3">
        <f>_xlfn.FORECAST.ETS.STAT($B$2:$B$298,$A$2:$A$298,6,157,1)</f>
        <v>28496072.451818973</v>
      </c>
    </row>
    <row r="8" spans="1:8" x14ac:dyDescent="0.2">
      <c r="A8" s="1">
        <v>35247</v>
      </c>
      <c r="B8" s="2">
        <v>1860000000</v>
      </c>
      <c r="G8" t="s">
        <v>21</v>
      </c>
      <c r="H8" s="3">
        <f>_xlfn.FORECAST.ETS.STAT($B$2:$B$298,$A$2:$A$298,7,157,1)</f>
        <v>39949091.526246689</v>
      </c>
    </row>
    <row r="9" spans="1:8" x14ac:dyDescent="0.2">
      <c r="A9" s="1">
        <v>35278</v>
      </c>
      <c r="B9" s="2">
        <v>1983000000</v>
      </c>
    </row>
    <row r="10" spans="1:8" x14ac:dyDescent="0.2">
      <c r="A10" s="1">
        <v>35309</v>
      </c>
      <c r="B10" s="2">
        <v>2017000000</v>
      </c>
    </row>
    <row r="11" spans="1:8" x14ac:dyDescent="0.2">
      <c r="A11" s="1">
        <v>35339</v>
      </c>
      <c r="B11" s="2">
        <v>1994000000</v>
      </c>
    </row>
    <row r="12" spans="1:8" x14ac:dyDescent="0.2">
      <c r="A12" s="1">
        <v>35370</v>
      </c>
      <c r="B12" s="2">
        <v>1903000000</v>
      </c>
    </row>
    <row r="13" spans="1:8" x14ac:dyDescent="0.2">
      <c r="A13" s="1">
        <v>35400</v>
      </c>
      <c r="B13" s="2">
        <v>1876000000</v>
      </c>
    </row>
    <row r="14" spans="1:8" x14ac:dyDescent="0.2">
      <c r="A14" s="1">
        <v>35431</v>
      </c>
      <c r="B14" s="2">
        <v>1909000000</v>
      </c>
    </row>
    <row r="15" spans="1:8" x14ac:dyDescent="0.2">
      <c r="A15" s="1">
        <v>35462</v>
      </c>
      <c r="B15" s="2">
        <v>1999000000</v>
      </c>
    </row>
    <row r="16" spans="1:8" x14ac:dyDescent="0.2">
      <c r="A16" s="1">
        <v>35490</v>
      </c>
      <c r="B16" s="2">
        <v>2080000000</v>
      </c>
    </row>
    <row r="17" spans="1:2" x14ac:dyDescent="0.2">
      <c r="A17" s="1">
        <v>35521</v>
      </c>
      <c r="B17" s="2">
        <v>2014000000</v>
      </c>
    </row>
    <row r="18" spans="1:2" x14ac:dyDescent="0.2">
      <c r="A18" s="1">
        <v>35551</v>
      </c>
      <c r="B18" s="2">
        <v>1966000000</v>
      </c>
    </row>
    <row r="19" spans="1:2" x14ac:dyDescent="0.2">
      <c r="A19" s="1">
        <v>35582</v>
      </c>
      <c r="B19" s="2">
        <v>1824000000</v>
      </c>
    </row>
    <row r="20" spans="1:2" x14ac:dyDescent="0.2">
      <c r="A20" s="1">
        <v>35612</v>
      </c>
      <c r="B20" s="2">
        <v>1825000000</v>
      </c>
    </row>
    <row r="21" spans="1:2" x14ac:dyDescent="0.2">
      <c r="A21" s="1">
        <v>35643</v>
      </c>
      <c r="B21" s="2">
        <v>1903000000</v>
      </c>
    </row>
    <row r="22" spans="1:2" x14ac:dyDescent="0.2">
      <c r="A22" s="1">
        <v>35674</v>
      </c>
      <c r="B22" s="2">
        <v>1948000000</v>
      </c>
    </row>
    <row r="23" spans="1:2" x14ac:dyDescent="0.2">
      <c r="A23" s="1">
        <v>35704</v>
      </c>
      <c r="B23" s="2">
        <v>2043000000</v>
      </c>
    </row>
    <row r="24" spans="1:2" x14ac:dyDescent="0.2">
      <c r="A24" s="1">
        <v>35735</v>
      </c>
      <c r="B24" s="2">
        <v>1871000000</v>
      </c>
    </row>
    <row r="25" spans="1:2" x14ac:dyDescent="0.2">
      <c r="A25" s="1">
        <v>35765</v>
      </c>
      <c r="B25" s="2">
        <v>1814000000</v>
      </c>
    </row>
    <row r="26" spans="1:2" x14ac:dyDescent="0.2">
      <c r="A26" s="1">
        <v>35796</v>
      </c>
      <c r="B26" s="2">
        <v>1841000000</v>
      </c>
    </row>
    <row r="27" spans="1:2" x14ac:dyDescent="0.2">
      <c r="A27" s="1">
        <v>35827</v>
      </c>
      <c r="B27" s="2">
        <v>1931000000</v>
      </c>
    </row>
    <row r="28" spans="1:2" x14ac:dyDescent="0.2">
      <c r="A28" s="1">
        <v>35855</v>
      </c>
      <c r="B28" s="2">
        <v>1958000000</v>
      </c>
    </row>
    <row r="29" spans="1:2" x14ac:dyDescent="0.2">
      <c r="A29" s="1">
        <v>35886</v>
      </c>
      <c r="B29" s="2">
        <v>1819000000</v>
      </c>
    </row>
    <row r="30" spans="1:2" x14ac:dyDescent="0.2">
      <c r="A30" s="1">
        <v>35916</v>
      </c>
      <c r="B30" s="2">
        <v>1752000000</v>
      </c>
    </row>
    <row r="31" spans="1:2" x14ac:dyDescent="0.2">
      <c r="A31" s="1">
        <v>35947</v>
      </c>
      <c r="B31" s="2">
        <v>1667000000</v>
      </c>
    </row>
    <row r="32" spans="1:2" x14ac:dyDescent="0.2">
      <c r="A32" s="1">
        <v>35977</v>
      </c>
      <c r="B32" s="2">
        <v>1682000000</v>
      </c>
    </row>
    <row r="33" spans="1:2" x14ac:dyDescent="0.2">
      <c r="A33" s="1">
        <v>36008</v>
      </c>
      <c r="B33" s="2">
        <v>1754000000</v>
      </c>
    </row>
    <row r="34" spans="1:2" x14ac:dyDescent="0.2">
      <c r="A34" s="1">
        <v>36039</v>
      </c>
      <c r="B34" s="2">
        <v>1836000000</v>
      </c>
    </row>
    <row r="35" spans="1:2" x14ac:dyDescent="0.2">
      <c r="A35" s="1">
        <v>36069</v>
      </c>
      <c r="B35" s="2">
        <v>1815000000</v>
      </c>
    </row>
    <row r="36" spans="1:2" x14ac:dyDescent="0.2">
      <c r="A36" s="1">
        <v>36100</v>
      </c>
      <c r="B36" s="2">
        <v>1684000000</v>
      </c>
    </row>
    <row r="37" spans="1:2" x14ac:dyDescent="0.2">
      <c r="A37" s="1">
        <v>36130</v>
      </c>
      <c r="B37" s="2">
        <v>1687000000</v>
      </c>
    </row>
    <row r="38" spans="1:2" x14ac:dyDescent="0.2">
      <c r="A38" s="1">
        <v>36161</v>
      </c>
      <c r="B38" s="2">
        <v>1670000000</v>
      </c>
    </row>
    <row r="39" spans="1:2" x14ac:dyDescent="0.2">
      <c r="A39" s="1">
        <v>36192</v>
      </c>
      <c r="B39" s="2">
        <v>1676000000</v>
      </c>
    </row>
    <row r="40" spans="1:2" x14ac:dyDescent="0.2">
      <c r="A40" s="1">
        <v>36220</v>
      </c>
      <c r="B40" s="2">
        <v>1676000000</v>
      </c>
    </row>
    <row r="41" spans="1:2" x14ac:dyDescent="0.2">
      <c r="A41" s="1">
        <v>36251</v>
      </c>
      <c r="B41" s="2">
        <v>1767000000</v>
      </c>
    </row>
    <row r="42" spans="1:2" x14ac:dyDescent="0.2">
      <c r="A42" s="1">
        <v>36281</v>
      </c>
      <c r="B42" s="2">
        <v>1683000000</v>
      </c>
    </row>
    <row r="43" spans="1:2" x14ac:dyDescent="0.2">
      <c r="A43" s="1">
        <v>36312</v>
      </c>
      <c r="B43" s="2">
        <v>1517000000</v>
      </c>
    </row>
    <row r="44" spans="1:2" x14ac:dyDescent="0.2">
      <c r="A44" s="1">
        <v>36342</v>
      </c>
      <c r="B44" s="2">
        <v>1500000000</v>
      </c>
    </row>
    <row r="45" spans="1:2" x14ac:dyDescent="0.2">
      <c r="A45" s="1">
        <v>36373</v>
      </c>
      <c r="B45" s="2">
        <v>1579000000</v>
      </c>
    </row>
    <row r="46" spans="1:2" x14ac:dyDescent="0.2">
      <c r="A46" s="1">
        <v>36404</v>
      </c>
      <c r="B46" s="2">
        <v>1712000000</v>
      </c>
    </row>
    <row r="47" spans="1:2" x14ac:dyDescent="0.2">
      <c r="A47" s="1">
        <v>36434</v>
      </c>
      <c r="B47" s="2">
        <v>1634000000</v>
      </c>
    </row>
    <row r="48" spans="1:2" x14ac:dyDescent="0.2">
      <c r="A48" s="1">
        <v>36465</v>
      </c>
      <c r="B48" s="2">
        <v>1583000000</v>
      </c>
    </row>
    <row r="49" spans="1:2" x14ac:dyDescent="0.2">
      <c r="A49" s="1">
        <v>36495</v>
      </c>
      <c r="B49" s="2">
        <v>1500000000</v>
      </c>
    </row>
    <row r="50" spans="1:2" x14ac:dyDescent="0.2">
      <c r="A50" s="1">
        <v>36526</v>
      </c>
      <c r="B50" s="2">
        <v>1606000000</v>
      </c>
    </row>
    <row r="51" spans="1:2" x14ac:dyDescent="0.2">
      <c r="A51" s="1">
        <v>36557</v>
      </c>
      <c r="B51" s="2">
        <v>1596000000</v>
      </c>
    </row>
    <row r="52" spans="1:2" x14ac:dyDescent="0.2">
      <c r="A52" s="1">
        <v>36586</v>
      </c>
      <c r="B52" s="2">
        <v>1651000000</v>
      </c>
    </row>
    <row r="53" spans="1:2" x14ac:dyDescent="0.2">
      <c r="A53" s="1">
        <v>36617</v>
      </c>
      <c r="B53" s="2">
        <v>1567000000</v>
      </c>
    </row>
    <row r="54" spans="1:2" x14ac:dyDescent="0.2">
      <c r="A54" s="1">
        <v>36647</v>
      </c>
      <c r="B54" s="2">
        <v>1463000000</v>
      </c>
    </row>
    <row r="55" spans="1:2" x14ac:dyDescent="0.2">
      <c r="A55" s="1">
        <v>36678</v>
      </c>
      <c r="B55" s="2">
        <v>1383000000</v>
      </c>
    </row>
    <row r="56" spans="1:2" x14ac:dyDescent="0.2">
      <c r="A56" s="1">
        <v>36708</v>
      </c>
      <c r="B56" s="2">
        <v>1375000000</v>
      </c>
    </row>
    <row r="57" spans="1:2" x14ac:dyDescent="0.2">
      <c r="A57" s="1">
        <v>36739</v>
      </c>
      <c r="B57" s="2">
        <v>1507000000</v>
      </c>
    </row>
    <row r="58" spans="1:2" x14ac:dyDescent="0.2">
      <c r="A58" s="1">
        <v>36770</v>
      </c>
      <c r="B58" s="2">
        <v>1605000000</v>
      </c>
    </row>
    <row r="59" spans="1:2" x14ac:dyDescent="0.2">
      <c r="A59" s="1">
        <v>36800</v>
      </c>
      <c r="B59" s="2">
        <v>1640000000</v>
      </c>
    </row>
    <row r="60" spans="1:2" x14ac:dyDescent="0.2">
      <c r="A60" s="1">
        <v>36831</v>
      </c>
      <c r="B60" s="2">
        <v>1550000000</v>
      </c>
    </row>
    <row r="61" spans="1:2" x14ac:dyDescent="0.2">
      <c r="A61" s="1">
        <v>36861</v>
      </c>
      <c r="B61" s="2">
        <v>1521000000</v>
      </c>
    </row>
    <row r="62" spans="1:2" x14ac:dyDescent="0.2">
      <c r="A62" s="1">
        <v>36892</v>
      </c>
      <c r="B62" s="2">
        <v>1533000000</v>
      </c>
    </row>
    <row r="63" spans="1:2" x14ac:dyDescent="0.2">
      <c r="A63" s="1">
        <v>36923</v>
      </c>
      <c r="B63" s="2">
        <v>1662000000</v>
      </c>
    </row>
    <row r="64" spans="1:2" x14ac:dyDescent="0.2">
      <c r="A64" s="1">
        <v>36951</v>
      </c>
      <c r="B64" s="2">
        <v>1646000000</v>
      </c>
    </row>
    <row r="65" spans="1:2" x14ac:dyDescent="0.2">
      <c r="A65" s="1">
        <v>36982</v>
      </c>
      <c r="B65" s="2">
        <v>1728000000</v>
      </c>
    </row>
    <row r="66" spans="1:2" x14ac:dyDescent="0.2">
      <c r="A66" s="1">
        <v>37012</v>
      </c>
      <c r="B66" s="2">
        <v>1505000000</v>
      </c>
    </row>
    <row r="67" spans="1:2" x14ac:dyDescent="0.2">
      <c r="A67" s="1">
        <v>37043</v>
      </c>
      <c r="B67" s="2">
        <v>1491000000</v>
      </c>
    </row>
    <row r="68" spans="1:2" x14ac:dyDescent="0.2">
      <c r="A68" s="1">
        <v>37073</v>
      </c>
      <c r="B68" s="2">
        <v>1526000000</v>
      </c>
    </row>
    <row r="69" spans="1:2" x14ac:dyDescent="0.2">
      <c r="A69" s="1">
        <v>37104</v>
      </c>
      <c r="B69" s="2">
        <v>1546000000</v>
      </c>
    </row>
    <row r="70" spans="1:2" x14ac:dyDescent="0.2">
      <c r="A70" s="1">
        <v>37135</v>
      </c>
      <c r="B70" s="2">
        <v>1535000000</v>
      </c>
    </row>
    <row r="71" spans="1:2" x14ac:dyDescent="0.2">
      <c r="A71" s="1">
        <v>37165</v>
      </c>
      <c r="B71" s="2">
        <v>1517000000</v>
      </c>
    </row>
    <row r="72" spans="1:2" x14ac:dyDescent="0.2">
      <c r="A72" s="1">
        <v>37196</v>
      </c>
      <c r="B72" s="2">
        <v>1431000000</v>
      </c>
    </row>
    <row r="73" spans="1:2" x14ac:dyDescent="0.2">
      <c r="A73" s="1">
        <v>37226</v>
      </c>
      <c r="B73" s="2">
        <v>1341000000</v>
      </c>
    </row>
    <row r="74" spans="1:2" x14ac:dyDescent="0.2">
      <c r="A74" s="1">
        <v>37257</v>
      </c>
      <c r="B74" s="2">
        <v>1381000000</v>
      </c>
    </row>
    <row r="75" spans="1:2" x14ac:dyDescent="0.2">
      <c r="A75" s="1">
        <v>37288</v>
      </c>
      <c r="B75" s="2">
        <v>1483000000</v>
      </c>
    </row>
    <row r="76" spans="1:2" x14ac:dyDescent="0.2">
      <c r="A76" s="1">
        <v>37316</v>
      </c>
      <c r="B76" s="2">
        <v>1539000000</v>
      </c>
    </row>
    <row r="77" spans="1:2" x14ac:dyDescent="0.2">
      <c r="A77" s="1">
        <v>37347</v>
      </c>
      <c r="B77" s="2">
        <v>1588000000</v>
      </c>
    </row>
    <row r="78" spans="1:2" x14ac:dyDescent="0.2">
      <c r="A78" s="1">
        <v>37377</v>
      </c>
      <c r="B78" s="2">
        <v>1456000000</v>
      </c>
    </row>
    <row r="79" spans="1:2" x14ac:dyDescent="0.2">
      <c r="A79" s="1">
        <v>37408</v>
      </c>
      <c r="B79" s="2">
        <v>1475000000</v>
      </c>
    </row>
    <row r="80" spans="1:2" x14ac:dyDescent="0.2">
      <c r="A80" s="1">
        <v>37438</v>
      </c>
      <c r="B80" s="2">
        <v>1493000000</v>
      </c>
    </row>
    <row r="81" spans="1:2" x14ac:dyDescent="0.2">
      <c r="A81" s="1">
        <v>37469</v>
      </c>
      <c r="B81" s="2">
        <v>1572000000</v>
      </c>
    </row>
    <row r="82" spans="1:2" x14ac:dyDescent="0.2">
      <c r="A82" s="1">
        <v>37500</v>
      </c>
      <c r="B82" s="2">
        <v>1573000000</v>
      </c>
    </row>
    <row r="83" spans="1:2" x14ac:dyDescent="0.2">
      <c r="A83" s="1">
        <v>37530</v>
      </c>
      <c r="B83" s="2">
        <v>1665000000</v>
      </c>
    </row>
    <row r="84" spans="1:2" x14ac:dyDescent="0.2">
      <c r="A84" s="1">
        <v>37561</v>
      </c>
      <c r="B84" s="2">
        <v>1588000000</v>
      </c>
    </row>
    <row r="85" spans="1:2" x14ac:dyDescent="0.2">
      <c r="A85" s="1">
        <v>37591</v>
      </c>
      <c r="B85" s="2">
        <v>1588000000</v>
      </c>
    </row>
    <row r="86" spans="1:2" x14ac:dyDescent="0.2">
      <c r="A86" s="1">
        <v>37622</v>
      </c>
      <c r="B86" s="2">
        <v>1629000000</v>
      </c>
    </row>
    <row r="87" spans="1:2" x14ac:dyDescent="0.2">
      <c r="A87" s="1">
        <v>37653</v>
      </c>
      <c r="B87" s="2">
        <v>1771000000</v>
      </c>
    </row>
    <row r="88" spans="1:2" x14ac:dyDescent="0.2">
      <c r="A88" s="1">
        <v>37681</v>
      </c>
      <c r="B88" s="2">
        <v>1851000000</v>
      </c>
    </row>
    <row r="89" spans="1:2" x14ac:dyDescent="0.2">
      <c r="A89" s="1">
        <v>37712</v>
      </c>
      <c r="B89" s="2">
        <v>1850000000</v>
      </c>
    </row>
    <row r="90" spans="1:2" x14ac:dyDescent="0.2">
      <c r="A90" s="1">
        <v>37742</v>
      </c>
      <c r="B90" s="2">
        <v>1791000000</v>
      </c>
    </row>
    <row r="91" spans="1:2" x14ac:dyDescent="0.2">
      <c r="A91" s="1">
        <v>37773</v>
      </c>
      <c r="B91" s="2">
        <v>1659000000</v>
      </c>
    </row>
    <row r="92" spans="1:2" x14ac:dyDescent="0.2">
      <c r="A92" s="1">
        <v>37803</v>
      </c>
      <c r="B92" s="2">
        <v>1631000000</v>
      </c>
    </row>
    <row r="93" spans="1:2" x14ac:dyDescent="0.2">
      <c r="A93" s="1">
        <v>37834</v>
      </c>
      <c r="B93" s="2">
        <v>1805000000</v>
      </c>
    </row>
    <row r="94" spans="1:2" x14ac:dyDescent="0.2">
      <c r="A94" s="1">
        <v>37865</v>
      </c>
      <c r="B94" s="2">
        <v>1847000000</v>
      </c>
    </row>
    <row r="95" spans="1:2" x14ac:dyDescent="0.2">
      <c r="A95" s="1">
        <v>37895</v>
      </c>
      <c r="B95" s="2">
        <v>1797000000</v>
      </c>
    </row>
    <row r="96" spans="1:2" x14ac:dyDescent="0.2">
      <c r="A96" s="1">
        <v>37926</v>
      </c>
      <c r="B96" s="2">
        <v>1817000000</v>
      </c>
    </row>
    <row r="97" spans="1:2" x14ac:dyDescent="0.2">
      <c r="A97" s="1">
        <v>37956</v>
      </c>
      <c r="B97" s="2">
        <v>1676000000</v>
      </c>
    </row>
    <row r="98" spans="1:2" x14ac:dyDescent="0.2">
      <c r="A98" s="1">
        <v>37987</v>
      </c>
      <c r="B98" s="2">
        <v>1741000000</v>
      </c>
    </row>
    <row r="99" spans="1:2" x14ac:dyDescent="0.2">
      <c r="A99" s="1">
        <v>38018</v>
      </c>
      <c r="B99" s="2">
        <v>1864000000</v>
      </c>
    </row>
    <row r="100" spans="1:2" x14ac:dyDescent="0.2">
      <c r="A100" s="1">
        <v>38047</v>
      </c>
      <c r="B100" s="2">
        <v>1962000000</v>
      </c>
    </row>
    <row r="101" spans="1:2" x14ac:dyDescent="0.2">
      <c r="A101" s="1">
        <v>38078</v>
      </c>
      <c r="B101" s="2">
        <v>1850000000</v>
      </c>
    </row>
    <row r="102" spans="1:2" x14ac:dyDescent="0.2">
      <c r="A102" s="1">
        <v>38108</v>
      </c>
      <c r="B102" s="2">
        <v>1779000000</v>
      </c>
    </row>
    <row r="103" spans="1:2" x14ac:dyDescent="0.2">
      <c r="A103" s="1">
        <v>38139</v>
      </c>
      <c r="B103" s="2">
        <v>1755000000</v>
      </c>
    </row>
    <row r="104" spans="1:2" x14ac:dyDescent="0.2">
      <c r="A104" s="1">
        <v>38169</v>
      </c>
      <c r="B104" s="2">
        <v>1702000000</v>
      </c>
    </row>
    <row r="105" spans="1:2" x14ac:dyDescent="0.2">
      <c r="A105" s="1">
        <v>38200</v>
      </c>
      <c r="B105" s="2">
        <v>1764000000</v>
      </c>
    </row>
    <row r="106" spans="1:2" x14ac:dyDescent="0.2">
      <c r="A106" s="1">
        <v>38231</v>
      </c>
      <c r="B106" s="2">
        <v>1848000000</v>
      </c>
    </row>
    <row r="107" spans="1:2" x14ac:dyDescent="0.2">
      <c r="A107" s="1">
        <v>38261</v>
      </c>
      <c r="B107" s="2">
        <v>1822000000</v>
      </c>
    </row>
    <row r="108" spans="1:2" x14ac:dyDescent="0.2">
      <c r="A108" s="1">
        <v>38292</v>
      </c>
      <c r="B108" s="2">
        <v>1827000000</v>
      </c>
    </row>
    <row r="109" spans="1:2" x14ac:dyDescent="0.2">
      <c r="A109" s="1">
        <v>38322</v>
      </c>
      <c r="B109" s="2">
        <v>1803000000</v>
      </c>
    </row>
    <row r="110" spans="1:2" x14ac:dyDescent="0.2">
      <c r="A110" s="1">
        <v>38353</v>
      </c>
      <c r="B110" s="2">
        <v>1828000000</v>
      </c>
    </row>
    <row r="111" spans="1:2" x14ac:dyDescent="0.2">
      <c r="A111" s="1">
        <v>38384</v>
      </c>
      <c r="B111" s="2">
        <v>1899000000</v>
      </c>
    </row>
    <row r="112" spans="1:2" x14ac:dyDescent="0.2">
      <c r="A112" s="1">
        <v>38412</v>
      </c>
      <c r="B112" s="2">
        <v>1972000000</v>
      </c>
    </row>
    <row r="113" spans="1:2" x14ac:dyDescent="0.2">
      <c r="A113" s="1">
        <v>38443</v>
      </c>
      <c r="B113" s="2">
        <v>1889000000</v>
      </c>
    </row>
    <row r="114" spans="1:2" x14ac:dyDescent="0.2">
      <c r="A114" s="1">
        <v>38473</v>
      </c>
      <c r="B114" s="2">
        <v>1878000000</v>
      </c>
    </row>
    <row r="115" spans="1:2" x14ac:dyDescent="0.2">
      <c r="A115" s="1">
        <v>38504</v>
      </c>
      <c r="B115" s="2">
        <v>1724000000</v>
      </c>
    </row>
    <row r="116" spans="1:2" x14ac:dyDescent="0.2">
      <c r="A116" s="1">
        <v>38534</v>
      </c>
      <c r="B116" s="2">
        <v>1802000000</v>
      </c>
    </row>
    <row r="117" spans="1:2" x14ac:dyDescent="0.2">
      <c r="A117" s="1">
        <v>38565</v>
      </c>
      <c r="B117" s="2">
        <v>1901000000</v>
      </c>
    </row>
    <row r="118" spans="1:2" x14ac:dyDescent="0.2">
      <c r="A118" s="1">
        <v>38596</v>
      </c>
      <c r="B118" s="2">
        <v>1981000000</v>
      </c>
    </row>
    <row r="119" spans="1:2" x14ac:dyDescent="0.2">
      <c r="A119" s="1">
        <v>38626</v>
      </c>
      <c r="B119" s="2">
        <v>1980000000</v>
      </c>
    </row>
    <row r="120" spans="1:2" x14ac:dyDescent="0.2">
      <c r="A120" s="1">
        <v>38657</v>
      </c>
      <c r="B120" s="2">
        <v>1913000000</v>
      </c>
    </row>
    <row r="121" spans="1:2" x14ac:dyDescent="0.2">
      <c r="A121" s="1">
        <v>38687</v>
      </c>
      <c r="B121" s="2">
        <v>1914000000</v>
      </c>
    </row>
    <row r="122" spans="1:2" x14ac:dyDescent="0.2">
      <c r="A122" s="1">
        <v>38718</v>
      </c>
      <c r="B122" s="2">
        <v>1859000000</v>
      </c>
    </row>
    <row r="123" spans="1:2" x14ac:dyDescent="0.2">
      <c r="A123" s="1">
        <v>38749</v>
      </c>
      <c r="B123" s="2">
        <v>1964000000</v>
      </c>
    </row>
    <row r="124" spans="1:2" x14ac:dyDescent="0.2">
      <c r="A124" s="1">
        <v>38777</v>
      </c>
      <c r="B124" s="2">
        <v>2026000000</v>
      </c>
    </row>
    <row r="125" spans="1:2" x14ac:dyDescent="0.2">
      <c r="A125" s="1">
        <v>38808</v>
      </c>
      <c r="B125" s="2">
        <v>1910000000</v>
      </c>
    </row>
    <row r="126" spans="1:2" x14ac:dyDescent="0.2">
      <c r="A126" s="1">
        <v>38838</v>
      </c>
      <c r="B126" s="2">
        <v>1821000000</v>
      </c>
    </row>
    <row r="127" spans="1:2" x14ac:dyDescent="0.2">
      <c r="A127" s="1">
        <v>38869</v>
      </c>
      <c r="B127" s="2">
        <v>1809000000</v>
      </c>
    </row>
    <row r="128" spans="1:2" x14ac:dyDescent="0.2">
      <c r="A128" s="1">
        <v>38899</v>
      </c>
      <c r="B128" s="2">
        <v>1817000000</v>
      </c>
    </row>
    <row r="129" spans="1:2" x14ac:dyDescent="0.2">
      <c r="A129" s="1">
        <v>38930</v>
      </c>
      <c r="B129" s="2">
        <v>1939000000</v>
      </c>
    </row>
    <row r="130" spans="1:2" x14ac:dyDescent="0.2">
      <c r="A130" s="1">
        <v>38961</v>
      </c>
      <c r="B130" s="2">
        <v>2036000000</v>
      </c>
    </row>
    <row r="131" spans="1:2" x14ac:dyDescent="0.2">
      <c r="A131" s="1">
        <v>38991</v>
      </c>
      <c r="B131" s="2">
        <v>2047000000</v>
      </c>
    </row>
    <row r="132" spans="1:2" x14ac:dyDescent="0.2">
      <c r="A132" s="1">
        <v>39022</v>
      </c>
      <c r="B132" s="2">
        <v>1902000000</v>
      </c>
    </row>
    <row r="133" spans="1:2" x14ac:dyDescent="0.2">
      <c r="A133" s="1">
        <v>39052</v>
      </c>
      <c r="B133" s="2">
        <v>1856000000</v>
      </c>
    </row>
    <row r="134" spans="1:2" x14ac:dyDescent="0.2">
      <c r="A134" s="1">
        <v>39083</v>
      </c>
      <c r="B134" s="2">
        <v>1919000000</v>
      </c>
    </row>
    <row r="135" spans="1:2" x14ac:dyDescent="0.2">
      <c r="A135" s="1">
        <v>39114</v>
      </c>
      <c r="B135" s="2">
        <v>2018000000</v>
      </c>
    </row>
    <row r="136" spans="1:2" x14ac:dyDescent="0.2">
      <c r="A136" s="1">
        <v>39142</v>
      </c>
      <c r="B136" s="2">
        <v>2069000000</v>
      </c>
    </row>
    <row r="137" spans="1:2" x14ac:dyDescent="0.2">
      <c r="A137" s="1">
        <v>39173</v>
      </c>
      <c r="B137" s="2">
        <v>2077000000</v>
      </c>
    </row>
    <row r="138" spans="1:2" x14ac:dyDescent="0.2">
      <c r="A138" s="1">
        <v>39203</v>
      </c>
      <c r="B138" s="2">
        <v>1892000000</v>
      </c>
    </row>
    <row r="139" spans="1:2" x14ac:dyDescent="0.2">
      <c r="A139" s="1">
        <v>39234</v>
      </c>
      <c r="B139" s="2">
        <v>1815000000</v>
      </c>
    </row>
    <row r="140" spans="1:2" x14ac:dyDescent="0.2">
      <c r="A140" s="1">
        <v>39264</v>
      </c>
      <c r="B140" s="2">
        <v>1835000000</v>
      </c>
    </row>
    <row r="141" spans="1:2" x14ac:dyDescent="0.2">
      <c r="A141" s="1">
        <v>39295</v>
      </c>
      <c r="B141" s="2">
        <v>1993000000</v>
      </c>
    </row>
    <row r="142" spans="1:2" x14ac:dyDescent="0.2">
      <c r="A142" s="1">
        <v>39326</v>
      </c>
      <c r="B142" s="2">
        <v>2055000000</v>
      </c>
    </row>
    <row r="143" spans="1:2" x14ac:dyDescent="0.2">
      <c r="A143" s="1">
        <v>39356</v>
      </c>
      <c r="B143" s="2">
        <v>2022000000</v>
      </c>
    </row>
    <row r="144" spans="1:2" x14ac:dyDescent="0.2">
      <c r="A144" s="1">
        <v>39387</v>
      </c>
      <c r="B144" s="2">
        <v>1932000000</v>
      </c>
    </row>
    <row r="145" spans="1:2" x14ac:dyDescent="0.2">
      <c r="A145" s="1">
        <v>39417</v>
      </c>
      <c r="B145" s="2">
        <v>1881000000</v>
      </c>
    </row>
    <row r="146" spans="1:2" x14ac:dyDescent="0.2">
      <c r="A146" s="1">
        <v>39448</v>
      </c>
      <c r="B146" s="2">
        <v>1921000000</v>
      </c>
    </row>
    <row r="147" spans="1:2" x14ac:dyDescent="0.2">
      <c r="A147" s="1">
        <v>39479</v>
      </c>
      <c r="B147" s="2">
        <v>2079000000</v>
      </c>
    </row>
    <row r="148" spans="1:2" x14ac:dyDescent="0.2">
      <c r="A148" s="1">
        <v>39508</v>
      </c>
      <c r="B148" s="2">
        <v>2123000000</v>
      </c>
    </row>
    <row r="149" spans="1:2" x14ac:dyDescent="0.2">
      <c r="A149" s="1">
        <v>39539</v>
      </c>
      <c r="B149" s="2">
        <v>1984000000</v>
      </c>
    </row>
    <row r="150" spans="1:2" x14ac:dyDescent="0.2">
      <c r="A150" s="1">
        <v>39569</v>
      </c>
      <c r="B150" s="2">
        <v>1849000000</v>
      </c>
    </row>
    <row r="151" spans="1:2" x14ac:dyDescent="0.2">
      <c r="A151" s="1">
        <v>39600</v>
      </c>
      <c r="B151" s="2">
        <v>1903000000</v>
      </c>
    </row>
    <row r="152" spans="1:2" x14ac:dyDescent="0.2">
      <c r="A152" s="1">
        <v>39630</v>
      </c>
      <c r="B152" s="2">
        <v>1860000000</v>
      </c>
    </row>
    <row r="153" spans="1:2" x14ac:dyDescent="0.2">
      <c r="A153" s="1">
        <v>39661</v>
      </c>
      <c r="B153" s="2">
        <v>1947000000</v>
      </c>
    </row>
    <row r="154" spans="1:2" x14ac:dyDescent="0.2">
      <c r="A154" s="1">
        <v>39692</v>
      </c>
      <c r="B154" s="2">
        <v>2004000000</v>
      </c>
    </row>
    <row r="155" spans="1:2" x14ac:dyDescent="0.2">
      <c r="A155" s="1">
        <v>39722</v>
      </c>
      <c r="B155" s="2">
        <v>2027000000</v>
      </c>
    </row>
    <row r="156" spans="1:2" x14ac:dyDescent="0.2">
      <c r="A156" s="1">
        <v>39753</v>
      </c>
      <c r="B156" s="2">
        <v>1924000000</v>
      </c>
    </row>
    <row r="157" spans="1:2" x14ac:dyDescent="0.2">
      <c r="A157" s="1">
        <v>39783</v>
      </c>
      <c r="B157" s="2">
        <v>1869000000</v>
      </c>
    </row>
    <row r="158" spans="1:2" x14ac:dyDescent="0.2">
      <c r="A158" s="1">
        <v>39814</v>
      </c>
      <c r="B158" s="2">
        <v>1963000000</v>
      </c>
    </row>
    <row r="159" spans="1:2" x14ac:dyDescent="0.2">
      <c r="A159" s="1">
        <v>39845</v>
      </c>
      <c r="B159" s="2">
        <v>2009000000</v>
      </c>
    </row>
    <row r="160" spans="1:2" x14ac:dyDescent="0.2">
      <c r="A160" s="1">
        <v>39873</v>
      </c>
      <c r="B160" s="2">
        <v>2029000000</v>
      </c>
    </row>
    <row r="161" spans="1:2" x14ac:dyDescent="0.2">
      <c r="A161" s="1">
        <v>39904</v>
      </c>
      <c r="B161" s="2">
        <v>1978000000</v>
      </c>
    </row>
    <row r="162" spans="1:2" x14ac:dyDescent="0.2">
      <c r="A162" s="1">
        <v>39934</v>
      </c>
      <c r="B162" s="2">
        <v>1871000000</v>
      </c>
    </row>
    <row r="163" spans="1:2" x14ac:dyDescent="0.2">
      <c r="A163" s="1">
        <v>39965</v>
      </c>
      <c r="B163" s="2">
        <v>1802000000</v>
      </c>
    </row>
    <row r="164" spans="1:2" x14ac:dyDescent="0.2">
      <c r="A164" s="1">
        <v>39995</v>
      </c>
      <c r="B164" s="2">
        <v>1839000000</v>
      </c>
    </row>
    <row r="165" spans="1:2" x14ac:dyDescent="0.2">
      <c r="A165" s="1">
        <v>40026</v>
      </c>
      <c r="B165" s="2">
        <v>1933000000</v>
      </c>
    </row>
    <row r="166" spans="1:2" x14ac:dyDescent="0.2">
      <c r="A166" s="1">
        <v>40057</v>
      </c>
      <c r="B166" s="2">
        <v>1995000000</v>
      </c>
    </row>
    <row r="167" spans="1:2" x14ac:dyDescent="0.2">
      <c r="A167" s="1">
        <v>40087</v>
      </c>
      <c r="B167" s="2">
        <v>1971000000</v>
      </c>
    </row>
    <row r="168" spans="1:2" x14ac:dyDescent="0.2">
      <c r="A168" s="1">
        <v>40118</v>
      </c>
      <c r="B168" s="2">
        <v>1910000000</v>
      </c>
    </row>
    <row r="169" spans="1:2" x14ac:dyDescent="0.2">
      <c r="A169" s="1">
        <v>40148</v>
      </c>
      <c r="B169" s="2">
        <v>1840000000</v>
      </c>
    </row>
    <row r="170" spans="1:2" x14ac:dyDescent="0.2">
      <c r="A170" s="1">
        <v>40179</v>
      </c>
      <c r="B170" s="2">
        <v>1850000000</v>
      </c>
    </row>
    <row r="171" spans="1:2" x14ac:dyDescent="0.2">
      <c r="A171" s="1">
        <v>40210</v>
      </c>
      <c r="B171" s="2">
        <v>2376000000</v>
      </c>
    </row>
    <row r="172" spans="1:2" x14ac:dyDescent="0.2">
      <c r="A172" s="1">
        <v>40238</v>
      </c>
      <c r="B172" s="2">
        <v>2376000000</v>
      </c>
    </row>
    <row r="173" spans="1:2" x14ac:dyDescent="0.2">
      <c r="A173" s="1">
        <v>40269</v>
      </c>
      <c r="B173" s="2">
        <v>2583000000</v>
      </c>
    </row>
    <row r="174" spans="1:2" x14ac:dyDescent="0.2">
      <c r="A174" s="1">
        <v>40299</v>
      </c>
      <c r="B174" s="2">
        <v>2108000000</v>
      </c>
    </row>
    <row r="175" spans="1:2" x14ac:dyDescent="0.2">
      <c r="A175" s="1">
        <v>40330</v>
      </c>
      <c r="B175" s="2">
        <v>2314000000</v>
      </c>
    </row>
    <row r="176" spans="1:2" x14ac:dyDescent="0.2">
      <c r="A176" s="1">
        <v>40360</v>
      </c>
      <c r="B176" s="2">
        <v>2247000000</v>
      </c>
    </row>
    <row r="177" spans="1:2" x14ac:dyDescent="0.2">
      <c r="A177" s="1">
        <v>40391</v>
      </c>
      <c r="B177" s="2">
        <v>2072000000</v>
      </c>
    </row>
    <row r="178" spans="1:2" x14ac:dyDescent="0.2">
      <c r="A178" s="1">
        <v>40422</v>
      </c>
      <c r="B178" s="2">
        <v>2134000000</v>
      </c>
    </row>
    <row r="179" spans="1:2" x14ac:dyDescent="0.2">
      <c r="A179" s="1">
        <v>40452</v>
      </c>
      <c r="B179" s="2">
        <v>1980000000</v>
      </c>
    </row>
    <row r="180" spans="1:2" x14ac:dyDescent="0.2">
      <c r="A180" s="1">
        <v>40483</v>
      </c>
      <c r="B180" s="2">
        <v>1958000000</v>
      </c>
    </row>
    <row r="181" spans="1:2" x14ac:dyDescent="0.2">
      <c r="A181" s="1">
        <v>40513</v>
      </c>
      <c r="B181" s="2">
        <v>1903000000</v>
      </c>
    </row>
    <row r="182" spans="1:2" x14ac:dyDescent="0.2">
      <c r="A182" s="1">
        <v>40544</v>
      </c>
      <c r="B182" s="2">
        <v>2031000000</v>
      </c>
    </row>
    <row r="183" spans="1:2" x14ac:dyDescent="0.2">
      <c r="A183" s="1">
        <v>40575</v>
      </c>
      <c r="B183" s="2">
        <v>1944000000</v>
      </c>
    </row>
    <row r="184" spans="1:2" x14ac:dyDescent="0.2">
      <c r="A184" s="1">
        <v>40603</v>
      </c>
      <c r="B184" s="2">
        <v>1853000000</v>
      </c>
    </row>
    <row r="185" spans="1:2" x14ac:dyDescent="0.2">
      <c r="A185" s="1">
        <v>40634</v>
      </c>
      <c r="B185" s="2">
        <v>1839000000</v>
      </c>
    </row>
    <row r="186" spans="1:2" x14ac:dyDescent="0.2">
      <c r="A186" s="1">
        <v>40664</v>
      </c>
      <c r="B186" s="2">
        <v>1784000000</v>
      </c>
    </row>
    <row r="187" spans="1:2" x14ac:dyDescent="0.2">
      <c r="A187" s="1">
        <v>40695</v>
      </c>
      <c r="B187" s="2">
        <v>1716000000</v>
      </c>
    </row>
    <row r="188" spans="1:2" x14ac:dyDescent="0.2">
      <c r="A188" s="1">
        <v>40725</v>
      </c>
      <c r="B188" s="2">
        <v>1737000000</v>
      </c>
    </row>
    <row r="189" spans="1:2" x14ac:dyDescent="0.2">
      <c r="A189" s="1">
        <v>40756</v>
      </c>
      <c r="B189" s="2">
        <v>1785000000</v>
      </c>
    </row>
    <row r="190" spans="1:2" x14ac:dyDescent="0.2">
      <c r="A190" s="1">
        <v>40787</v>
      </c>
      <c r="B190" s="2">
        <v>1760000000</v>
      </c>
    </row>
    <row r="191" spans="1:2" x14ac:dyDescent="0.2">
      <c r="A191" s="1">
        <v>40817</v>
      </c>
      <c r="B191" s="2">
        <v>1745000000</v>
      </c>
    </row>
    <row r="192" spans="1:2" x14ac:dyDescent="0.2">
      <c r="A192" s="1">
        <v>40848</v>
      </c>
      <c r="B192" s="2">
        <v>1650000000</v>
      </c>
    </row>
    <row r="193" spans="1:2" x14ac:dyDescent="0.2">
      <c r="A193" s="1">
        <v>40878</v>
      </c>
      <c r="B193" s="2">
        <v>1584000000</v>
      </c>
    </row>
    <row r="194" spans="1:2" x14ac:dyDescent="0.2">
      <c r="A194" s="1">
        <v>40909</v>
      </c>
      <c r="B194" s="2">
        <v>1689000000</v>
      </c>
    </row>
    <row r="195" spans="1:2" x14ac:dyDescent="0.2">
      <c r="A195" s="1">
        <v>40940</v>
      </c>
      <c r="B195" s="2">
        <v>1750000000</v>
      </c>
    </row>
    <row r="196" spans="1:2" x14ac:dyDescent="0.2">
      <c r="A196" s="1">
        <v>40969</v>
      </c>
      <c r="B196" s="2">
        <v>1879000000</v>
      </c>
    </row>
    <row r="197" spans="1:2" x14ac:dyDescent="0.2">
      <c r="A197" s="1">
        <v>41000</v>
      </c>
      <c r="B197" s="2">
        <v>1787000000</v>
      </c>
    </row>
    <row r="198" spans="1:2" x14ac:dyDescent="0.2">
      <c r="A198" s="1">
        <v>41030</v>
      </c>
      <c r="B198" s="2">
        <v>1657000000</v>
      </c>
    </row>
    <row r="199" spans="1:2" x14ac:dyDescent="0.2">
      <c r="A199" s="1">
        <v>41061</v>
      </c>
      <c r="B199" s="2">
        <v>1550000000</v>
      </c>
    </row>
    <row r="200" spans="1:2" x14ac:dyDescent="0.2">
      <c r="A200" s="1">
        <v>41091</v>
      </c>
      <c r="B200" s="2">
        <v>1608000000</v>
      </c>
    </row>
    <row r="201" spans="1:2" x14ac:dyDescent="0.2">
      <c r="A201" s="1">
        <v>41122</v>
      </c>
      <c r="B201" s="2">
        <v>1683000000</v>
      </c>
    </row>
    <row r="202" spans="1:2" x14ac:dyDescent="0.2">
      <c r="A202" s="1">
        <v>41153</v>
      </c>
      <c r="B202" s="2">
        <v>1785000000</v>
      </c>
    </row>
    <row r="203" spans="1:2" x14ac:dyDescent="0.2">
      <c r="A203" s="1">
        <v>41183</v>
      </c>
      <c r="B203" s="2">
        <v>1856000000</v>
      </c>
    </row>
    <row r="204" spans="1:2" x14ac:dyDescent="0.2">
      <c r="A204" s="1">
        <v>41214</v>
      </c>
      <c r="B204" s="2">
        <v>1762000000</v>
      </c>
    </row>
    <row r="205" spans="1:2" x14ac:dyDescent="0.2">
      <c r="A205" s="1">
        <v>41244</v>
      </c>
      <c r="B205" s="2">
        <v>1658000000</v>
      </c>
    </row>
    <row r="206" spans="1:2" x14ac:dyDescent="0.2">
      <c r="A206" s="1">
        <v>41275</v>
      </c>
      <c r="B206" s="2">
        <v>1689000000</v>
      </c>
    </row>
    <row r="207" spans="1:2" x14ac:dyDescent="0.2">
      <c r="A207" s="1">
        <v>41306</v>
      </c>
      <c r="B207" s="2">
        <v>1779000000</v>
      </c>
    </row>
    <row r="208" spans="1:2" x14ac:dyDescent="0.2">
      <c r="A208" s="1">
        <v>41334</v>
      </c>
      <c r="B208" s="2">
        <v>1917000000</v>
      </c>
    </row>
    <row r="209" spans="1:2" x14ac:dyDescent="0.2">
      <c r="A209" s="1">
        <v>41365</v>
      </c>
      <c r="B209" s="2">
        <v>1760000000</v>
      </c>
    </row>
    <row r="210" spans="1:2" x14ac:dyDescent="0.2">
      <c r="A210" s="1">
        <v>41395</v>
      </c>
      <c r="B210" s="2">
        <v>1742000000</v>
      </c>
    </row>
    <row r="211" spans="1:2" x14ac:dyDescent="0.2">
      <c r="A211" s="1">
        <v>41426</v>
      </c>
      <c r="B211" s="2">
        <v>1668000000</v>
      </c>
    </row>
    <row r="212" spans="1:2" x14ac:dyDescent="0.2">
      <c r="A212" s="1">
        <v>41456</v>
      </c>
      <c r="B212" s="2">
        <v>1628000000</v>
      </c>
    </row>
    <row r="213" spans="1:2" x14ac:dyDescent="0.2">
      <c r="A213" s="1">
        <v>41487</v>
      </c>
      <c r="B213" s="2">
        <v>1707000000</v>
      </c>
    </row>
    <row r="214" spans="1:2" x14ac:dyDescent="0.2">
      <c r="A214" s="1">
        <v>41518</v>
      </c>
      <c r="B214" s="2">
        <v>1827000000</v>
      </c>
    </row>
    <row r="215" spans="1:2" x14ac:dyDescent="0.2">
      <c r="A215" s="1">
        <v>41548</v>
      </c>
      <c r="B215" s="2">
        <v>1741000000</v>
      </c>
    </row>
    <row r="216" spans="1:2" x14ac:dyDescent="0.2">
      <c r="A216" s="1">
        <v>41579</v>
      </c>
      <c r="B216" s="2">
        <v>1646000000</v>
      </c>
    </row>
    <row r="217" spans="1:2" x14ac:dyDescent="0.2">
      <c r="A217" s="1">
        <v>41609</v>
      </c>
      <c r="B217" s="2">
        <v>1548000000</v>
      </c>
    </row>
    <row r="218" spans="1:2" x14ac:dyDescent="0.2">
      <c r="A218" s="1">
        <v>41640</v>
      </c>
      <c r="B218" s="2">
        <v>1628000000</v>
      </c>
    </row>
    <row r="219" spans="1:2" x14ac:dyDescent="0.2">
      <c r="A219" s="1">
        <v>41671</v>
      </c>
      <c r="B219" s="2">
        <v>1654000000</v>
      </c>
    </row>
    <row r="220" spans="1:2" x14ac:dyDescent="0.2">
      <c r="A220" s="1">
        <v>41699</v>
      </c>
      <c r="B220" s="2">
        <v>1721000000</v>
      </c>
    </row>
    <row r="221" spans="1:2" x14ac:dyDescent="0.2">
      <c r="A221" s="1">
        <v>41730</v>
      </c>
      <c r="B221" s="2">
        <v>1721000000</v>
      </c>
    </row>
    <row r="222" spans="1:2" x14ac:dyDescent="0.2">
      <c r="A222" s="1">
        <v>41760</v>
      </c>
      <c r="B222" s="2">
        <v>1610000000</v>
      </c>
    </row>
    <row r="223" spans="1:2" x14ac:dyDescent="0.2">
      <c r="A223" s="1">
        <v>41791</v>
      </c>
      <c r="B223" s="2">
        <v>1541000000</v>
      </c>
    </row>
    <row r="224" spans="1:2" x14ac:dyDescent="0.2">
      <c r="A224" s="1">
        <v>41821</v>
      </c>
      <c r="B224" s="2">
        <v>1611000000</v>
      </c>
    </row>
    <row r="225" spans="1:2" x14ac:dyDescent="0.2">
      <c r="A225" s="1">
        <v>41852</v>
      </c>
      <c r="B225" s="2">
        <v>1713000000</v>
      </c>
    </row>
    <row r="226" spans="1:2" x14ac:dyDescent="0.2">
      <c r="A226" s="1">
        <v>41883</v>
      </c>
      <c r="B226" s="2">
        <v>1776000000</v>
      </c>
    </row>
    <row r="227" spans="1:2" x14ac:dyDescent="0.2">
      <c r="A227" s="1">
        <v>41913</v>
      </c>
      <c r="B227" s="2">
        <v>1736000000</v>
      </c>
    </row>
    <row r="228" spans="1:2" x14ac:dyDescent="0.2">
      <c r="A228" s="1">
        <v>41944</v>
      </c>
      <c r="B228" s="2">
        <v>1614000000</v>
      </c>
    </row>
    <row r="229" spans="1:2" x14ac:dyDescent="0.2">
      <c r="A229" s="1">
        <v>41974</v>
      </c>
      <c r="B229" s="2">
        <v>1588000000</v>
      </c>
    </row>
    <row r="230" spans="1:2" x14ac:dyDescent="0.2">
      <c r="A230" s="1">
        <v>42005</v>
      </c>
      <c r="B230" s="2">
        <v>1563000000</v>
      </c>
    </row>
    <row r="231" spans="1:2" x14ac:dyDescent="0.2">
      <c r="A231" s="1">
        <v>42036</v>
      </c>
      <c r="B231" s="2">
        <v>1804000000</v>
      </c>
    </row>
    <row r="232" spans="1:2" x14ac:dyDescent="0.2">
      <c r="A232" s="1">
        <v>42064</v>
      </c>
      <c r="B232" s="2">
        <v>1878000000</v>
      </c>
    </row>
    <row r="233" spans="1:2" x14ac:dyDescent="0.2">
      <c r="A233" s="1">
        <v>42095</v>
      </c>
      <c r="B233" s="2">
        <v>1769000000</v>
      </c>
    </row>
    <row r="234" spans="1:2" x14ac:dyDescent="0.2">
      <c r="A234" s="1">
        <v>42125</v>
      </c>
      <c r="B234" s="2">
        <v>1660000000</v>
      </c>
    </row>
    <row r="235" spans="1:2" x14ac:dyDescent="0.2">
      <c r="A235" s="1">
        <v>42156</v>
      </c>
      <c r="B235" s="2">
        <v>1608000000</v>
      </c>
    </row>
    <row r="236" spans="1:2" x14ac:dyDescent="0.2">
      <c r="A236" s="1">
        <v>42186</v>
      </c>
      <c r="B236" s="2">
        <v>1663000000</v>
      </c>
    </row>
    <row r="237" spans="1:2" x14ac:dyDescent="0.2">
      <c r="A237" s="1">
        <v>42217</v>
      </c>
      <c r="B237" s="2">
        <v>1798000000</v>
      </c>
    </row>
    <row r="238" spans="1:2" x14ac:dyDescent="0.2">
      <c r="A238" s="1">
        <v>42248</v>
      </c>
      <c r="B238" s="2">
        <v>1869000000</v>
      </c>
    </row>
    <row r="239" spans="1:2" x14ac:dyDescent="0.2">
      <c r="A239" s="1">
        <v>42278</v>
      </c>
      <c r="B239" s="2">
        <v>1906000000</v>
      </c>
    </row>
    <row r="240" spans="1:2" x14ac:dyDescent="0.2">
      <c r="A240" s="1">
        <v>42309</v>
      </c>
      <c r="B240" s="2">
        <v>1823000000</v>
      </c>
    </row>
    <row r="241" spans="1:2" x14ac:dyDescent="0.2">
      <c r="A241" s="1">
        <v>42339</v>
      </c>
      <c r="B241" s="2">
        <v>1783000000</v>
      </c>
    </row>
    <row r="242" spans="1:2" x14ac:dyDescent="0.2">
      <c r="A242" s="1">
        <v>42370</v>
      </c>
      <c r="B242" s="2">
        <v>1805000000</v>
      </c>
    </row>
    <row r="243" spans="1:2" x14ac:dyDescent="0.2">
      <c r="A243" s="1">
        <v>42401</v>
      </c>
      <c r="B243" s="2">
        <v>1889000000</v>
      </c>
    </row>
    <row r="244" spans="1:2" x14ac:dyDescent="0.2">
      <c r="A244" s="1">
        <v>42430</v>
      </c>
      <c r="B244" s="2">
        <v>1946000000</v>
      </c>
    </row>
    <row r="245" spans="1:2" x14ac:dyDescent="0.2">
      <c r="A245" s="1">
        <v>42461</v>
      </c>
      <c r="B245" s="2">
        <v>1865000000</v>
      </c>
    </row>
    <row r="246" spans="1:2" x14ac:dyDescent="0.2">
      <c r="A246" s="1">
        <v>42491</v>
      </c>
      <c r="B246" s="2">
        <v>1853000000</v>
      </c>
    </row>
    <row r="247" spans="1:2" x14ac:dyDescent="0.2">
      <c r="A247" s="1">
        <v>42522</v>
      </c>
      <c r="B247" s="2">
        <v>1755000000</v>
      </c>
    </row>
    <row r="248" spans="1:2" x14ac:dyDescent="0.2">
      <c r="A248" s="1">
        <v>42552</v>
      </c>
      <c r="B248" s="2">
        <v>1787000000</v>
      </c>
    </row>
    <row r="249" spans="1:2" x14ac:dyDescent="0.2">
      <c r="A249" s="1">
        <v>42583</v>
      </c>
      <c r="B249" s="2">
        <v>1849000000</v>
      </c>
    </row>
    <row r="250" spans="1:2" x14ac:dyDescent="0.2">
      <c r="A250" s="1">
        <v>42614</v>
      </c>
      <c r="B250" s="2">
        <v>2035000000</v>
      </c>
    </row>
    <row r="251" spans="1:2" x14ac:dyDescent="0.2">
      <c r="A251" s="1">
        <v>42644</v>
      </c>
      <c r="B251" s="2">
        <v>2000000000</v>
      </c>
    </row>
    <row r="252" spans="1:2" x14ac:dyDescent="0.2">
      <c r="A252" s="1">
        <v>42675</v>
      </c>
      <c r="B252" s="2">
        <v>1923000000</v>
      </c>
    </row>
    <row r="253" spans="1:2" x14ac:dyDescent="0.2">
      <c r="A253" s="1">
        <v>42705</v>
      </c>
      <c r="B253" s="2">
        <v>1866000000</v>
      </c>
    </row>
    <row r="254" spans="1:2" x14ac:dyDescent="0.2">
      <c r="A254" s="1">
        <v>42736</v>
      </c>
      <c r="B254" s="2">
        <v>1959000000</v>
      </c>
    </row>
    <row r="255" spans="1:2" x14ac:dyDescent="0.2">
      <c r="A255" s="1">
        <v>42767</v>
      </c>
      <c r="B255" s="2">
        <v>2091000000</v>
      </c>
    </row>
    <row r="256" spans="1:2" x14ac:dyDescent="0.2">
      <c r="A256" s="1">
        <v>42795</v>
      </c>
      <c r="B256" s="2">
        <v>2132000000</v>
      </c>
    </row>
    <row r="257" spans="1:2" x14ac:dyDescent="0.2">
      <c r="A257" s="1">
        <v>42826</v>
      </c>
      <c r="B257" s="2">
        <v>2029000000</v>
      </c>
    </row>
    <row r="258" spans="1:2" x14ac:dyDescent="0.2">
      <c r="A258" s="1">
        <v>42856</v>
      </c>
      <c r="B258" s="2">
        <v>1856000000</v>
      </c>
    </row>
    <row r="259" spans="1:2" x14ac:dyDescent="0.2">
      <c r="A259" s="1">
        <v>42887</v>
      </c>
      <c r="B259" s="2">
        <v>1804000000</v>
      </c>
    </row>
    <row r="260" spans="1:2" x14ac:dyDescent="0.2">
      <c r="A260" s="1">
        <v>42917</v>
      </c>
      <c r="B260" s="2">
        <v>1861000000</v>
      </c>
    </row>
    <row r="261" spans="1:2" x14ac:dyDescent="0.2">
      <c r="A261" s="1">
        <v>42948</v>
      </c>
      <c r="B261" s="2">
        <v>1879000000</v>
      </c>
    </row>
    <row r="262" spans="1:2" x14ac:dyDescent="0.2">
      <c r="A262" s="1">
        <v>42979</v>
      </c>
      <c r="B262" s="2">
        <v>2025000000</v>
      </c>
    </row>
    <row r="263" spans="1:2" x14ac:dyDescent="0.2">
      <c r="A263" s="1">
        <v>43009</v>
      </c>
      <c r="B263" s="2">
        <v>2025000000</v>
      </c>
    </row>
    <row r="264" spans="1:2" x14ac:dyDescent="0.2">
      <c r="A264" s="1">
        <v>43040</v>
      </c>
      <c r="B264" s="2">
        <v>1899000000</v>
      </c>
    </row>
    <row r="265" spans="1:2" x14ac:dyDescent="0.2">
      <c r="A265" s="1">
        <v>43070</v>
      </c>
      <c r="B265" s="2">
        <v>1913000000</v>
      </c>
    </row>
    <row r="266" spans="1:2" x14ac:dyDescent="0.2">
      <c r="A266" s="1">
        <v>43101</v>
      </c>
      <c r="B266" s="2">
        <v>1939000000</v>
      </c>
    </row>
    <row r="267" spans="1:2" x14ac:dyDescent="0.2">
      <c r="A267" s="1">
        <v>43132</v>
      </c>
      <c r="B267" s="2">
        <v>2007000000</v>
      </c>
    </row>
    <row r="268" spans="1:2" x14ac:dyDescent="0.2">
      <c r="A268" s="1">
        <v>43160</v>
      </c>
      <c r="B268" s="2">
        <v>2054000000</v>
      </c>
    </row>
    <row r="269" spans="1:2" x14ac:dyDescent="0.2">
      <c r="A269" s="1">
        <v>43191</v>
      </c>
      <c r="B269" s="2">
        <v>1987000000</v>
      </c>
    </row>
    <row r="270" spans="1:2" x14ac:dyDescent="0.2">
      <c r="A270" s="1">
        <v>43221</v>
      </c>
      <c r="B270" s="2">
        <v>1862000000</v>
      </c>
    </row>
    <row r="271" spans="1:2" x14ac:dyDescent="0.2">
      <c r="A271" s="1">
        <v>43252</v>
      </c>
      <c r="B271" s="2">
        <v>1899000000</v>
      </c>
    </row>
    <row r="272" spans="1:2" x14ac:dyDescent="0.2">
      <c r="A272" s="1">
        <v>43282</v>
      </c>
      <c r="B272" s="2">
        <v>1819000000</v>
      </c>
    </row>
    <row r="273" spans="1:2" x14ac:dyDescent="0.2">
      <c r="A273" s="1">
        <v>43313</v>
      </c>
      <c r="B273" s="2">
        <v>1940000000</v>
      </c>
    </row>
    <row r="274" spans="1:2" x14ac:dyDescent="0.2">
      <c r="A274" s="1">
        <v>43344</v>
      </c>
      <c r="B274" s="2">
        <v>2003000000</v>
      </c>
    </row>
    <row r="275" spans="1:2" x14ac:dyDescent="0.2">
      <c r="A275" s="1">
        <v>43374</v>
      </c>
      <c r="B275" s="2">
        <v>2027000000</v>
      </c>
    </row>
    <row r="276" spans="1:2" x14ac:dyDescent="0.2">
      <c r="A276" s="1">
        <v>43405</v>
      </c>
      <c r="B276" s="2">
        <v>1938000000</v>
      </c>
    </row>
    <row r="277" spans="1:2" x14ac:dyDescent="0.2">
      <c r="A277" s="1">
        <v>43435</v>
      </c>
      <c r="B277" s="2">
        <v>1917000000</v>
      </c>
    </row>
    <row r="278" spans="1:2" x14ac:dyDescent="0.2">
      <c r="A278" s="1">
        <v>43466</v>
      </c>
      <c r="B278" s="2">
        <v>1918000000</v>
      </c>
    </row>
    <row r="279" spans="1:2" x14ac:dyDescent="0.2">
      <c r="A279" s="1">
        <v>43497</v>
      </c>
      <c r="B279" s="2">
        <v>2076000000</v>
      </c>
    </row>
    <row r="280" spans="1:2" x14ac:dyDescent="0.2">
      <c r="A280" s="1">
        <v>43525</v>
      </c>
      <c r="B280" s="2">
        <v>2127000000</v>
      </c>
    </row>
    <row r="281" spans="1:2" x14ac:dyDescent="0.2">
      <c r="A281" s="1">
        <v>43556</v>
      </c>
      <c r="B281" s="2">
        <v>1989000000</v>
      </c>
    </row>
    <row r="282" spans="1:2" x14ac:dyDescent="0.2">
      <c r="A282" s="1">
        <v>43586</v>
      </c>
      <c r="B282" s="2">
        <v>1916000000</v>
      </c>
    </row>
    <row r="283" spans="1:2" x14ac:dyDescent="0.2">
      <c r="A283" s="1">
        <v>43617</v>
      </c>
      <c r="B283" s="2">
        <v>1810000000</v>
      </c>
    </row>
    <row r="284" spans="1:2" x14ac:dyDescent="0.2">
      <c r="A284" s="1">
        <v>43647</v>
      </c>
      <c r="B284" s="2">
        <v>1875000000</v>
      </c>
    </row>
    <row r="285" spans="1:2" x14ac:dyDescent="0.2">
      <c r="A285" s="1">
        <v>43678</v>
      </c>
      <c r="B285" s="2">
        <v>1963000000</v>
      </c>
    </row>
    <row r="286" spans="1:2" x14ac:dyDescent="0.2">
      <c r="A286" s="1">
        <v>43709</v>
      </c>
      <c r="B286" s="2">
        <v>2150000000</v>
      </c>
    </row>
    <row r="287" spans="1:2" x14ac:dyDescent="0.2">
      <c r="A287" s="1">
        <v>43739</v>
      </c>
      <c r="B287" s="2">
        <v>2045000000</v>
      </c>
    </row>
    <row r="288" spans="1:2" x14ac:dyDescent="0.2">
      <c r="A288" s="1">
        <v>43770</v>
      </c>
      <c r="B288" s="2">
        <v>1927000000</v>
      </c>
    </row>
    <row r="289" spans="1:5" x14ac:dyDescent="0.2">
      <c r="A289" s="1">
        <v>43800</v>
      </c>
      <c r="B289" s="2">
        <v>1895000000</v>
      </c>
    </row>
    <row r="290" spans="1:5" x14ac:dyDescent="0.2">
      <c r="A290" s="1">
        <v>43831</v>
      </c>
      <c r="B290" s="2">
        <v>1899000000</v>
      </c>
    </row>
    <row r="291" spans="1:5" x14ac:dyDescent="0.2">
      <c r="A291" s="1">
        <v>43862</v>
      </c>
      <c r="B291" s="2">
        <v>2019000000</v>
      </c>
    </row>
    <row r="292" spans="1:5" x14ac:dyDescent="0.2">
      <c r="A292" s="1">
        <v>43891</v>
      </c>
      <c r="B292" s="2">
        <v>2053000000</v>
      </c>
    </row>
    <row r="293" spans="1:5" x14ac:dyDescent="0.2">
      <c r="A293" s="1">
        <v>43922</v>
      </c>
      <c r="B293" s="2">
        <v>1987000000</v>
      </c>
    </row>
    <row r="294" spans="1:5" x14ac:dyDescent="0.2">
      <c r="A294" s="1">
        <v>43952</v>
      </c>
      <c r="B294" s="2">
        <v>1879000000</v>
      </c>
    </row>
    <row r="295" spans="1:5" x14ac:dyDescent="0.2">
      <c r="A295" s="1">
        <v>43983</v>
      </c>
      <c r="B295" s="2">
        <v>1831000000</v>
      </c>
    </row>
    <row r="296" spans="1:5" x14ac:dyDescent="0.2">
      <c r="A296" s="1">
        <v>44013</v>
      </c>
      <c r="B296" s="2">
        <v>1844000000</v>
      </c>
    </row>
    <row r="297" spans="1:5" x14ac:dyDescent="0.2">
      <c r="A297" s="1">
        <v>44044</v>
      </c>
      <c r="B297" s="2">
        <v>1924000000</v>
      </c>
    </row>
    <row r="298" spans="1:5" x14ac:dyDescent="0.2">
      <c r="A298" s="1">
        <v>44075</v>
      </c>
      <c r="B298" s="2">
        <v>2071000000</v>
      </c>
      <c r="C298" s="2">
        <v>2071000000</v>
      </c>
      <c r="D298" s="2">
        <v>2071000000</v>
      </c>
      <c r="E298" s="2">
        <v>2071000000</v>
      </c>
    </row>
    <row r="299" spans="1:5" x14ac:dyDescent="0.2">
      <c r="A299" s="1">
        <v>44105</v>
      </c>
      <c r="B299">
        <v>2140005907.4279416</v>
      </c>
      <c r="C299" s="2">
        <f t="shared" ref="C299:C330" si="0">_xlfn.FORECAST.ETS(A299,$B$2:$B$298,$A$2:$A$298,157,1)</f>
        <v>2140005907.4279416</v>
      </c>
      <c r="D299" s="2">
        <f t="shared" ref="D299:D330" si="1">C299-_xlfn.FORECAST.ETS.CONFINT(A299,$B$2:$B$298,$A$2:$A$298,0.95,157,1)</f>
        <v>1994711452.8904769</v>
      </c>
      <c r="E299" s="2">
        <f t="shared" ref="E299:E330" si="2">C299+_xlfn.FORECAST.ETS.CONFINT(A299,$B$2:$B$298,$A$2:$A$298,0.95,157,1)</f>
        <v>2285300361.9654064</v>
      </c>
    </row>
    <row r="300" spans="1:5" x14ac:dyDescent="0.2">
      <c r="A300" s="1">
        <v>44136</v>
      </c>
      <c r="B300">
        <v>2107307469.9919474</v>
      </c>
      <c r="C300" s="2">
        <f t="shared" si="0"/>
        <v>2107307469.9919474</v>
      </c>
      <c r="D300" s="2">
        <f t="shared" si="1"/>
        <v>1911736546.5605292</v>
      </c>
      <c r="E300" s="2">
        <f t="shared" si="2"/>
        <v>2302878393.4233656</v>
      </c>
    </row>
    <row r="301" spans="1:5" x14ac:dyDescent="0.2">
      <c r="A301" s="1">
        <v>44166</v>
      </c>
      <c r="B301">
        <v>2017224039.9168649</v>
      </c>
      <c r="C301" s="2">
        <f t="shared" si="0"/>
        <v>2017224039.9168649</v>
      </c>
      <c r="D301" s="2">
        <f t="shared" si="1"/>
        <v>1781801959.6927147</v>
      </c>
      <c r="E301" s="2">
        <f t="shared" si="2"/>
        <v>2252646120.1410151</v>
      </c>
    </row>
    <row r="302" spans="1:5" x14ac:dyDescent="0.2">
      <c r="A302" s="1">
        <v>44197</v>
      </c>
      <c r="B302">
        <v>1966222338.1909411</v>
      </c>
      <c r="C302" s="2">
        <f t="shared" si="0"/>
        <v>1966222338.1909411</v>
      </c>
      <c r="D302" s="2">
        <f t="shared" si="1"/>
        <v>1696709388.527957</v>
      </c>
      <c r="E302" s="2">
        <f t="shared" si="2"/>
        <v>2235735287.8539252</v>
      </c>
    </row>
    <row r="303" spans="1:5" x14ac:dyDescent="0.2">
      <c r="A303" s="1">
        <v>44228</v>
      </c>
      <c r="B303">
        <v>2006324810.2801931</v>
      </c>
      <c r="C303" s="2">
        <f t="shared" si="0"/>
        <v>2006324810.2801931</v>
      </c>
      <c r="D303" s="2">
        <f t="shared" si="1"/>
        <v>1706509782.5552595</v>
      </c>
      <c r="E303" s="2">
        <f t="shared" si="2"/>
        <v>2306139838.005127</v>
      </c>
    </row>
    <row r="304" spans="1:5" x14ac:dyDescent="0.2">
      <c r="A304" s="1">
        <v>44256</v>
      </c>
      <c r="B304">
        <v>2164499297.1943498</v>
      </c>
      <c r="C304" s="2">
        <f t="shared" si="0"/>
        <v>2164499297.1943498</v>
      </c>
      <c r="D304" s="2">
        <f t="shared" si="1"/>
        <v>1837117164.9406106</v>
      </c>
      <c r="E304" s="2">
        <f t="shared" si="2"/>
        <v>2491881429.4480886</v>
      </c>
    </row>
    <row r="305" spans="1:5" x14ac:dyDescent="0.2">
      <c r="A305" s="1">
        <v>44287</v>
      </c>
      <c r="B305">
        <v>2208639318.3444004</v>
      </c>
      <c r="C305" s="2">
        <f t="shared" si="0"/>
        <v>2208639318.3444004</v>
      </c>
      <c r="D305" s="2">
        <f t="shared" si="1"/>
        <v>1855783396.9474297</v>
      </c>
      <c r="E305" s="2">
        <f t="shared" si="2"/>
        <v>2561495239.7413712</v>
      </c>
    </row>
    <row r="306" spans="1:5" x14ac:dyDescent="0.2">
      <c r="A306" s="1">
        <v>44317</v>
      </c>
      <c r="B306">
        <v>2069626725.1053612</v>
      </c>
      <c r="C306" s="2">
        <f t="shared" si="0"/>
        <v>2069626725.1053612</v>
      </c>
      <c r="D306" s="2">
        <f t="shared" si="1"/>
        <v>1692965318.3905754</v>
      </c>
      <c r="E306" s="2">
        <f t="shared" si="2"/>
        <v>2446288131.820147</v>
      </c>
    </row>
    <row r="307" spans="1:5" x14ac:dyDescent="0.2">
      <c r="A307" s="1">
        <v>44348</v>
      </c>
      <c r="B307">
        <v>1934685102.0444088</v>
      </c>
      <c r="C307" s="2">
        <f t="shared" si="0"/>
        <v>1934685102.0444088</v>
      </c>
      <c r="D307" s="2">
        <f t="shared" si="1"/>
        <v>1535587814.5688739</v>
      </c>
      <c r="E307" s="2">
        <f t="shared" si="2"/>
        <v>2333782389.5199437</v>
      </c>
    </row>
    <row r="308" spans="1:5" x14ac:dyDescent="0.2">
      <c r="A308" s="1">
        <v>44378</v>
      </c>
      <c r="B308">
        <v>1988843744.6098659</v>
      </c>
      <c r="C308" s="2">
        <f t="shared" si="0"/>
        <v>1988843744.6098659</v>
      </c>
      <c r="D308" s="2">
        <f t="shared" si="1"/>
        <v>1568460785.6643729</v>
      </c>
      <c r="E308" s="2">
        <f t="shared" si="2"/>
        <v>2409226703.5553589</v>
      </c>
    </row>
    <row r="309" spans="1:5" x14ac:dyDescent="0.2">
      <c r="A309" s="1">
        <v>44409</v>
      </c>
      <c r="B309">
        <v>1946300698.641449</v>
      </c>
      <c r="C309" s="2">
        <f t="shared" si="0"/>
        <v>1946300698.641449</v>
      </c>
      <c r="D309" s="2">
        <f t="shared" si="1"/>
        <v>1505615528.2151761</v>
      </c>
      <c r="E309" s="2">
        <f t="shared" si="2"/>
        <v>2386985869.0677218</v>
      </c>
    </row>
    <row r="310" spans="1:5" x14ac:dyDescent="0.2">
      <c r="A310" s="1">
        <v>44440</v>
      </c>
      <c r="B310">
        <v>2033747024.5517902</v>
      </c>
      <c r="C310" s="2">
        <f t="shared" si="0"/>
        <v>2033747024.5517902</v>
      </c>
      <c r="D310" s="2">
        <f t="shared" si="1"/>
        <v>1573612860.5551558</v>
      </c>
      <c r="E310" s="2">
        <f t="shared" si="2"/>
        <v>2493881188.5484247</v>
      </c>
    </row>
    <row r="311" spans="1:5" x14ac:dyDescent="0.2">
      <c r="A311" s="1">
        <v>44470</v>
      </c>
      <c r="B311">
        <v>2090955603.3414845</v>
      </c>
      <c r="C311" s="2">
        <f t="shared" si="0"/>
        <v>2090955603.3414845</v>
      </c>
      <c r="D311" s="2">
        <f t="shared" si="1"/>
        <v>1612121641.803175</v>
      </c>
      <c r="E311" s="2">
        <f t="shared" si="2"/>
        <v>2569789564.8797941</v>
      </c>
    </row>
    <row r="312" spans="1:5" x14ac:dyDescent="0.2">
      <c r="A312" s="1">
        <v>44501</v>
      </c>
      <c r="B312">
        <v>2113913959.2653546</v>
      </c>
      <c r="C312" s="2">
        <f t="shared" si="0"/>
        <v>2113913959.2653546</v>
      </c>
      <c r="D312" s="2">
        <f t="shared" si="1"/>
        <v>1617044757.9745538</v>
      </c>
      <c r="E312" s="2">
        <f t="shared" si="2"/>
        <v>2610783160.5561557</v>
      </c>
    </row>
    <row r="313" spans="1:5" x14ac:dyDescent="0.2">
      <c r="A313" s="1">
        <v>44531</v>
      </c>
      <c r="B313">
        <v>2010962294.016336</v>
      </c>
      <c r="C313" s="2">
        <f t="shared" si="0"/>
        <v>2010962294.016336</v>
      </c>
      <c r="D313" s="2">
        <f t="shared" si="1"/>
        <v>1496652453.0600302</v>
      </c>
      <c r="E313" s="2">
        <f t="shared" si="2"/>
        <v>2525272134.9726415</v>
      </c>
    </row>
    <row r="314" spans="1:5" x14ac:dyDescent="0.2">
      <c r="A314" s="1">
        <v>44562</v>
      </c>
      <c r="B314">
        <v>1956071158.8040025</v>
      </c>
      <c r="C314" s="2">
        <f t="shared" si="0"/>
        <v>1956071158.8040025</v>
      </c>
      <c r="D314" s="2">
        <f t="shared" si="1"/>
        <v>1424856670.2187848</v>
      </c>
      <c r="E314" s="2">
        <f t="shared" si="2"/>
        <v>2487285647.3892202</v>
      </c>
    </row>
    <row r="315" spans="1:5" x14ac:dyDescent="0.2">
      <c r="A315" s="1">
        <v>44593</v>
      </c>
      <c r="B315">
        <v>2048439129.8858685</v>
      </c>
      <c r="C315" s="2">
        <f t="shared" si="0"/>
        <v>2048439129.8858685</v>
      </c>
      <c r="D315" s="2">
        <f t="shared" si="1"/>
        <v>1500806308.9671645</v>
      </c>
      <c r="E315" s="2">
        <f t="shared" si="2"/>
        <v>2596071950.8045726</v>
      </c>
    </row>
    <row r="316" spans="1:5" x14ac:dyDescent="0.2">
      <c r="A316" s="1">
        <v>44621</v>
      </c>
      <c r="B316">
        <v>2094245092.4056056</v>
      </c>
      <c r="C316" s="2">
        <f t="shared" si="0"/>
        <v>2094245092.4056056</v>
      </c>
      <c r="D316" s="2">
        <f t="shared" si="1"/>
        <v>1530637715.1304088</v>
      </c>
      <c r="E316" s="2">
        <f t="shared" si="2"/>
        <v>2657852469.6808023</v>
      </c>
    </row>
    <row r="317" spans="1:5" x14ac:dyDescent="0.2">
      <c r="A317" s="1">
        <v>44652</v>
      </c>
      <c r="B317">
        <v>2120974202.4152288</v>
      </c>
      <c r="C317" s="2">
        <f t="shared" si="0"/>
        <v>2120974202.4152288</v>
      </c>
      <c r="D317" s="2">
        <f t="shared" si="1"/>
        <v>1541799287.0237231</v>
      </c>
      <c r="E317" s="2">
        <f t="shared" si="2"/>
        <v>2700149117.8067346</v>
      </c>
    </row>
    <row r="318" spans="1:5" x14ac:dyDescent="0.2">
      <c r="A318" s="1">
        <v>44682</v>
      </c>
      <c r="B318">
        <v>2070208813.1723182</v>
      </c>
      <c r="C318" s="2">
        <f t="shared" si="0"/>
        <v>2070208813.1723182</v>
      </c>
      <c r="D318" s="2">
        <f t="shared" si="1"/>
        <v>1475841359.9352407</v>
      </c>
      <c r="E318" s="2">
        <f t="shared" si="2"/>
        <v>2664576266.4093957</v>
      </c>
    </row>
    <row r="319" spans="1:5" x14ac:dyDescent="0.2">
      <c r="A319" s="1">
        <v>44713</v>
      </c>
      <c r="B319">
        <v>1963956802.5900643</v>
      </c>
      <c r="C319" s="2">
        <f t="shared" si="0"/>
        <v>1963956802.5900643</v>
      </c>
      <c r="D319" s="2">
        <f t="shared" si="1"/>
        <v>1354743721.2414293</v>
      </c>
      <c r="E319" s="2">
        <f t="shared" si="2"/>
        <v>2573169883.9386992</v>
      </c>
    </row>
    <row r="320" spans="1:5" x14ac:dyDescent="0.2">
      <c r="A320" s="1">
        <v>44743</v>
      </c>
      <c r="B320">
        <v>1884184634.7333972</v>
      </c>
      <c r="C320" s="2">
        <f t="shared" si="0"/>
        <v>1884184634.7333972</v>
      </c>
      <c r="D320" s="2">
        <f t="shared" si="1"/>
        <v>1260448030.150965</v>
      </c>
      <c r="E320" s="2">
        <f t="shared" si="2"/>
        <v>2507921239.3158293</v>
      </c>
    </row>
    <row r="321" spans="1:5" x14ac:dyDescent="0.2">
      <c r="A321" s="1">
        <v>44774</v>
      </c>
      <c r="B321">
        <v>1913031758.8424156</v>
      </c>
      <c r="C321" s="2">
        <f t="shared" si="0"/>
        <v>1913031758.8424156</v>
      </c>
      <c r="D321" s="2">
        <f t="shared" si="1"/>
        <v>1275071703.731082</v>
      </c>
      <c r="E321" s="2">
        <f t="shared" si="2"/>
        <v>2550991813.9537492</v>
      </c>
    </row>
    <row r="322" spans="1:5" x14ac:dyDescent="0.2">
      <c r="A322" s="1">
        <v>44805</v>
      </c>
      <c r="B322">
        <v>2011740217.245223</v>
      </c>
      <c r="C322" s="2">
        <f t="shared" si="0"/>
        <v>2011740217.245223</v>
      </c>
      <c r="D322" s="2">
        <f t="shared" si="1"/>
        <v>1359837110.3557422</v>
      </c>
      <c r="E322" s="2">
        <f t="shared" si="2"/>
        <v>2663643324.1347036</v>
      </c>
    </row>
    <row r="323" spans="1:5" x14ac:dyDescent="0.2">
      <c r="A323" s="1">
        <v>44835</v>
      </c>
      <c r="B323">
        <v>2084277378.221674</v>
      </c>
      <c r="C323" s="2">
        <f t="shared" si="0"/>
        <v>2084277378.221674</v>
      </c>
      <c r="D323" s="2">
        <f t="shared" si="1"/>
        <v>1418693964.4556117</v>
      </c>
      <c r="E323" s="2">
        <f t="shared" si="2"/>
        <v>2749860791.9877362</v>
      </c>
    </row>
    <row r="324" spans="1:5" x14ac:dyDescent="0.2">
      <c r="A324" s="1">
        <v>44866</v>
      </c>
      <c r="B324">
        <v>2062026515.1216638</v>
      </c>
      <c r="C324" s="2">
        <f t="shared" si="0"/>
        <v>2062026515.1216638</v>
      </c>
      <c r="D324" s="2">
        <f t="shared" si="1"/>
        <v>1383009627.361429</v>
      </c>
      <c r="E324" s="2">
        <f t="shared" si="2"/>
        <v>2741043402.8818989</v>
      </c>
    </row>
    <row r="325" spans="1:5" x14ac:dyDescent="0.2">
      <c r="A325" s="1">
        <v>44896</v>
      </c>
      <c r="B325">
        <v>1999452510.1478322</v>
      </c>
      <c r="C325" s="2">
        <f t="shared" si="0"/>
        <v>1999452510.1478322</v>
      </c>
      <c r="D325" s="2">
        <f t="shared" si="1"/>
        <v>1307234580.1991458</v>
      </c>
      <c r="E325" s="2">
        <f t="shared" si="2"/>
        <v>2691670440.0965185</v>
      </c>
    </row>
    <row r="326" spans="1:5" x14ac:dyDescent="0.2">
      <c r="A326" s="1">
        <v>44927</v>
      </c>
      <c r="B326">
        <v>1923826125.9009562</v>
      </c>
      <c r="C326" s="2">
        <f t="shared" si="0"/>
        <v>1923826125.9009562</v>
      </c>
      <c r="D326" s="2">
        <f t="shared" si="1"/>
        <v>1218626502.4339626</v>
      </c>
      <c r="E326" s="2">
        <f t="shared" si="2"/>
        <v>2629025749.3679495</v>
      </c>
    </row>
    <row r="327" spans="1:5" x14ac:dyDescent="0.2">
      <c r="A327" s="1">
        <v>44958</v>
      </c>
      <c r="B327">
        <v>1931266942.7472935</v>
      </c>
      <c r="C327" s="2">
        <f t="shared" si="0"/>
        <v>1931266942.7472935</v>
      </c>
      <c r="D327" s="2">
        <f t="shared" si="1"/>
        <v>1213293046.7934165</v>
      </c>
      <c r="E327" s="2">
        <f t="shared" si="2"/>
        <v>2649240838.7011704</v>
      </c>
    </row>
    <row r="328" spans="1:5" x14ac:dyDescent="0.2">
      <c r="A328" s="1">
        <v>44986</v>
      </c>
      <c r="B328">
        <v>2416112251.846384</v>
      </c>
      <c r="C328" s="2">
        <f t="shared" si="0"/>
        <v>2416112251.846384</v>
      </c>
      <c r="D328" s="2">
        <f t="shared" si="1"/>
        <v>1685560594.6974883</v>
      </c>
      <c r="E328" s="2">
        <f t="shared" si="2"/>
        <v>3146663908.9952798</v>
      </c>
    </row>
    <row r="329" spans="1:5" x14ac:dyDescent="0.2">
      <c r="A329" s="1">
        <v>45017</v>
      </c>
      <c r="B329">
        <v>2459965700.6053214</v>
      </c>
      <c r="C329" s="2">
        <f t="shared" si="0"/>
        <v>2459965700.6053214</v>
      </c>
      <c r="D329" s="2">
        <f t="shared" si="1"/>
        <v>1717022784.4708619</v>
      </c>
      <c r="E329" s="2">
        <f t="shared" si="2"/>
        <v>3202908616.7397809</v>
      </c>
    </row>
    <row r="330" spans="1:5" x14ac:dyDescent="0.2">
      <c r="A330" s="1">
        <v>45047</v>
      </c>
      <c r="B330">
        <v>2656795629.3317041</v>
      </c>
      <c r="C330" s="2">
        <f t="shared" si="0"/>
        <v>2656795629.3317041</v>
      </c>
      <c r="D330" s="2">
        <f t="shared" si="1"/>
        <v>1901638747.5473456</v>
      </c>
      <c r="E330" s="2">
        <f t="shared" si="2"/>
        <v>3411952511.1160626</v>
      </c>
    </row>
    <row r="331" spans="1:5" x14ac:dyDescent="0.2">
      <c r="A331" s="1">
        <v>45078</v>
      </c>
      <c r="B331">
        <v>2227045985.3914809</v>
      </c>
      <c r="C331" s="2">
        <f t="shared" ref="C331:C362" si="3">_xlfn.FORECAST.ETS(A331,$B$2:$B$298,$A$2:$A$298,157,1)</f>
        <v>2227045985.3914809</v>
      </c>
      <c r="D331" s="2">
        <f t="shared" ref="D331:D362" si="4">C331-_xlfn.FORECAST.ETS.CONFINT(A331,$B$2:$B$298,$A$2:$A$298,0.95,157,1)</f>
        <v>1459843936.1243677</v>
      </c>
      <c r="E331" s="2">
        <f t="shared" ref="E331:E362" si="5">C331+_xlfn.FORECAST.ETS.CONFINT(A331,$B$2:$B$298,$A$2:$A$298,0.95,157,1)</f>
        <v>2994248034.6585941</v>
      </c>
    </row>
    <row r="332" spans="1:5" x14ac:dyDescent="0.2">
      <c r="A332" s="1">
        <v>45108</v>
      </c>
      <c r="B332">
        <v>2382946287.4301167</v>
      </c>
      <c r="C332" s="2">
        <f t="shared" si="3"/>
        <v>2382946287.4301167</v>
      </c>
      <c r="D332" s="2">
        <f t="shared" si="4"/>
        <v>1603860012.5314507</v>
      </c>
      <c r="E332" s="2">
        <f t="shared" si="5"/>
        <v>3162032562.3287826</v>
      </c>
    </row>
    <row r="333" spans="1:5" x14ac:dyDescent="0.2">
      <c r="A333" s="1">
        <v>45139</v>
      </c>
      <c r="B333">
        <v>2321490047.6101503</v>
      </c>
      <c r="C333" s="2">
        <f t="shared" si="3"/>
        <v>2321490047.6101503</v>
      </c>
      <c r="D333" s="2">
        <f t="shared" si="4"/>
        <v>1530673206.4043651</v>
      </c>
      <c r="E333" s="2">
        <f t="shared" si="5"/>
        <v>3112306888.8159356</v>
      </c>
    </row>
    <row r="334" spans="1:5" x14ac:dyDescent="0.2">
      <c r="A334" s="1">
        <v>45170</v>
      </c>
      <c r="B334">
        <v>2170451534.3141985</v>
      </c>
      <c r="C334" s="2">
        <f t="shared" si="3"/>
        <v>2170451534.3141985</v>
      </c>
      <c r="D334" s="2">
        <f t="shared" si="4"/>
        <v>1368051020.5941076</v>
      </c>
      <c r="E334" s="2">
        <f t="shared" si="5"/>
        <v>2972852048.0342894</v>
      </c>
    </row>
    <row r="335" spans="1:5" x14ac:dyDescent="0.2">
      <c r="A335" s="1">
        <v>45200</v>
      </c>
      <c r="B335">
        <v>2222850194.7559309</v>
      </c>
      <c r="C335" s="2">
        <f t="shared" si="3"/>
        <v>2222850194.7559309</v>
      </c>
      <c r="D335" s="2">
        <f t="shared" si="4"/>
        <v>1409006604.0045233</v>
      </c>
      <c r="E335" s="2">
        <f t="shared" si="5"/>
        <v>3036693785.5073385</v>
      </c>
    </row>
    <row r="336" spans="1:5" x14ac:dyDescent="0.2">
      <c r="A336" s="1">
        <v>45231</v>
      </c>
      <c r="B336">
        <v>2082996134.894552</v>
      </c>
      <c r="C336" s="2">
        <f t="shared" si="3"/>
        <v>2082996134.894552</v>
      </c>
      <c r="D336" s="2">
        <f t="shared" si="4"/>
        <v>1257844187.7222202</v>
      </c>
      <c r="E336" s="2">
        <f t="shared" si="5"/>
        <v>2908148082.066884</v>
      </c>
    </row>
    <row r="337" spans="1:5" x14ac:dyDescent="0.2">
      <c r="A337" s="1">
        <v>45261</v>
      </c>
      <c r="B337">
        <v>2056543302.8904109</v>
      </c>
      <c r="C337" s="2">
        <f t="shared" si="3"/>
        <v>2056543302.8904109</v>
      </c>
      <c r="D337" s="2">
        <f t="shared" si="4"/>
        <v>1220212229.8190701</v>
      </c>
      <c r="E337" s="2">
        <f t="shared" si="5"/>
        <v>2892874375.9617519</v>
      </c>
    </row>
    <row r="338" spans="1:5" x14ac:dyDescent="0.2">
      <c r="A338" s="1">
        <v>45292</v>
      </c>
      <c r="B338">
        <v>1979604764.134223</v>
      </c>
      <c r="C338" s="2">
        <f t="shared" si="3"/>
        <v>1979604764.134223</v>
      </c>
      <c r="D338" s="2">
        <f t="shared" si="4"/>
        <v>1132218656.1437681</v>
      </c>
      <c r="E338" s="2">
        <f t="shared" si="5"/>
        <v>2826990872.1246777</v>
      </c>
    </row>
    <row r="339" spans="1:5" x14ac:dyDescent="0.2">
      <c r="A339" s="1">
        <v>45323</v>
      </c>
      <c r="B339">
        <v>2097196895.298388</v>
      </c>
      <c r="C339" s="2">
        <f t="shared" si="3"/>
        <v>2097196895.298388</v>
      </c>
      <c r="D339" s="2">
        <f t="shared" si="4"/>
        <v>1238875023.950058</v>
      </c>
      <c r="E339" s="2">
        <f t="shared" si="5"/>
        <v>2955518766.646718</v>
      </c>
    </row>
    <row r="340" spans="1:5" x14ac:dyDescent="0.2">
      <c r="A340" s="1">
        <v>45352</v>
      </c>
      <c r="B340">
        <v>2034999255.4847789</v>
      </c>
      <c r="C340" s="2">
        <f t="shared" si="3"/>
        <v>2034999255.4847789</v>
      </c>
      <c r="D340" s="2">
        <f t="shared" si="4"/>
        <v>1165856365.929395</v>
      </c>
      <c r="E340" s="2">
        <f t="shared" si="5"/>
        <v>2904142145.040163</v>
      </c>
    </row>
    <row r="341" spans="1:5" x14ac:dyDescent="0.2">
      <c r="A341" s="1">
        <v>45383</v>
      </c>
      <c r="B341">
        <v>1954975721.7948072</v>
      </c>
      <c r="C341" s="2">
        <f t="shared" si="3"/>
        <v>1954975721.7948072</v>
      </c>
      <c r="D341" s="2">
        <f t="shared" si="4"/>
        <v>1075122301.5448675</v>
      </c>
      <c r="E341" s="2">
        <f t="shared" si="5"/>
        <v>2834829142.0447469</v>
      </c>
    </row>
    <row r="342" spans="1:5" x14ac:dyDescent="0.2">
      <c r="A342" s="1">
        <v>45413</v>
      </c>
      <c r="B342">
        <v>1930383251.0528858</v>
      </c>
      <c r="C342" s="2">
        <f t="shared" si="3"/>
        <v>1930383251.0528858</v>
      </c>
      <c r="D342" s="2">
        <f t="shared" si="4"/>
        <v>1039925777.0327272</v>
      </c>
      <c r="E342" s="2">
        <f t="shared" si="5"/>
        <v>2820840725.0730443</v>
      </c>
    </row>
    <row r="343" spans="1:5" x14ac:dyDescent="0.2">
      <c r="A343" s="1">
        <v>45444</v>
      </c>
      <c r="B343">
        <v>1861983167.5356989</v>
      </c>
      <c r="C343" s="2">
        <f t="shared" si="3"/>
        <v>1861983167.5356989</v>
      </c>
      <c r="D343" s="2">
        <f t="shared" si="4"/>
        <v>961024333.6125437</v>
      </c>
      <c r="E343" s="2">
        <f t="shared" si="5"/>
        <v>2762942001.4588542</v>
      </c>
    </row>
    <row r="344" spans="1:5" x14ac:dyDescent="0.2">
      <c r="A344" s="1">
        <v>45474</v>
      </c>
      <c r="B344">
        <v>1798979790.5249016</v>
      </c>
      <c r="C344" s="2">
        <f t="shared" si="3"/>
        <v>1798979790.5249016</v>
      </c>
      <c r="D344" s="2">
        <f t="shared" si="4"/>
        <v>887618717.45676553</v>
      </c>
      <c r="E344" s="2">
        <f t="shared" si="5"/>
        <v>2710340863.5930376</v>
      </c>
    </row>
    <row r="345" spans="1:5" x14ac:dyDescent="0.2">
      <c r="A345" s="1">
        <v>45505</v>
      </c>
      <c r="B345">
        <v>1811532516.0625272</v>
      </c>
      <c r="C345" s="2">
        <f t="shared" si="3"/>
        <v>1811532516.0625272</v>
      </c>
      <c r="D345" s="2">
        <f t="shared" si="4"/>
        <v>889864945.5695008</v>
      </c>
      <c r="E345" s="2">
        <f t="shared" si="5"/>
        <v>2733200086.5555534</v>
      </c>
    </row>
    <row r="346" spans="1:5" x14ac:dyDescent="0.2">
      <c r="A346" s="1">
        <v>45536</v>
      </c>
      <c r="B346">
        <v>1864294560.267699</v>
      </c>
      <c r="C346" s="2">
        <f t="shared" si="3"/>
        <v>1864294560.267699</v>
      </c>
      <c r="D346" s="2">
        <f t="shared" si="4"/>
        <v>932413034.73509789</v>
      </c>
      <c r="E346" s="2">
        <f t="shared" si="5"/>
        <v>2796176085.8003001</v>
      </c>
    </row>
    <row r="347" spans="1:5" x14ac:dyDescent="0.2">
      <c r="A347" s="1">
        <v>45566</v>
      </c>
      <c r="B347">
        <v>1851895388.3982234</v>
      </c>
      <c r="C347" s="2">
        <f t="shared" si="3"/>
        <v>1851895388.3982234</v>
      </c>
      <c r="D347" s="2">
        <f t="shared" si="4"/>
        <v>909889417.54866862</v>
      </c>
      <c r="E347" s="2">
        <f t="shared" si="5"/>
        <v>2793901359.2477779</v>
      </c>
    </row>
    <row r="348" spans="1:5" x14ac:dyDescent="0.2">
      <c r="A348" s="1">
        <v>45597</v>
      </c>
      <c r="B348">
        <v>1839318927.8422618</v>
      </c>
      <c r="C348" s="2">
        <f t="shared" si="3"/>
        <v>1839318927.8422618</v>
      </c>
      <c r="D348" s="2">
        <f t="shared" si="4"/>
        <v>887275143.56487477</v>
      </c>
      <c r="E348" s="2">
        <f t="shared" si="5"/>
        <v>2791362712.1196489</v>
      </c>
    </row>
    <row r="349" spans="1:5" x14ac:dyDescent="0.2">
      <c r="A349" s="1">
        <v>45627</v>
      </c>
      <c r="B349">
        <v>1742587515.1221507</v>
      </c>
      <c r="C349" s="2">
        <f t="shared" si="3"/>
        <v>1742587515.1221507</v>
      </c>
      <c r="D349" s="2">
        <f t="shared" si="4"/>
        <v>780589815.51735866</v>
      </c>
      <c r="E349" s="2">
        <f t="shared" si="5"/>
        <v>2704585214.7269425</v>
      </c>
    </row>
    <row r="350" spans="1:5" x14ac:dyDescent="0.2">
      <c r="A350" s="1">
        <v>45658</v>
      </c>
      <c r="B350">
        <v>1663783673.2554793</v>
      </c>
      <c r="C350" s="2">
        <f t="shared" si="3"/>
        <v>1663783673.2554793</v>
      </c>
      <c r="D350" s="2">
        <f t="shared" si="4"/>
        <v>691913356.84063959</v>
      </c>
      <c r="E350" s="2">
        <f t="shared" si="5"/>
        <v>2635653989.6703191</v>
      </c>
    </row>
    <row r="351" spans="1:5" x14ac:dyDescent="0.2">
      <c r="A351" s="1">
        <v>45689</v>
      </c>
      <c r="B351">
        <v>1762928104.0437684</v>
      </c>
      <c r="C351" s="2">
        <f t="shared" si="3"/>
        <v>1762928104.0437684</v>
      </c>
      <c r="D351" s="2">
        <f t="shared" si="4"/>
        <v>781263994.96558058</v>
      </c>
      <c r="E351" s="2">
        <f t="shared" si="5"/>
        <v>2744592213.1219563</v>
      </c>
    </row>
    <row r="352" spans="1:5" x14ac:dyDescent="0.2">
      <c r="A352" s="1">
        <v>45717</v>
      </c>
      <c r="B352">
        <v>1825009381.3538015</v>
      </c>
      <c r="C352" s="2">
        <f t="shared" si="3"/>
        <v>1825009381.3538015</v>
      </c>
      <c r="D352" s="2">
        <f t="shared" si="4"/>
        <v>833627946.36631751</v>
      </c>
      <c r="E352" s="2">
        <f t="shared" si="5"/>
        <v>2816390816.3412857</v>
      </c>
    </row>
    <row r="353" spans="1:5" x14ac:dyDescent="0.2">
      <c r="A353" s="1">
        <v>45748</v>
      </c>
      <c r="B353">
        <v>1950246762.7219288</v>
      </c>
      <c r="C353" s="2">
        <f t="shared" si="3"/>
        <v>1950246762.7219288</v>
      </c>
      <c r="D353" s="2">
        <f t="shared" si="4"/>
        <v>949222220.61222112</v>
      </c>
      <c r="E353" s="2">
        <f t="shared" si="5"/>
        <v>2951271304.8316364</v>
      </c>
    </row>
    <row r="354" spans="1:5" x14ac:dyDescent="0.2">
      <c r="A354" s="1">
        <v>45778</v>
      </c>
      <c r="B354">
        <v>1876647797.9606164</v>
      </c>
      <c r="C354" s="2">
        <f t="shared" si="3"/>
        <v>1876647797.9606164</v>
      </c>
      <c r="D354" s="2">
        <f t="shared" si="4"/>
        <v>866052222.0364238</v>
      </c>
      <c r="E354" s="2">
        <f t="shared" si="5"/>
        <v>2887243373.884809</v>
      </c>
    </row>
    <row r="355" spans="1:5" x14ac:dyDescent="0.2">
      <c r="A355" s="1">
        <v>45809</v>
      </c>
      <c r="B355">
        <v>1761816827.0966353</v>
      </c>
      <c r="C355" s="2">
        <f t="shared" si="3"/>
        <v>1761816827.0966353</v>
      </c>
      <c r="D355" s="2">
        <f t="shared" si="4"/>
        <v>741720241.29036891</v>
      </c>
      <c r="E355" s="2">
        <f t="shared" si="5"/>
        <v>2781913412.9029016</v>
      </c>
    </row>
    <row r="356" spans="1:5" x14ac:dyDescent="0.2">
      <c r="A356" s="1">
        <v>45839</v>
      </c>
      <c r="B356">
        <v>1639944301.9431124</v>
      </c>
      <c r="C356" s="2">
        <f t="shared" si="3"/>
        <v>1639944301.9431124</v>
      </c>
      <c r="D356" s="2">
        <f t="shared" si="4"/>
        <v>610414771.03345466</v>
      </c>
      <c r="E356" s="2">
        <f t="shared" si="5"/>
        <v>2669473832.8527699</v>
      </c>
    </row>
    <row r="357" spans="1:5" x14ac:dyDescent="0.2">
      <c r="A357" s="1">
        <v>45870</v>
      </c>
      <c r="B357">
        <v>1672770498.9646866</v>
      </c>
      <c r="C357" s="2">
        <f t="shared" si="3"/>
        <v>1672770498.9646866</v>
      </c>
      <c r="D357" s="2">
        <f t="shared" si="4"/>
        <v>633874213.36978519</v>
      </c>
      <c r="E357" s="2">
        <f t="shared" si="5"/>
        <v>2711666784.559588</v>
      </c>
    </row>
    <row r="358" spans="1:5" x14ac:dyDescent="0.2">
      <c r="A358" s="1">
        <v>45901</v>
      </c>
      <c r="B358">
        <v>1754670977.0174243</v>
      </c>
      <c r="C358" s="2">
        <f t="shared" si="3"/>
        <v>1754670977.0174243</v>
      </c>
      <c r="D358" s="2">
        <f t="shared" si="4"/>
        <v>706472332.57161725</v>
      </c>
      <c r="E358" s="2">
        <f t="shared" si="5"/>
        <v>2802869621.4632316</v>
      </c>
    </row>
    <row r="359" spans="1:5" x14ac:dyDescent="0.2">
      <c r="A359" s="1">
        <v>45931</v>
      </c>
      <c r="B359">
        <v>1864426452.428021</v>
      </c>
      <c r="C359" s="2">
        <f t="shared" si="3"/>
        <v>1864426452.428021</v>
      </c>
      <c r="D359" s="2">
        <f t="shared" si="4"/>
        <v>806988125.51649332</v>
      </c>
      <c r="E359" s="2">
        <f t="shared" si="5"/>
        <v>2921864779.3395486</v>
      </c>
    </row>
    <row r="360" spans="1:5" x14ac:dyDescent="0.2">
      <c r="A360" s="1">
        <v>45962</v>
      </c>
      <c r="B360">
        <v>1944458252.7982199</v>
      </c>
      <c r="C360" s="2">
        <f t="shared" si="3"/>
        <v>1944458252.7982199</v>
      </c>
      <c r="D360" s="2">
        <f t="shared" si="4"/>
        <v>877841271.19043124</v>
      </c>
      <c r="E360" s="2">
        <f t="shared" si="5"/>
        <v>3011075234.4060087</v>
      </c>
    </row>
    <row r="361" spans="1:5" x14ac:dyDescent="0.2">
      <c r="A361" s="1">
        <v>45992</v>
      </c>
      <c r="B361">
        <v>1848041957.0431318</v>
      </c>
      <c r="C361" s="2">
        <f t="shared" si="3"/>
        <v>1848041957.0431318</v>
      </c>
      <c r="D361" s="2">
        <f t="shared" si="4"/>
        <v>772305766.73578644</v>
      </c>
      <c r="E361" s="2">
        <f t="shared" si="5"/>
        <v>2923778147.3504772</v>
      </c>
    </row>
    <row r="362" spans="1:5" x14ac:dyDescent="0.2">
      <c r="A362" s="1">
        <v>46023</v>
      </c>
      <c r="B362">
        <v>1746741780.0591569</v>
      </c>
      <c r="C362" s="2">
        <f t="shared" si="3"/>
        <v>1746741780.0591569</v>
      </c>
      <c r="D362" s="2">
        <f t="shared" si="4"/>
        <v>661944308.41250777</v>
      </c>
      <c r="E362" s="2">
        <f t="shared" si="5"/>
        <v>2831539251.7058058</v>
      </c>
    </row>
    <row r="363" spans="1:5" x14ac:dyDescent="0.2">
      <c r="A363" s="1">
        <v>46054</v>
      </c>
      <c r="B363">
        <v>1763372207.5599043</v>
      </c>
      <c r="C363" s="2">
        <f t="shared" ref="C363:C394" si="6">_xlfn.FORECAST.ETS(A363,$B$2:$B$298,$A$2:$A$298,157,1)</f>
        <v>1763372207.5599043</v>
      </c>
      <c r="D363" s="2">
        <f t="shared" ref="D363:D394" si="7">C363-_xlfn.FORECAST.ETS.CONFINT(A363,$B$2:$B$298,$A$2:$A$298,0.95,157,1)</f>
        <v>669569922.98692417</v>
      </c>
      <c r="E363" s="2">
        <f t="shared" ref="E363:E394" si="8">C363+_xlfn.FORECAST.ETS.CONFINT(A363,$B$2:$B$298,$A$2:$A$298,0.95,157,1)</f>
        <v>2857174492.1328845</v>
      </c>
    </row>
    <row r="364" spans="1:5" x14ac:dyDescent="0.2">
      <c r="A364" s="1">
        <v>46082</v>
      </c>
      <c r="B364">
        <v>1862062569.8180468</v>
      </c>
      <c r="C364" s="2">
        <f t="shared" si="6"/>
        <v>1862062569.8180468</v>
      </c>
      <c r="D364" s="2">
        <f t="shared" si="7"/>
        <v>759310538.26415181</v>
      </c>
      <c r="E364" s="2">
        <f t="shared" si="8"/>
        <v>2964814601.3719416</v>
      </c>
    </row>
    <row r="365" spans="1:5" x14ac:dyDescent="0.2">
      <c r="A365" s="1">
        <v>46113</v>
      </c>
      <c r="B365">
        <v>1987274263.6158898</v>
      </c>
      <c r="C365" s="2">
        <f t="shared" si="6"/>
        <v>1987274263.6158898</v>
      </c>
      <c r="D365" s="2">
        <f t="shared" si="7"/>
        <v>875626202.04719591</v>
      </c>
      <c r="E365" s="2">
        <f t="shared" si="8"/>
        <v>3098922325.1845837</v>
      </c>
    </row>
    <row r="366" spans="1:5" x14ac:dyDescent="0.2">
      <c r="A366" s="1">
        <v>46143</v>
      </c>
      <c r="B366">
        <v>1859740020.60463</v>
      </c>
      <c r="C366" s="2">
        <f t="shared" si="6"/>
        <v>1859740020.60463</v>
      </c>
      <c r="D366" s="2">
        <f t="shared" si="7"/>
        <v>739248347.70491338</v>
      </c>
      <c r="E366" s="2">
        <f t="shared" si="8"/>
        <v>2980231693.5043468</v>
      </c>
    </row>
    <row r="367" spans="1:5" x14ac:dyDescent="0.2">
      <c r="A367" s="1">
        <v>46174</v>
      </c>
      <c r="B367">
        <v>1822884638.0388689</v>
      </c>
      <c r="C367" s="2">
        <f t="shared" si="6"/>
        <v>1822884638.0388689</v>
      </c>
      <c r="D367" s="2">
        <f t="shared" si="7"/>
        <v>693600522.29929519</v>
      </c>
      <c r="E367" s="2">
        <f t="shared" si="8"/>
        <v>2952168753.7784424</v>
      </c>
    </row>
    <row r="368" spans="1:5" x14ac:dyDescent="0.2">
      <c r="A368" s="1">
        <v>46204</v>
      </c>
      <c r="B368">
        <v>1748030135.6429572</v>
      </c>
      <c r="C368" s="2">
        <f t="shared" si="6"/>
        <v>1748030135.6429572</v>
      </c>
      <c r="D368" s="2">
        <f t="shared" si="7"/>
        <v>610003541.01403189</v>
      </c>
      <c r="E368" s="2">
        <f t="shared" si="8"/>
        <v>2886056730.2718825</v>
      </c>
    </row>
    <row r="369" spans="1:5" x14ac:dyDescent="0.2">
      <c r="A369" s="1">
        <v>46235</v>
      </c>
      <c r="B369">
        <v>1707126220.2203033</v>
      </c>
      <c r="C369" s="2">
        <f t="shared" si="6"/>
        <v>1707126220.2203033</v>
      </c>
      <c r="D369" s="2">
        <f t="shared" si="7"/>
        <v>560405949.48224974</v>
      </c>
      <c r="E369" s="2">
        <f t="shared" si="8"/>
        <v>2853846490.9583569</v>
      </c>
    </row>
    <row r="370" spans="1:5" x14ac:dyDescent="0.2">
      <c r="A370" s="1">
        <v>46266</v>
      </c>
      <c r="B370">
        <v>1781737189.7548888</v>
      </c>
      <c r="C370" s="2">
        <f t="shared" si="6"/>
        <v>1781737189.7548888</v>
      </c>
      <c r="D370" s="2">
        <f t="shared" si="7"/>
        <v>626370925.75060892</v>
      </c>
      <c r="E370" s="2">
        <f t="shared" si="8"/>
        <v>2937103453.7591686</v>
      </c>
    </row>
    <row r="371" spans="1:5" x14ac:dyDescent="0.2">
      <c r="A371" s="1">
        <v>46296</v>
      </c>
      <c r="B371">
        <v>1909682230.9908233</v>
      </c>
      <c r="C371" s="2">
        <f t="shared" si="6"/>
        <v>1909682230.9908233</v>
      </c>
      <c r="D371" s="2">
        <f t="shared" si="7"/>
        <v>745716575.85463214</v>
      </c>
      <c r="E371" s="2">
        <f t="shared" si="8"/>
        <v>3073647886.1270142</v>
      </c>
    </row>
    <row r="372" spans="1:5" x14ac:dyDescent="0.2">
      <c r="A372" s="1">
        <v>46327</v>
      </c>
      <c r="B372">
        <v>1840618987.4836607</v>
      </c>
      <c r="C372" s="2">
        <f t="shared" si="6"/>
        <v>1840618987.4836607</v>
      </c>
      <c r="D372" s="2">
        <f t="shared" si="7"/>
        <v>668099499.98899293</v>
      </c>
      <c r="E372" s="2">
        <f t="shared" si="8"/>
        <v>3013138474.9783287</v>
      </c>
    </row>
    <row r="373" spans="1:5" x14ac:dyDescent="0.2">
      <c r="A373" s="1">
        <v>46357</v>
      </c>
      <c r="B373">
        <v>1744049224.4798086</v>
      </c>
      <c r="C373" s="2">
        <f t="shared" si="6"/>
        <v>1744049224.4798086</v>
      </c>
      <c r="D373" s="2">
        <f t="shared" si="7"/>
        <v>563020455.61997628</v>
      </c>
      <c r="E373" s="2">
        <f t="shared" si="8"/>
        <v>2925077993.3396406</v>
      </c>
    </row>
    <row r="374" spans="1:5" x14ac:dyDescent="0.2">
      <c r="A374" s="1">
        <v>46388</v>
      </c>
      <c r="B374">
        <v>1634646182.0022337</v>
      </c>
      <c r="C374" s="2">
        <f t="shared" si="6"/>
        <v>1634646182.0022337</v>
      </c>
      <c r="D374" s="2">
        <f t="shared" si="7"/>
        <v>445151708.90997982</v>
      </c>
      <c r="E374" s="2">
        <f t="shared" si="8"/>
        <v>2824140655.0944877</v>
      </c>
    </row>
    <row r="375" spans="1:5" x14ac:dyDescent="0.2">
      <c r="A375" s="1">
        <v>46419</v>
      </c>
      <c r="B375">
        <v>1701924610.1918294</v>
      </c>
      <c r="C375" s="2">
        <f t="shared" si="6"/>
        <v>1701924610.1918294</v>
      </c>
      <c r="D375" s="2">
        <f t="shared" si="7"/>
        <v>504007068.49580073</v>
      </c>
      <c r="E375" s="2">
        <f t="shared" si="8"/>
        <v>2899842151.8878584</v>
      </c>
    </row>
    <row r="376" spans="1:5" x14ac:dyDescent="0.2">
      <c r="A376" s="1">
        <v>46447</v>
      </c>
      <c r="B376">
        <v>1733958869.4463103</v>
      </c>
      <c r="C376" s="2">
        <f t="shared" si="6"/>
        <v>1733958869.4463103</v>
      </c>
      <c r="D376" s="2">
        <f t="shared" si="7"/>
        <v>527659984.15558624</v>
      </c>
      <c r="E376" s="2">
        <f t="shared" si="8"/>
        <v>2940257754.7370343</v>
      </c>
    </row>
    <row r="377" spans="1:5" x14ac:dyDescent="0.2">
      <c r="A377" s="1">
        <v>46478</v>
      </c>
      <c r="B377">
        <v>1809036447.6613381</v>
      </c>
      <c r="C377" s="2">
        <f t="shared" si="6"/>
        <v>1809036447.6613381</v>
      </c>
      <c r="D377" s="2">
        <f t="shared" si="7"/>
        <v>594397062.66275549</v>
      </c>
      <c r="E377" s="2">
        <f t="shared" si="8"/>
        <v>3023675832.6599207</v>
      </c>
    </row>
    <row r="378" spans="1:5" x14ac:dyDescent="0.2">
      <c r="A378" s="1">
        <v>46508</v>
      </c>
      <c r="B378">
        <v>1803592880.2700536</v>
      </c>
      <c r="C378" s="2">
        <f t="shared" si="6"/>
        <v>1803592880.2700536</v>
      </c>
      <c r="D378" s="2">
        <f t="shared" si="7"/>
        <v>580652986.51718044</v>
      </c>
      <c r="E378" s="2">
        <f t="shared" si="8"/>
        <v>3026532774.0229268</v>
      </c>
    </row>
    <row r="379" spans="1:5" x14ac:dyDescent="0.2">
      <c r="A379" s="1">
        <v>46539</v>
      </c>
      <c r="B379">
        <v>1710044720.3215075</v>
      </c>
      <c r="C379" s="2">
        <f t="shared" si="6"/>
        <v>1710044720.3215075</v>
      </c>
      <c r="D379" s="2">
        <f t="shared" si="7"/>
        <v>478843482.78872204</v>
      </c>
      <c r="E379" s="2">
        <f t="shared" si="8"/>
        <v>2941245957.8542929</v>
      </c>
    </row>
    <row r="380" spans="1:5" x14ac:dyDescent="0.2">
      <c r="A380" s="1">
        <v>46569</v>
      </c>
      <c r="B380">
        <v>1613572430.4346914</v>
      </c>
      <c r="C380" s="2">
        <f t="shared" si="6"/>
        <v>1613572430.4346914</v>
      </c>
      <c r="D380" s="2">
        <f t="shared" si="7"/>
        <v>374148213.90484953</v>
      </c>
      <c r="E380" s="2">
        <f t="shared" si="8"/>
        <v>2852996646.9645333</v>
      </c>
    </row>
    <row r="381" spans="1:5" x14ac:dyDescent="0.2">
      <c r="A381" s="1">
        <v>46600</v>
      </c>
      <c r="B381">
        <v>1684161387.4563909</v>
      </c>
      <c r="C381" s="2">
        <f t="shared" si="6"/>
        <v>1684161387.4563909</v>
      </c>
      <c r="D381" s="2">
        <f t="shared" si="7"/>
        <v>436551781.20598364</v>
      </c>
      <c r="E381" s="2">
        <f t="shared" si="8"/>
        <v>2931770993.7067981</v>
      </c>
    </row>
    <row r="382" spans="1:5" x14ac:dyDescent="0.2">
      <c r="A382" s="1">
        <v>46631</v>
      </c>
      <c r="B382">
        <v>1788043208.2462111</v>
      </c>
      <c r="C382" s="2">
        <f t="shared" si="6"/>
        <v>1788043208.2462111</v>
      </c>
      <c r="D382" s="2">
        <f t="shared" si="7"/>
        <v>532285049.68769693</v>
      </c>
      <c r="E382" s="2">
        <f t="shared" si="8"/>
        <v>3043801366.8047252</v>
      </c>
    </row>
    <row r="383" spans="1:5" x14ac:dyDescent="0.2">
      <c r="A383" s="1">
        <v>46661</v>
      </c>
      <c r="B383">
        <v>1853530611.304446</v>
      </c>
      <c r="C383" s="2">
        <f t="shared" si="6"/>
        <v>1853530611.304446</v>
      </c>
      <c r="D383" s="2">
        <f t="shared" si="7"/>
        <v>589660008.6415422</v>
      </c>
      <c r="E383" s="2">
        <f t="shared" si="8"/>
        <v>3117401213.96735</v>
      </c>
    </row>
    <row r="384" spans="1:5" x14ac:dyDescent="0.2">
      <c r="A384" s="1">
        <v>46692</v>
      </c>
      <c r="B384">
        <v>1820404781.6529067</v>
      </c>
      <c r="C384" s="2">
        <f t="shared" si="6"/>
        <v>1820404781.6529067</v>
      </c>
      <c r="D384" s="2">
        <f t="shared" si="7"/>
        <v>548457135.60102701</v>
      </c>
      <c r="E384" s="2">
        <f t="shared" si="8"/>
        <v>3092352427.7047863</v>
      </c>
    </row>
    <row r="385" spans="1:5" x14ac:dyDescent="0.2">
      <c r="A385" s="1">
        <v>46722</v>
      </c>
      <c r="B385">
        <v>1706406912.1693754</v>
      </c>
      <c r="C385" s="2">
        <f t="shared" si="6"/>
        <v>1706406912.1693754</v>
      </c>
      <c r="D385" s="2">
        <f t="shared" si="7"/>
        <v>426416936.79007363</v>
      </c>
      <c r="E385" s="2">
        <f t="shared" si="8"/>
        <v>2986396887.5486774</v>
      </c>
    </row>
    <row r="386" spans="1:5" x14ac:dyDescent="0.2">
      <c r="A386" s="1">
        <v>46753</v>
      </c>
      <c r="B386">
        <v>1667264638.1020949</v>
      </c>
      <c r="C386" s="2">
        <f t="shared" si="6"/>
        <v>1667264638.1020949</v>
      </c>
      <c r="D386" s="2">
        <f t="shared" si="7"/>
        <v>379266380.79729104</v>
      </c>
      <c r="E386" s="2">
        <f t="shared" si="8"/>
        <v>2955262895.4068985</v>
      </c>
    </row>
    <row r="387" spans="1:5" x14ac:dyDescent="0.2">
      <c r="A387" s="1">
        <v>46784</v>
      </c>
      <c r="B387">
        <v>1639100079.9349587</v>
      </c>
      <c r="C387" s="2">
        <f t="shared" si="6"/>
        <v>1639100079.9349587</v>
      </c>
      <c r="D387" s="2">
        <f t="shared" si="7"/>
        <v>343126940.64387226</v>
      </c>
      <c r="E387" s="2">
        <f t="shared" si="8"/>
        <v>2935073219.2260451</v>
      </c>
    </row>
    <row r="388" spans="1:5" x14ac:dyDescent="0.2">
      <c r="A388" s="1">
        <v>46813</v>
      </c>
      <c r="B388">
        <v>1867444843.2057729</v>
      </c>
      <c r="C388" s="2">
        <f t="shared" si="6"/>
        <v>1867444843.2057729</v>
      </c>
      <c r="D388" s="2">
        <f t="shared" si="7"/>
        <v>563529592.84484243</v>
      </c>
      <c r="E388" s="2">
        <f t="shared" si="8"/>
        <v>3171360093.5667033</v>
      </c>
    </row>
    <row r="389" spans="1:5" x14ac:dyDescent="0.2">
      <c r="A389" s="1">
        <v>46844</v>
      </c>
      <c r="B389">
        <v>1959373452.8460746</v>
      </c>
      <c r="C389" s="2">
        <f t="shared" si="6"/>
        <v>1959373452.8460746</v>
      </c>
      <c r="D389" s="2">
        <f t="shared" si="7"/>
        <v>647548251.02968431</v>
      </c>
      <c r="E389" s="2">
        <f t="shared" si="8"/>
        <v>3271198654.6624651</v>
      </c>
    </row>
    <row r="390" spans="1:5" x14ac:dyDescent="0.2">
      <c r="A390" s="1">
        <v>46874</v>
      </c>
      <c r="B390">
        <v>1866255532.5775309</v>
      </c>
      <c r="C390" s="2">
        <f t="shared" si="6"/>
        <v>1866255532.5775309</v>
      </c>
      <c r="D390" s="2">
        <f t="shared" si="7"/>
        <v>546551944.65508986</v>
      </c>
      <c r="E390" s="2">
        <f t="shared" si="8"/>
        <v>3185959120.4999719</v>
      </c>
    </row>
    <row r="391" spans="1:5" x14ac:dyDescent="0.2">
      <c r="A391" s="1">
        <v>46905</v>
      </c>
      <c r="B391">
        <v>1759572240.7595947</v>
      </c>
      <c r="C391" s="2">
        <f t="shared" si="6"/>
        <v>1759572240.7595947</v>
      </c>
      <c r="D391" s="2">
        <f t="shared" si="7"/>
        <v>432021254.20238543</v>
      </c>
      <c r="E391" s="2">
        <f t="shared" si="8"/>
        <v>3087123227.3168039</v>
      </c>
    </row>
    <row r="392" spans="1:5" x14ac:dyDescent="0.2">
      <c r="A392" s="1">
        <v>46935</v>
      </c>
      <c r="B392">
        <v>1686603397.3459291</v>
      </c>
      <c r="C392" s="2">
        <f t="shared" si="6"/>
        <v>1686603397.3459291</v>
      </c>
      <c r="D392" s="2">
        <f t="shared" si="7"/>
        <v>351235437.51518035</v>
      </c>
      <c r="E392" s="2">
        <f t="shared" si="8"/>
        <v>3021971357.1766777</v>
      </c>
    </row>
    <row r="393" spans="1:5" x14ac:dyDescent="0.2">
      <c r="A393" s="1">
        <v>46966</v>
      </c>
      <c r="B393">
        <v>1702673318.6682079</v>
      </c>
      <c r="C393" s="2">
        <f t="shared" si="6"/>
        <v>1702673318.6682079</v>
      </c>
      <c r="D393" s="2">
        <f t="shared" si="7"/>
        <v>359518263.99400163</v>
      </c>
      <c r="E393" s="2">
        <f t="shared" si="8"/>
        <v>3045828373.3424139</v>
      </c>
    </row>
    <row r="394" spans="1:5" x14ac:dyDescent="0.2">
      <c r="A394" s="1">
        <v>46997</v>
      </c>
      <c r="B394">
        <v>1775406151.6825738</v>
      </c>
      <c r="C394" s="2">
        <f t="shared" si="6"/>
        <v>1775406151.6825738</v>
      </c>
      <c r="D394" s="2">
        <f t="shared" si="7"/>
        <v>424493348.28148866</v>
      </c>
      <c r="E394" s="2">
        <f t="shared" si="8"/>
        <v>3126318955.0836592</v>
      </c>
    </row>
    <row r="395" spans="1:5" x14ac:dyDescent="0.2">
      <c r="A395" s="1">
        <v>47027</v>
      </c>
      <c r="B395">
        <v>1848700813.2359114</v>
      </c>
      <c r="C395" s="2">
        <f t="shared" ref="C395:C421" si="9">_xlfn.FORECAST.ETS(A395,$B$2:$B$298,$A$2:$A$298,157,1)</f>
        <v>1848700813.2359114</v>
      </c>
      <c r="D395" s="2">
        <f t="shared" ref="D395:D426" si="10">C395-_xlfn.FORECAST.ETS.CONFINT(A395,$B$2:$B$298,$A$2:$A$298,0.95,157,1)</f>
        <v>490059088.99371099</v>
      </c>
      <c r="E395" s="2">
        <f t="shared" ref="E395:E421" si="11">C395+_xlfn.FORECAST.ETS.CONFINT(A395,$B$2:$B$298,$A$2:$A$298,0.95,157,1)</f>
        <v>3207342537.4781117</v>
      </c>
    </row>
    <row r="396" spans="1:5" x14ac:dyDescent="0.2">
      <c r="A396" s="1">
        <v>47058</v>
      </c>
      <c r="B396">
        <v>1867993737.3125262</v>
      </c>
      <c r="C396" s="2">
        <f t="shared" si="9"/>
        <v>1867993737.3125262</v>
      </c>
      <c r="D396" s="2">
        <f t="shared" si="10"/>
        <v>501651415.45670748</v>
      </c>
      <c r="E396" s="2">
        <f t="shared" si="11"/>
        <v>3234336059.168345</v>
      </c>
    </row>
    <row r="397" spans="1:5" x14ac:dyDescent="0.2">
      <c r="A397" s="1">
        <v>47088</v>
      </c>
      <c r="B397">
        <v>1870992257.7912097</v>
      </c>
      <c r="C397" s="2">
        <f t="shared" si="9"/>
        <v>1870992257.7912097</v>
      </c>
      <c r="D397" s="2">
        <f t="shared" si="10"/>
        <v>496977169.97684145</v>
      </c>
      <c r="E397" s="2">
        <f t="shared" si="11"/>
        <v>3245007345.6055779</v>
      </c>
    </row>
    <row r="398" spans="1:5" x14ac:dyDescent="0.2">
      <c r="A398" s="1">
        <v>47119</v>
      </c>
      <c r="B398">
        <v>1814000339.1306195</v>
      </c>
      <c r="C398" s="2">
        <f t="shared" si="9"/>
        <v>1814000339.1306195</v>
      </c>
      <c r="D398" s="2">
        <f t="shared" si="10"/>
        <v>432339838.06159616</v>
      </c>
      <c r="E398" s="2">
        <f t="shared" si="11"/>
        <v>3195660840.1996431</v>
      </c>
    </row>
    <row r="399" spans="1:5" x14ac:dyDescent="0.2">
      <c r="A399" s="1">
        <v>47150</v>
      </c>
      <c r="B399">
        <v>1824088860.0715065</v>
      </c>
      <c r="C399" s="2">
        <f t="shared" si="9"/>
        <v>1824088860.0715065</v>
      </c>
      <c r="D399" s="2">
        <f t="shared" si="10"/>
        <v>434809831.67812991</v>
      </c>
      <c r="E399" s="2">
        <f t="shared" si="11"/>
        <v>3213367888.4648829</v>
      </c>
    </row>
    <row r="400" spans="1:5" x14ac:dyDescent="0.2">
      <c r="A400" s="1">
        <v>47178</v>
      </c>
      <c r="B400">
        <v>1886513205.6842756</v>
      </c>
      <c r="C400" s="2">
        <f t="shared" si="9"/>
        <v>1886513205.6842756</v>
      </c>
      <c r="D400" s="2">
        <f t="shared" si="10"/>
        <v>489642080.87694359</v>
      </c>
      <c r="E400" s="2">
        <f t="shared" si="11"/>
        <v>3283384330.4916077</v>
      </c>
    </row>
    <row r="401" spans="1:5" x14ac:dyDescent="0.2">
      <c r="A401" s="1">
        <v>47209</v>
      </c>
      <c r="B401">
        <v>1985143181.5831518</v>
      </c>
      <c r="C401" s="2">
        <f t="shared" si="9"/>
        <v>1985143181.5831518</v>
      </c>
      <c r="D401" s="2">
        <f t="shared" si="10"/>
        <v>580705947.60085964</v>
      </c>
      <c r="E401" s="2">
        <f t="shared" si="11"/>
        <v>3389580415.565444</v>
      </c>
    </row>
    <row r="402" spans="1:5" x14ac:dyDescent="0.2">
      <c r="A402" s="1">
        <v>47239</v>
      </c>
      <c r="B402">
        <v>1984517553.7186151</v>
      </c>
      <c r="C402" s="2">
        <f t="shared" si="9"/>
        <v>1984517553.7186151</v>
      </c>
      <c r="D402" s="2">
        <f t="shared" si="10"/>
        <v>572539765.08998585</v>
      </c>
      <c r="E402" s="2">
        <f t="shared" si="11"/>
        <v>3396495342.3472443</v>
      </c>
    </row>
    <row r="403" spans="1:5" x14ac:dyDescent="0.2">
      <c r="A403" s="1">
        <v>47270</v>
      </c>
      <c r="B403">
        <v>1978852095.2873783</v>
      </c>
      <c r="C403" s="2">
        <f t="shared" si="9"/>
        <v>1978852095.2873783</v>
      </c>
      <c r="D403" s="2">
        <f t="shared" si="10"/>
        <v>559358884.42099857</v>
      </c>
      <c r="E403" s="2">
        <f t="shared" si="11"/>
        <v>3398345306.153758</v>
      </c>
    </row>
    <row r="404" spans="1:5" x14ac:dyDescent="0.2">
      <c r="A404" s="1">
        <v>47300</v>
      </c>
      <c r="B404">
        <v>1899416414.3692806</v>
      </c>
      <c r="C404" s="2">
        <f t="shared" si="9"/>
        <v>1899416414.3692806</v>
      </c>
      <c r="D404" s="2">
        <f t="shared" si="10"/>
        <v>472432501.78924012</v>
      </c>
      <c r="E404" s="2">
        <f t="shared" si="11"/>
        <v>3326400326.9493208</v>
      </c>
    </row>
    <row r="405" spans="1:5" x14ac:dyDescent="0.2">
      <c r="A405" s="1">
        <v>47331</v>
      </c>
      <c r="B405">
        <v>1850170686.6177154</v>
      </c>
      <c r="C405" s="2">
        <f t="shared" si="9"/>
        <v>1850170686.6177154</v>
      </c>
      <c r="D405" s="2">
        <f t="shared" si="10"/>
        <v>415720390.85942793</v>
      </c>
      <c r="E405" s="2">
        <f t="shared" si="11"/>
        <v>3284620982.3760028</v>
      </c>
    </row>
    <row r="406" spans="1:5" x14ac:dyDescent="0.2">
      <c r="A406" s="1">
        <v>47362</v>
      </c>
      <c r="B406">
        <v>1866426280.1670108</v>
      </c>
      <c r="C406" s="2">
        <f t="shared" si="9"/>
        <v>1866426280.1670108</v>
      </c>
      <c r="D406" s="2">
        <f t="shared" si="10"/>
        <v>424533527.34761477</v>
      </c>
      <c r="E406" s="2">
        <f t="shared" si="11"/>
        <v>3308319032.9864068</v>
      </c>
    </row>
    <row r="407" spans="1:5" x14ac:dyDescent="0.2">
      <c r="A407" s="1">
        <v>47392</v>
      </c>
      <c r="B407">
        <v>2046587967.2862685</v>
      </c>
      <c r="C407" s="2">
        <f t="shared" si="9"/>
        <v>2046587967.2862685</v>
      </c>
      <c r="D407" s="2">
        <f t="shared" si="10"/>
        <v>597276300.36318374</v>
      </c>
      <c r="E407" s="2">
        <f t="shared" si="11"/>
        <v>3495899634.2093534</v>
      </c>
    </row>
    <row r="408" spans="1:5" x14ac:dyDescent="0.2">
      <c r="A408" s="1">
        <v>47423</v>
      </c>
      <c r="B408">
        <v>2050574970.0910642</v>
      </c>
      <c r="C408" s="2">
        <f t="shared" si="9"/>
        <v>2050574970.0910642</v>
      </c>
      <c r="D408" s="2">
        <f t="shared" si="10"/>
        <v>593867557.82159352</v>
      </c>
      <c r="E408" s="2">
        <f t="shared" si="11"/>
        <v>3507282382.3605347</v>
      </c>
    </row>
    <row r="409" spans="1:5" x14ac:dyDescent="0.2">
      <c r="A409" s="1">
        <v>47453</v>
      </c>
      <c r="B409">
        <v>1987824153.6717246</v>
      </c>
      <c r="C409" s="2">
        <f t="shared" si="9"/>
        <v>1987824153.6717246</v>
      </c>
      <c r="D409" s="2">
        <f t="shared" si="10"/>
        <v>523743799.28594279</v>
      </c>
      <c r="E409" s="2">
        <f t="shared" si="11"/>
        <v>3451904508.0575066</v>
      </c>
    </row>
    <row r="410" spans="1:5" x14ac:dyDescent="0.2">
      <c r="A410" s="1">
        <v>47484</v>
      </c>
      <c r="B410">
        <v>1969279351.3336062</v>
      </c>
      <c r="C410" s="2">
        <f t="shared" si="9"/>
        <v>1969279351.3336062</v>
      </c>
      <c r="D410" s="2">
        <f t="shared" si="10"/>
        <v>497848500.93218112</v>
      </c>
      <c r="E410" s="2">
        <f t="shared" si="11"/>
        <v>3440710201.7350311</v>
      </c>
    </row>
    <row r="411" spans="1:5" x14ac:dyDescent="0.2">
      <c r="A411" s="1">
        <v>47515</v>
      </c>
      <c r="B411">
        <v>1947429388.4280853</v>
      </c>
      <c r="C411" s="2">
        <f t="shared" si="9"/>
        <v>1947429388.4280853</v>
      </c>
      <c r="D411" s="2">
        <f t="shared" si="10"/>
        <v>468670139.11609125</v>
      </c>
      <c r="E411" s="2">
        <f t="shared" si="11"/>
        <v>3426188637.7400794</v>
      </c>
    </row>
    <row r="412" spans="1:5" x14ac:dyDescent="0.2">
      <c r="A412" s="1">
        <v>47543</v>
      </c>
      <c r="B412">
        <v>2044183660.8479958</v>
      </c>
      <c r="C412" s="2">
        <f t="shared" si="9"/>
        <v>2044183660.8479958</v>
      </c>
      <c r="D412" s="2">
        <f t="shared" si="10"/>
        <v>558117768.61525774</v>
      </c>
      <c r="E412" s="2">
        <f t="shared" si="11"/>
        <v>3530249553.0807338</v>
      </c>
    </row>
    <row r="413" spans="1:5" x14ac:dyDescent="0.2">
      <c r="A413" s="1">
        <v>47574</v>
      </c>
      <c r="B413">
        <v>2126051598.8186891</v>
      </c>
      <c r="C413" s="2">
        <f t="shared" si="9"/>
        <v>2126051598.8186891</v>
      </c>
      <c r="D413" s="2">
        <f t="shared" si="10"/>
        <v>632700486.17667055</v>
      </c>
      <c r="E413" s="2">
        <f t="shared" si="11"/>
        <v>3619402711.4607077</v>
      </c>
    </row>
    <row r="414" spans="1:5" x14ac:dyDescent="0.2">
      <c r="A414" s="1">
        <v>47604</v>
      </c>
      <c r="B414">
        <v>2123583083.1936464</v>
      </c>
      <c r="C414" s="2">
        <f t="shared" si="9"/>
        <v>2123583083.1936464</v>
      </c>
      <c r="D414" s="2">
        <f t="shared" si="10"/>
        <v>622967846.57843018</v>
      </c>
      <c r="E414" s="2">
        <f t="shared" si="11"/>
        <v>3624198319.8088627</v>
      </c>
    </row>
    <row r="415" spans="1:5" x14ac:dyDescent="0.2">
      <c r="A415" s="1">
        <v>47635</v>
      </c>
      <c r="B415">
        <v>1982102354.1862006</v>
      </c>
      <c r="C415" s="2">
        <f t="shared" si="9"/>
        <v>1982102354.1862006</v>
      </c>
      <c r="D415" s="2">
        <f t="shared" si="10"/>
        <v>474243771.13664961</v>
      </c>
      <c r="E415" s="2">
        <f t="shared" si="11"/>
        <v>3489960937.2357516</v>
      </c>
    </row>
    <row r="416" spans="1:5" x14ac:dyDescent="0.2">
      <c r="A416" s="1">
        <v>47665</v>
      </c>
      <c r="B416">
        <v>1920403259.6884642</v>
      </c>
      <c r="C416" s="2">
        <f t="shared" si="9"/>
        <v>1920403259.6884642</v>
      </c>
      <c r="D416" s="2">
        <f t="shared" si="10"/>
        <v>405321795.80822492</v>
      </c>
      <c r="E416" s="2">
        <f t="shared" si="11"/>
        <v>3435484723.5687037</v>
      </c>
    </row>
    <row r="417" spans="1:5" x14ac:dyDescent="0.2">
      <c r="A417" s="1">
        <v>47696</v>
      </c>
      <c r="B417">
        <v>1936895607.1259289</v>
      </c>
      <c r="C417" s="2">
        <f t="shared" si="9"/>
        <v>1936895607.1259289</v>
      </c>
      <c r="D417" s="2">
        <f t="shared" si="10"/>
        <v>414611422.83754015</v>
      </c>
      <c r="E417" s="2">
        <f t="shared" si="11"/>
        <v>3459179791.4143176</v>
      </c>
    </row>
    <row r="418" spans="1:5" x14ac:dyDescent="0.2">
      <c r="A418" s="1">
        <v>47727</v>
      </c>
      <c r="B418">
        <v>1919026170.3882153</v>
      </c>
      <c r="C418" s="2">
        <f t="shared" si="9"/>
        <v>1919026170.3882153</v>
      </c>
      <c r="D418" s="2">
        <f t="shared" si="10"/>
        <v>389559127.48719716</v>
      </c>
      <c r="E418" s="2">
        <f t="shared" si="11"/>
        <v>3448493213.2892332</v>
      </c>
    </row>
    <row r="419" spans="1:5" x14ac:dyDescent="0.2">
      <c r="A419" s="1">
        <v>47757</v>
      </c>
      <c r="B419">
        <v>2022815063.7257814</v>
      </c>
      <c r="C419" s="2">
        <f t="shared" si="9"/>
        <v>2022815063.7257814</v>
      </c>
      <c r="D419" s="2">
        <f t="shared" si="10"/>
        <v>486184731.74222159</v>
      </c>
      <c r="E419" s="2">
        <f t="shared" si="11"/>
        <v>3559445395.709341</v>
      </c>
    </row>
    <row r="420" spans="1:5" x14ac:dyDescent="0.2">
      <c r="A420" s="1">
        <v>47788</v>
      </c>
      <c r="B420">
        <v>2063586851.599961</v>
      </c>
      <c r="C420" s="2">
        <f t="shared" si="9"/>
        <v>2063586851.599961</v>
      </c>
      <c r="D420" s="2">
        <f t="shared" si="10"/>
        <v>519812513.97477412</v>
      </c>
      <c r="E420" s="2">
        <f t="shared" si="11"/>
        <v>3607361189.2251482</v>
      </c>
    </row>
    <row r="421" spans="1:5" x14ac:dyDescent="0.2">
      <c r="A421" s="1">
        <v>47818</v>
      </c>
      <c r="B421">
        <v>1987895945.7379699</v>
      </c>
      <c r="C421" s="2">
        <f t="shared" si="9"/>
        <v>1987895945.7379699</v>
      </c>
      <c r="D421" s="2">
        <f t="shared" si="10"/>
        <v>436996605.82068253</v>
      </c>
      <c r="E421" s="2">
        <f t="shared" si="11"/>
        <v>3538795285.6552572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74E8-D316-465A-88F0-E00B17F4B66A}">
  <dimension ref="A1:H421"/>
  <sheetViews>
    <sheetView topLeftCell="A28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11" customWidth="1"/>
    <col min="3" max="3" width="19.85546875" customWidth="1"/>
    <col min="4" max="4" width="35.140625" customWidth="1"/>
    <col min="5" max="5" width="34.85546875" customWidth="1"/>
    <col min="7" max="7" width="10.28515625" customWidth="1"/>
    <col min="8" max="8" width="8.42578125" customWidth="1"/>
  </cols>
  <sheetData>
    <row r="1" spans="1:8" x14ac:dyDescent="0.2">
      <c r="A1" t="s">
        <v>0</v>
      </c>
      <c r="B1" t="s">
        <v>6</v>
      </c>
      <c r="C1" t="s">
        <v>34</v>
      </c>
      <c r="D1" t="s">
        <v>35</v>
      </c>
      <c r="E1" t="s">
        <v>36</v>
      </c>
      <c r="G1" t="s">
        <v>13</v>
      </c>
      <c r="H1" t="s">
        <v>14</v>
      </c>
    </row>
    <row r="2" spans="1:8" x14ac:dyDescent="0.2">
      <c r="A2" s="1">
        <v>35065</v>
      </c>
      <c r="B2" s="2">
        <v>11080000</v>
      </c>
      <c r="G2" t="s">
        <v>15</v>
      </c>
      <c r="H2" s="3">
        <f>_xlfn.FORECAST.ETS.STAT($B$2:$B$298,$A$2:$A$298,1,157,1)</f>
        <v>0.5</v>
      </c>
    </row>
    <row r="3" spans="1:8" x14ac:dyDescent="0.2">
      <c r="A3" s="1">
        <v>35096</v>
      </c>
      <c r="B3" s="2">
        <v>11700000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14290000</v>
      </c>
      <c r="G4" t="s">
        <v>17</v>
      </c>
      <c r="H4" s="3">
        <f>_xlfn.FORECAST.ETS.STAT($B$2:$B$298,$A$2:$A$298,3,157,1)</f>
        <v>0.499</v>
      </c>
    </row>
    <row r="5" spans="1:8" x14ac:dyDescent="0.2">
      <c r="A5" s="1">
        <v>35156</v>
      </c>
      <c r="B5" s="2">
        <v>17850000</v>
      </c>
      <c r="G5" t="s">
        <v>18</v>
      </c>
      <c r="H5" s="3">
        <f>_xlfn.FORECAST.ETS.STAT($B$2:$B$298,$A$2:$A$298,4,157,1)</f>
        <v>0.76876041226518088</v>
      </c>
    </row>
    <row r="6" spans="1:8" x14ac:dyDescent="0.2">
      <c r="A6" s="1">
        <v>35186</v>
      </c>
      <c r="B6" s="2">
        <v>15520000</v>
      </c>
      <c r="G6" t="s">
        <v>19</v>
      </c>
      <c r="H6" s="3">
        <f>_xlfn.FORECAST.ETS.STAT($B$2:$B$298,$A$2:$A$298,5,157,1)</f>
        <v>0.17904877674977732</v>
      </c>
    </row>
    <row r="7" spans="1:8" x14ac:dyDescent="0.2">
      <c r="A7" s="1">
        <v>35217</v>
      </c>
      <c r="B7" s="2">
        <v>10580000</v>
      </c>
      <c r="G7" t="s">
        <v>20</v>
      </c>
      <c r="H7" s="3">
        <f>_xlfn.FORECAST.ETS.STAT($B$2:$B$298,$A$2:$A$298,6,157,1)</f>
        <v>2524531.4540618835</v>
      </c>
    </row>
    <row r="8" spans="1:8" x14ac:dyDescent="0.2">
      <c r="A8" s="1">
        <v>35247</v>
      </c>
      <c r="B8" s="2">
        <v>8300000</v>
      </c>
      <c r="G8" t="s">
        <v>21</v>
      </c>
      <c r="H8" s="3">
        <f>_xlfn.FORECAST.ETS.STAT($B$2:$B$298,$A$2:$A$298,7,157,1)</f>
        <v>3935954.281211596</v>
      </c>
    </row>
    <row r="9" spans="1:8" x14ac:dyDescent="0.2">
      <c r="A9" s="1">
        <v>35278</v>
      </c>
      <c r="B9" s="2">
        <v>8993000</v>
      </c>
    </row>
    <row r="10" spans="1:8" x14ac:dyDescent="0.2">
      <c r="A10" s="1">
        <v>35309</v>
      </c>
      <c r="B10" s="2">
        <v>11820000</v>
      </c>
    </row>
    <row r="11" spans="1:8" x14ac:dyDescent="0.2">
      <c r="A11" s="1">
        <v>35339</v>
      </c>
      <c r="B11" s="2">
        <v>16080000</v>
      </c>
    </row>
    <row r="12" spans="1:8" x14ac:dyDescent="0.2">
      <c r="A12" s="1">
        <v>35370</v>
      </c>
      <c r="B12" s="2">
        <v>16500000</v>
      </c>
    </row>
    <row r="13" spans="1:8" x14ac:dyDescent="0.2">
      <c r="A13" s="1">
        <v>35400</v>
      </c>
      <c r="B13" s="2">
        <v>13160000</v>
      </c>
    </row>
    <row r="14" spans="1:8" x14ac:dyDescent="0.2">
      <c r="A14" s="1">
        <v>35431</v>
      </c>
      <c r="B14" s="2">
        <v>11150000</v>
      </c>
    </row>
    <row r="15" spans="1:8" x14ac:dyDescent="0.2">
      <c r="A15" s="1">
        <v>35462</v>
      </c>
      <c r="B15" s="2">
        <v>11520000</v>
      </c>
    </row>
    <row r="16" spans="1:8" x14ac:dyDescent="0.2">
      <c r="A16" s="1">
        <v>35490</v>
      </c>
      <c r="B16" s="2">
        <v>15310000</v>
      </c>
    </row>
    <row r="17" spans="1:2" x14ac:dyDescent="0.2">
      <c r="A17" s="1">
        <v>35521</v>
      </c>
      <c r="B17" s="2">
        <v>18110000</v>
      </c>
    </row>
    <row r="18" spans="1:2" x14ac:dyDescent="0.2">
      <c r="A18" s="1">
        <v>35551</v>
      </c>
      <c r="B18" s="2">
        <v>18070000</v>
      </c>
    </row>
    <row r="19" spans="1:2" x14ac:dyDescent="0.2">
      <c r="A19" s="1">
        <v>35582</v>
      </c>
      <c r="B19" s="2">
        <v>11050000</v>
      </c>
    </row>
    <row r="20" spans="1:2" x14ac:dyDescent="0.2">
      <c r="A20" s="1">
        <v>35612</v>
      </c>
      <c r="B20" s="2">
        <v>8069000</v>
      </c>
    </row>
    <row r="21" spans="1:2" x14ac:dyDescent="0.2">
      <c r="A21" s="1">
        <v>35643</v>
      </c>
      <c r="B21" s="2">
        <v>8640000</v>
      </c>
    </row>
    <row r="22" spans="1:2" x14ac:dyDescent="0.2">
      <c r="A22" s="1">
        <v>35674</v>
      </c>
      <c r="B22" s="2">
        <v>11470000</v>
      </c>
    </row>
    <row r="23" spans="1:2" x14ac:dyDescent="0.2">
      <c r="A23" s="1">
        <v>35704</v>
      </c>
      <c r="B23" s="2">
        <v>19340000</v>
      </c>
    </row>
    <row r="24" spans="1:2" x14ac:dyDescent="0.2">
      <c r="A24" s="1">
        <v>35735</v>
      </c>
      <c r="B24" s="2">
        <v>17680000</v>
      </c>
    </row>
    <row r="25" spans="1:2" x14ac:dyDescent="0.2">
      <c r="A25" s="1">
        <v>35765</v>
      </c>
      <c r="B25" s="2">
        <v>13470000</v>
      </c>
    </row>
    <row r="26" spans="1:2" x14ac:dyDescent="0.2">
      <c r="A26" s="1">
        <v>35796</v>
      </c>
      <c r="B26" s="2">
        <v>10970000</v>
      </c>
    </row>
    <row r="27" spans="1:2" x14ac:dyDescent="0.2">
      <c r="A27" s="1">
        <v>35827</v>
      </c>
      <c r="B27" s="2">
        <v>12060000</v>
      </c>
    </row>
    <row r="28" spans="1:2" x14ac:dyDescent="0.2">
      <c r="A28" s="1">
        <v>35855</v>
      </c>
      <c r="B28" s="2">
        <v>15860000</v>
      </c>
    </row>
    <row r="29" spans="1:2" x14ac:dyDescent="0.2">
      <c r="A29" s="1">
        <v>35886</v>
      </c>
      <c r="B29" s="2">
        <v>16960000</v>
      </c>
    </row>
    <row r="30" spans="1:2" x14ac:dyDescent="0.2">
      <c r="A30" s="1">
        <v>35916</v>
      </c>
      <c r="B30" s="2">
        <v>16770000</v>
      </c>
    </row>
    <row r="31" spans="1:2" x14ac:dyDescent="0.2">
      <c r="A31" s="1">
        <v>35947</v>
      </c>
      <c r="B31" s="2">
        <v>11220000</v>
      </c>
    </row>
    <row r="32" spans="1:2" x14ac:dyDescent="0.2">
      <c r="A32" s="1">
        <v>35977</v>
      </c>
      <c r="B32" s="2">
        <v>8421000</v>
      </c>
    </row>
    <row r="33" spans="1:2" x14ac:dyDescent="0.2">
      <c r="A33" s="1">
        <v>36008</v>
      </c>
      <c r="B33" s="2">
        <v>10110000</v>
      </c>
    </row>
    <row r="34" spans="1:2" x14ac:dyDescent="0.2">
      <c r="A34" s="1">
        <v>36039</v>
      </c>
      <c r="B34" s="2">
        <v>13060000</v>
      </c>
    </row>
    <row r="35" spans="1:2" x14ac:dyDescent="0.2">
      <c r="A35" s="1">
        <v>36069</v>
      </c>
      <c r="B35" s="2">
        <v>18930000</v>
      </c>
    </row>
    <row r="36" spans="1:2" x14ac:dyDescent="0.2">
      <c r="A36" s="1">
        <v>36100</v>
      </c>
      <c r="B36" s="2">
        <v>17190000</v>
      </c>
    </row>
    <row r="37" spans="1:2" x14ac:dyDescent="0.2">
      <c r="A37" s="1">
        <v>36130</v>
      </c>
      <c r="B37" s="2">
        <v>14460000</v>
      </c>
    </row>
    <row r="38" spans="1:2" x14ac:dyDescent="0.2">
      <c r="A38" s="1">
        <v>36161</v>
      </c>
      <c r="B38" s="2">
        <v>11140000</v>
      </c>
    </row>
    <row r="39" spans="1:2" x14ac:dyDescent="0.2">
      <c r="A39" s="1">
        <v>36192</v>
      </c>
      <c r="B39" s="2">
        <v>11250000</v>
      </c>
    </row>
    <row r="40" spans="1:2" x14ac:dyDescent="0.2">
      <c r="A40" s="1">
        <v>36220</v>
      </c>
      <c r="B40" s="2">
        <v>11250000</v>
      </c>
    </row>
    <row r="41" spans="1:2" x14ac:dyDescent="0.2">
      <c r="A41" s="1">
        <v>36251</v>
      </c>
      <c r="B41" s="2">
        <v>19460000</v>
      </c>
    </row>
    <row r="42" spans="1:2" x14ac:dyDescent="0.2">
      <c r="A42" s="1">
        <v>36281</v>
      </c>
      <c r="B42" s="2">
        <v>18640000</v>
      </c>
    </row>
    <row r="43" spans="1:2" x14ac:dyDescent="0.2">
      <c r="A43" s="1">
        <v>36312</v>
      </c>
      <c r="B43" s="2">
        <v>11710000</v>
      </c>
    </row>
    <row r="44" spans="1:2" x14ac:dyDescent="0.2">
      <c r="A44" s="1">
        <v>36342</v>
      </c>
      <c r="B44" s="2">
        <v>8721000</v>
      </c>
    </row>
    <row r="45" spans="1:2" x14ac:dyDescent="0.2">
      <c r="A45" s="1">
        <v>36373</v>
      </c>
      <c r="B45" s="2">
        <v>9150000</v>
      </c>
    </row>
    <row r="46" spans="1:2" x14ac:dyDescent="0.2">
      <c r="A46" s="1">
        <v>36404</v>
      </c>
      <c r="B46" s="2">
        <v>13650000</v>
      </c>
    </row>
    <row r="47" spans="1:2" x14ac:dyDescent="0.2">
      <c r="A47" s="1">
        <v>36434</v>
      </c>
      <c r="B47" s="2">
        <v>18130000</v>
      </c>
    </row>
    <row r="48" spans="1:2" x14ac:dyDescent="0.2">
      <c r="A48" s="1">
        <v>36465</v>
      </c>
      <c r="B48" s="2">
        <v>18420000</v>
      </c>
    </row>
    <row r="49" spans="1:2" x14ac:dyDescent="0.2">
      <c r="A49" s="1">
        <v>36495</v>
      </c>
      <c r="B49" s="2">
        <v>14200000</v>
      </c>
    </row>
    <row r="50" spans="1:2" x14ac:dyDescent="0.2">
      <c r="A50" s="1">
        <v>36526</v>
      </c>
      <c r="B50" s="2">
        <v>13230000</v>
      </c>
    </row>
    <row r="51" spans="1:2" x14ac:dyDescent="0.2">
      <c r="A51" s="1">
        <v>36557</v>
      </c>
      <c r="B51" s="2">
        <v>12540000</v>
      </c>
    </row>
    <row r="52" spans="1:2" x14ac:dyDescent="0.2">
      <c r="A52" s="1">
        <v>36586</v>
      </c>
      <c r="B52" s="2">
        <v>16340000</v>
      </c>
    </row>
    <row r="53" spans="1:2" x14ac:dyDescent="0.2">
      <c r="A53" s="1">
        <v>36617</v>
      </c>
      <c r="B53" s="2">
        <v>19320000</v>
      </c>
    </row>
    <row r="54" spans="1:2" x14ac:dyDescent="0.2">
      <c r="A54" s="1">
        <v>36647</v>
      </c>
      <c r="B54" s="2">
        <v>18650000</v>
      </c>
    </row>
    <row r="55" spans="1:2" x14ac:dyDescent="0.2">
      <c r="A55" s="1">
        <v>36678</v>
      </c>
      <c r="B55" s="2">
        <v>12690000</v>
      </c>
    </row>
    <row r="56" spans="1:2" x14ac:dyDescent="0.2">
      <c r="A56" s="1">
        <v>36708</v>
      </c>
      <c r="B56" s="2">
        <v>9455000</v>
      </c>
    </row>
    <row r="57" spans="1:2" x14ac:dyDescent="0.2">
      <c r="A57" s="1">
        <v>36739</v>
      </c>
      <c r="B57" s="2">
        <v>10150000</v>
      </c>
    </row>
    <row r="58" spans="1:2" x14ac:dyDescent="0.2">
      <c r="A58" s="1">
        <v>36770</v>
      </c>
      <c r="B58" s="2">
        <v>14100000</v>
      </c>
    </row>
    <row r="59" spans="1:2" x14ac:dyDescent="0.2">
      <c r="A59" s="1">
        <v>36800</v>
      </c>
      <c r="B59" s="2">
        <v>17920000</v>
      </c>
    </row>
    <row r="60" spans="1:2" x14ac:dyDescent="0.2">
      <c r="A60" s="1">
        <v>36831</v>
      </c>
      <c r="B60" s="2">
        <v>17650000</v>
      </c>
    </row>
    <row r="61" spans="1:2" x14ac:dyDescent="0.2">
      <c r="A61" s="1">
        <v>36861</v>
      </c>
      <c r="B61" s="2">
        <v>13880000</v>
      </c>
    </row>
    <row r="62" spans="1:2" x14ac:dyDescent="0.2">
      <c r="A62" s="1">
        <v>36892</v>
      </c>
      <c r="B62" s="2">
        <v>10990000</v>
      </c>
    </row>
    <row r="63" spans="1:2" x14ac:dyDescent="0.2">
      <c r="A63" s="1">
        <v>36923</v>
      </c>
      <c r="B63" s="2">
        <v>12200000</v>
      </c>
    </row>
    <row r="64" spans="1:2" x14ac:dyDescent="0.2">
      <c r="A64" s="1">
        <v>36951</v>
      </c>
      <c r="B64" s="2">
        <v>15380000</v>
      </c>
    </row>
    <row r="65" spans="1:2" x14ac:dyDescent="0.2">
      <c r="A65" s="1">
        <v>36982</v>
      </c>
      <c r="B65" s="2">
        <v>20430000</v>
      </c>
    </row>
    <row r="66" spans="1:2" x14ac:dyDescent="0.2">
      <c r="A66" s="1">
        <v>37012</v>
      </c>
      <c r="B66" s="2">
        <v>16020000</v>
      </c>
    </row>
    <row r="67" spans="1:2" x14ac:dyDescent="0.2">
      <c r="A67" s="1">
        <v>37043</v>
      </c>
      <c r="B67" s="2">
        <v>12670000</v>
      </c>
    </row>
    <row r="68" spans="1:2" x14ac:dyDescent="0.2">
      <c r="A68" s="1">
        <v>37073</v>
      </c>
      <c r="B68" s="2">
        <v>9154000</v>
      </c>
    </row>
    <row r="69" spans="1:2" x14ac:dyDescent="0.2">
      <c r="A69" s="1">
        <v>37104</v>
      </c>
      <c r="B69" s="2">
        <v>9947000</v>
      </c>
    </row>
    <row r="70" spans="1:2" x14ac:dyDescent="0.2">
      <c r="A70" s="1">
        <v>37135</v>
      </c>
      <c r="B70" s="2">
        <v>12360000</v>
      </c>
    </row>
    <row r="71" spans="1:2" x14ac:dyDescent="0.2">
      <c r="A71" s="1">
        <v>37165</v>
      </c>
      <c r="B71" s="2">
        <v>20310000</v>
      </c>
    </row>
    <row r="72" spans="1:2" x14ac:dyDescent="0.2">
      <c r="A72" s="1">
        <v>37196</v>
      </c>
      <c r="B72" s="2">
        <v>19810000</v>
      </c>
    </row>
    <row r="73" spans="1:2" x14ac:dyDescent="0.2">
      <c r="A73" s="1">
        <v>37226</v>
      </c>
      <c r="B73" s="2">
        <v>14340000</v>
      </c>
    </row>
    <row r="74" spans="1:2" x14ac:dyDescent="0.2">
      <c r="A74" s="1">
        <v>37257</v>
      </c>
      <c r="B74" s="2">
        <v>11490000</v>
      </c>
    </row>
    <row r="75" spans="1:2" x14ac:dyDescent="0.2">
      <c r="A75" s="1">
        <v>37288</v>
      </c>
      <c r="B75" s="2">
        <v>12500000</v>
      </c>
    </row>
    <row r="76" spans="1:2" x14ac:dyDescent="0.2">
      <c r="A76" s="1">
        <v>37316</v>
      </c>
      <c r="B76" s="2">
        <v>15660000</v>
      </c>
    </row>
    <row r="77" spans="1:2" x14ac:dyDescent="0.2">
      <c r="A77" s="1">
        <v>37347</v>
      </c>
      <c r="B77" s="2">
        <v>20050000</v>
      </c>
    </row>
    <row r="78" spans="1:2" x14ac:dyDescent="0.2">
      <c r="A78" s="1">
        <v>37377</v>
      </c>
      <c r="B78" s="2">
        <v>16730000</v>
      </c>
    </row>
    <row r="79" spans="1:2" x14ac:dyDescent="0.2">
      <c r="A79" s="1">
        <v>37408</v>
      </c>
      <c r="B79" s="2">
        <v>11310000</v>
      </c>
    </row>
    <row r="80" spans="1:2" x14ac:dyDescent="0.2">
      <c r="A80" s="1">
        <v>37438</v>
      </c>
      <c r="B80" s="2">
        <v>9850000</v>
      </c>
    </row>
    <row r="81" spans="1:2" x14ac:dyDescent="0.2">
      <c r="A81" s="1">
        <v>37469</v>
      </c>
      <c r="B81" s="2">
        <v>10330000</v>
      </c>
    </row>
    <row r="82" spans="1:2" x14ac:dyDescent="0.2">
      <c r="A82" s="1">
        <v>37500</v>
      </c>
      <c r="B82" s="2">
        <v>13380000</v>
      </c>
    </row>
    <row r="83" spans="1:2" x14ac:dyDescent="0.2">
      <c r="A83" s="1">
        <v>37530</v>
      </c>
      <c r="B83" s="2">
        <v>21650000</v>
      </c>
    </row>
    <row r="84" spans="1:2" x14ac:dyDescent="0.2">
      <c r="A84" s="1">
        <v>37561</v>
      </c>
      <c r="B84" s="2">
        <v>17720000</v>
      </c>
    </row>
    <row r="85" spans="1:2" x14ac:dyDescent="0.2">
      <c r="A85" s="1">
        <v>37591</v>
      </c>
      <c r="B85" s="2">
        <v>15580000</v>
      </c>
    </row>
    <row r="86" spans="1:2" x14ac:dyDescent="0.2">
      <c r="A86" s="1">
        <v>37622</v>
      </c>
      <c r="B86" s="2">
        <v>11890000</v>
      </c>
    </row>
    <row r="87" spans="1:2" x14ac:dyDescent="0.2">
      <c r="A87" s="1">
        <v>37653</v>
      </c>
      <c r="B87" s="2">
        <v>12780000</v>
      </c>
    </row>
    <row r="88" spans="1:2" x14ac:dyDescent="0.2">
      <c r="A88" s="1">
        <v>37681</v>
      </c>
      <c r="B88" s="2">
        <v>15810000</v>
      </c>
    </row>
    <row r="89" spans="1:2" x14ac:dyDescent="0.2">
      <c r="A89" s="1">
        <v>37712</v>
      </c>
      <c r="B89" s="2">
        <v>19010000</v>
      </c>
    </row>
    <row r="90" spans="1:2" x14ac:dyDescent="0.2">
      <c r="A90" s="1">
        <v>37742</v>
      </c>
      <c r="B90" s="2">
        <v>18980000</v>
      </c>
    </row>
    <row r="91" spans="1:2" x14ac:dyDescent="0.2">
      <c r="A91" s="1">
        <v>37773</v>
      </c>
      <c r="B91" s="2">
        <v>13260000</v>
      </c>
    </row>
    <row r="92" spans="1:2" x14ac:dyDescent="0.2">
      <c r="A92" s="1">
        <v>37803</v>
      </c>
      <c r="B92" s="2">
        <v>8852000</v>
      </c>
    </row>
    <row r="93" spans="1:2" x14ac:dyDescent="0.2">
      <c r="A93" s="1">
        <v>37834</v>
      </c>
      <c r="B93" s="2">
        <v>10730000</v>
      </c>
    </row>
    <row r="94" spans="1:2" x14ac:dyDescent="0.2">
      <c r="A94" s="1">
        <v>37865</v>
      </c>
      <c r="B94" s="2">
        <v>13120000</v>
      </c>
    </row>
    <row r="95" spans="1:2" x14ac:dyDescent="0.2">
      <c r="A95" s="1">
        <v>37895</v>
      </c>
      <c r="B95" s="2">
        <v>17310000</v>
      </c>
    </row>
    <row r="96" spans="1:2" x14ac:dyDescent="0.2">
      <c r="A96" s="1">
        <v>37926</v>
      </c>
      <c r="B96" s="2">
        <v>18220000</v>
      </c>
    </row>
    <row r="97" spans="1:2" x14ac:dyDescent="0.2">
      <c r="A97" s="1">
        <v>37956</v>
      </c>
      <c r="B97" s="2">
        <v>14430000</v>
      </c>
    </row>
    <row r="98" spans="1:2" x14ac:dyDescent="0.2">
      <c r="A98" s="1">
        <v>37987</v>
      </c>
      <c r="B98" s="2">
        <v>12940000</v>
      </c>
    </row>
    <row r="99" spans="1:2" x14ac:dyDescent="0.2">
      <c r="A99" s="1">
        <v>38018</v>
      </c>
      <c r="B99" s="2">
        <v>12360000</v>
      </c>
    </row>
    <row r="100" spans="1:2" x14ac:dyDescent="0.2">
      <c r="A100" s="1">
        <v>38047</v>
      </c>
      <c r="B100" s="2">
        <v>16190000</v>
      </c>
    </row>
    <row r="101" spans="1:2" x14ac:dyDescent="0.2">
      <c r="A101" s="1">
        <v>38078</v>
      </c>
      <c r="B101" s="2">
        <v>16880000</v>
      </c>
    </row>
    <row r="102" spans="1:2" x14ac:dyDescent="0.2">
      <c r="A102" s="1">
        <v>38108</v>
      </c>
      <c r="B102" s="2">
        <v>16720000</v>
      </c>
    </row>
    <row r="103" spans="1:2" x14ac:dyDescent="0.2">
      <c r="A103" s="1">
        <v>38139</v>
      </c>
      <c r="B103" s="2">
        <v>12290000</v>
      </c>
    </row>
    <row r="104" spans="1:2" x14ac:dyDescent="0.2">
      <c r="A104" s="1">
        <v>38169</v>
      </c>
      <c r="B104" s="2">
        <v>9025000</v>
      </c>
    </row>
    <row r="105" spans="1:2" x14ac:dyDescent="0.2">
      <c r="A105" s="1">
        <v>38200</v>
      </c>
      <c r="B105" s="2">
        <v>9303000</v>
      </c>
    </row>
    <row r="106" spans="1:2" x14ac:dyDescent="0.2">
      <c r="A106" s="1">
        <v>38231</v>
      </c>
      <c r="B106" s="2">
        <v>12660000</v>
      </c>
    </row>
    <row r="107" spans="1:2" x14ac:dyDescent="0.2">
      <c r="A107" s="1">
        <v>38261</v>
      </c>
      <c r="B107" s="2">
        <v>16380000</v>
      </c>
    </row>
    <row r="108" spans="1:2" x14ac:dyDescent="0.2">
      <c r="A108" s="1">
        <v>38292</v>
      </c>
      <c r="B108" s="2">
        <v>16590000</v>
      </c>
    </row>
    <row r="109" spans="1:2" x14ac:dyDescent="0.2">
      <c r="A109" s="1">
        <v>38322</v>
      </c>
      <c r="B109" s="2">
        <v>14470000</v>
      </c>
    </row>
    <row r="110" spans="1:2" x14ac:dyDescent="0.2">
      <c r="A110" s="1">
        <v>38353</v>
      </c>
      <c r="B110" s="2">
        <v>12470000</v>
      </c>
    </row>
    <row r="111" spans="1:2" x14ac:dyDescent="0.2">
      <c r="A111" s="1">
        <v>38384</v>
      </c>
      <c r="B111" s="2">
        <v>11780000</v>
      </c>
    </row>
    <row r="112" spans="1:2" x14ac:dyDescent="0.2">
      <c r="A112" s="1">
        <v>38412</v>
      </c>
      <c r="B112" s="2">
        <v>15560000</v>
      </c>
    </row>
    <row r="113" spans="1:2" x14ac:dyDescent="0.2">
      <c r="A113" s="1">
        <v>38443</v>
      </c>
      <c r="B113" s="2">
        <v>17630000</v>
      </c>
    </row>
    <row r="114" spans="1:2" x14ac:dyDescent="0.2">
      <c r="A114" s="1">
        <v>38473</v>
      </c>
      <c r="B114" s="2">
        <v>17670000</v>
      </c>
    </row>
    <row r="115" spans="1:2" x14ac:dyDescent="0.2">
      <c r="A115" s="1">
        <v>38504</v>
      </c>
      <c r="B115" s="2">
        <v>11340000</v>
      </c>
    </row>
    <row r="116" spans="1:2" x14ac:dyDescent="0.2">
      <c r="A116" s="1">
        <v>38534</v>
      </c>
      <c r="B116" s="2">
        <v>9068000</v>
      </c>
    </row>
    <row r="117" spans="1:2" x14ac:dyDescent="0.2">
      <c r="A117" s="1">
        <v>38565</v>
      </c>
      <c r="B117" s="2">
        <v>9179000</v>
      </c>
    </row>
    <row r="118" spans="1:2" x14ac:dyDescent="0.2">
      <c r="A118" s="1">
        <v>38596</v>
      </c>
      <c r="B118" s="2">
        <v>12880000</v>
      </c>
    </row>
    <row r="119" spans="1:2" x14ac:dyDescent="0.2">
      <c r="A119" s="1">
        <v>38626</v>
      </c>
      <c r="B119" s="2">
        <v>17630000</v>
      </c>
    </row>
    <row r="120" spans="1:2" x14ac:dyDescent="0.2">
      <c r="A120" s="1">
        <v>38657</v>
      </c>
      <c r="B120" s="2">
        <v>17860000</v>
      </c>
    </row>
    <row r="121" spans="1:2" x14ac:dyDescent="0.2">
      <c r="A121" s="1">
        <v>38687</v>
      </c>
      <c r="B121" s="2">
        <v>14860000</v>
      </c>
    </row>
    <row r="122" spans="1:2" x14ac:dyDescent="0.2">
      <c r="A122" s="1">
        <v>38718</v>
      </c>
      <c r="B122" s="2">
        <v>11720000</v>
      </c>
    </row>
    <row r="123" spans="1:2" x14ac:dyDescent="0.2">
      <c r="A123" s="1">
        <v>38749</v>
      </c>
      <c r="B123" s="2">
        <v>11350000</v>
      </c>
    </row>
    <row r="124" spans="1:2" x14ac:dyDescent="0.2">
      <c r="A124" s="1">
        <v>38777</v>
      </c>
      <c r="B124" s="2">
        <v>14780000</v>
      </c>
    </row>
    <row r="125" spans="1:2" x14ac:dyDescent="0.2">
      <c r="A125" s="1">
        <v>38808</v>
      </c>
      <c r="B125" s="2">
        <v>16040000</v>
      </c>
    </row>
    <row r="126" spans="1:2" x14ac:dyDescent="0.2">
      <c r="A126" s="1">
        <v>38838</v>
      </c>
      <c r="B126" s="2">
        <v>14390000</v>
      </c>
    </row>
    <row r="127" spans="1:2" x14ac:dyDescent="0.2">
      <c r="A127" s="1">
        <v>38869</v>
      </c>
      <c r="B127" s="2">
        <v>11600000</v>
      </c>
    </row>
    <row r="128" spans="1:2" x14ac:dyDescent="0.2">
      <c r="A128" s="1">
        <v>38899</v>
      </c>
      <c r="B128" s="2">
        <v>7943000</v>
      </c>
    </row>
    <row r="129" spans="1:2" x14ac:dyDescent="0.2">
      <c r="A129" s="1">
        <v>38930</v>
      </c>
      <c r="B129" s="2">
        <v>9143000</v>
      </c>
    </row>
    <row r="130" spans="1:2" x14ac:dyDescent="0.2">
      <c r="A130" s="1">
        <v>38961</v>
      </c>
      <c r="B130" s="2">
        <v>12660000</v>
      </c>
    </row>
    <row r="131" spans="1:2" x14ac:dyDescent="0.2">
      <c r="A131" s="1">
        <v>38991</v>
      </c>
      <c r="B131" s="2">
        <v>18170000</v>
      </c>
    </row>
    <row r="132" spans="1:2" x14ac:dyDescent="0.2">
      <c r="A132" s="1">
        <v>39022</v>
      </c>
      <c r="B132" s="2">
        <v>17170000</v>
      </c>
    </row>
    <row r="133" spans="1:2" x14ac:dyDescent="0.2">
      <c r="A133" s="1">
        <v>39052</v>
      </c>
      <c r="B133" s="2">
        <v>13780000</v>
      </c>
    </row>
    <row r="134" spans="1:2" x14ac:dyDescent="0.2">
      <c r="A134" s="1">
        <v>39083</v>
      </c>
      <c r="B134" s="2">
        <v>11570000</v>
      </c>
    </row>
    <row r="135" spans="1:2" x14ac:dyDescent="0.2">
      <c r="A135" s="1">
        <v>39114</v>
      </c>
      <c r="B135" s="2">
        <v>11750000</v>
      </c>
    </row>
    <row r="136" spans="1:2" x14ac:dyDescent="0.2">
      <c r="A136" s="1">
        <v>39142</v>
      </c>
      <c r="B136" s="2">
        <v>15080000</v>
      </c>
    </row>
    <row r="137" spans="1:2" x14ac:dyDescent="0.2">
      <c r="A137" s="1">
        <v>39173</v>
      </c>
      <c r="B137" s="2">
        <v>19760000</v>
      </c>
    </row>
    <row r="138" spans="1:2" x14ac:dyDescent="0.2">
      <c r="A138" s="1">
        <v>39203</v>
      </c>
      <c r="B138" s="2">
        <v>15580000</v>
      </c>
    </row>
    <row r="139" spans="1:2" x14ac:dyDescent="0.2">
      <c r="A139" s="1">
        <v>39234</v>
      </c>
      <c r="B139" s="2">
        <v>11080000</v>
      </c>
    </row>
    <row r="140" spans="1:2" x14ac:dyDescent="0.2">
      <c r="A140" s="1">
        <v>39264</v>
      </c>
      <c r="B140" s="2">
        <v>8032000</v>
      </c>
    </row>
    <row r="141" spans="1:2" x14ac:dyDescent="0.2">
      <c r="A141" s="1">
        <v>39295</v>
      </c>
      <c r="B141" s="2">
        <v>9259000</v>
      </c>
    </row>
    <row r="142" spans="1:2" x14ac:dyDescent="0.2">
      <c r="A142" s="1">
        <v>39326</v>
      </c>
      <c r="B142" s="2">
        <v>12270000</v>
      </c>
    </row>
    <row r="143" spans="1:2" x14ac:dyDescent="0.2">
      <c r="A143" s="1">
        <v>39356</v>
      </c>
      <c r="B143" s="2">
        <v>16490000</v>
      </c>
    </row>
    <row r="144" spans="1:2" x14ac:dyDescent="0.2">
      <c r="A144" s="1">
        <v>39387</v>
      </c>
      <c r="B144" s="2">
        <v>16940000</v>
      </c>
    </row>
    <row r="145" spans="1:2" x14ac:dyDescent="0.2">
      <c r="A145" s="1">
        <v>39417</v>
      </c>
      <c r="B145" s="2">
        <v>13550000</v>
      </c>
    </row>
    <row r="146" spans="1:2" x14ac:dyDescent="0.2">
      <c r="A146" s="1">
        <v>39448</v>
      </c>
      <c r="B146" s="2">
        <v>10980000</v>
      </c>
    </row>
    <row r="147" spans="1:2" x14ac:dyDescent="0.2">
      <c r="A147" s="1">
        <v>39479</v>
      </c>
      <c r="B147" s="2">
        <v>12560000</v>
      </c>
    </row>
    <row r="148" spans="1:2" x14ac:dyDescent="0.2">
      <c r="A148" s="1">
        <v>39508</v>
      </c>
      <c r="B148" s="2">
        <v>16040000</v>
      </c>
    </row>
    <row r="149" spans="1:2" x14ac:dyDescent="0.2">
      <c r="A149" s="1">
        <v>39539</v>
      </c>
      <c r="B149" s="2">
        <v>16830000</v>
      </c>
    </row>
    <row r="150" spans="1:2" x14ac:dyDescent="0.2">
      <c r="A150" s="1">
        <v>39569</v>
      </c>
      <c r="B150" s="2">
        <v>11040000</v>
      </c>
    </row>
    <row r="151" spans="1:2" x14ac:dyDescent="0.2">
      <c r="A151" s="1">
        <v>39600</v>
      </c>
      <c r="B151" s="2">
        <v>15920000</v>
      </c>
    </row>
    <row r="152" spans="1:2" x14ac:dyDescent="0.2">
      <c r="A152" s="1">
        <v>39630</v>
      </c>
      <c r="B152" s="2">
        <v>7992000</v>
      </c>
    </row>
    <row r="153" spans="1:2" x14ac:dyDescent="0.2">
      <c r="A153" s="1">
        <v>39661</v>
      </c>
      <c r="B153" s="2">
        <v>8270000</v>
      </c>
    </row>
    <row r="154" spans="1:2" x14ac:dyDescent="0.2">
      <c r="A154" s="1">
        <v>39692</v>
      </c>
      <c r="B154" s="2">
        <v>11440000</v>
      </c>
    </row>
    <row r="155" spans="1:2" x14ac:dyDescent="0.2">
      <c r="A155" s="1">
        <v>39722</v>
      </c>
      <c r="B155" s="2">
        <v>16690000</v>
      </c>
    </row>
    <row r="156" spans="1:2" x14ac:dyDescent="0.2">
      <c r="A156" s="1">
        <v>39753</v>
      </c>
      <c r="B156" s="2">
        <v>16400000</v>
      </c>
    </row>
    <row r="157" spans="1:2" x14ac:dyDescent="0.2">
      <c r="A157" s="1">
        <v>39783</v>
      </c>
      <c r="B157" s="2">
        <v>12790000</v>
      </c>
    </row>
    <row r="158" spans="1:2" x14ac:dyDescent="0.2">
      <c r="A158" s="1">
        <v>39814</v>
      </c>
      <c r="B158" s="2">
        <v>11360000</v>
      </c>
    </row>
    <row r="159" spans="1:2" x14ac:dyDescent="0.2">
      <c r="A159" s="1">
        <v>39845</v>
      </c>
      <c r="B159" s="2">
        <v>11280000</v>
      </c>
    </row>
    <row r="160" spans="1:2" x14ac:dyDescent="0.2">
      <c r="A160" s="1">
        <v>39873</v>
      </c>
      <c r="B160" s="2">
        <v>13790000</v>
      </c>
    </row>
    <row r="161" spans="1:2" x14ac:dyDescent="0.2">
      <c r="A161" s="1">
        <v>39904</v>
      </c>
      <c r="B161" s="2">
        <v>16700000</v>
      </c>
    </row>
    <row r="162" spans="1:2" x14ac:dyDescent="0.2">
      <c r="A162" s="1">
        <v>39934</v>
      </c>
      <c r="B162" s="2">
        <v>15020000</v>
      </c>
    </row>
    <row r="163" spans="1:2" x14ac:dyDescent="0.2">
      <c r="A163" s="1">
        <v>39965</v>
      </c>
      <c r="B163" s="2">
        <v>10370000</v>
      </c>
    </row>
    <row r="164" spans="1:2" x14ac:dyDescent="0.2">
      <c r="A164" s="1">
        <v>39995</v>
      </c>
      <c r="B164" s="2">
        <v>7891000</v>
      </c>
    </row>
    <row r="165" spans="1:2" x14ac:dyDescent="0.2">
      <c r="A165" s="1">
        <v>40026</v>
      </c>
      <c r="B165" s="2">
        <v>8141000</v>
      </c>
    </row>
    <row r="166" spans="1:2" x14ac:dyDescent="0.2">
      <c r="A166" s="1">
        <v>40057</v>
      </c>
      <c r="B166" s="2">
        <v>11340000</v>
      </c>
    </row>
    <row r="167" spans="1:2" x14ac:dyDescent="0.2">
      <c r="A167" s="1">
        <v>40087</v>
      </c>
      <c r="B167" s="2">
        <v>15420000</v>
      </c>
    </row>
    <row r="168" spans="1:2" x14ac:dyDescent="0.2">
      <c r="A168" s="1">
        <v>40118</v>
      </c>
      <c r="B168" s="2">
        <v>16400000</v>
      </c>
    </row>
    <row r="169" spans="1:2" x14ac:dyDescent="0.2">
      <c r="A169" s="1">
        <v>40148</v>
      </c>
      <c r="B169" s="2">
        <v>12960000</v>
      </c>
    </row>
    <row r="170" spans="1:2" x14ac:dyDescent="0.2">
      <c r="A170" s="1">
        <v>40179</v>
      </c>
      <c r="B170" s="2">
        <v>11000000</v>
      </c>
    </row>
    <row r="171" spans="1:2" x14ac:dyDescent="0.2">
      <c r="A171" s="1">
        <v>40210</v>
      </c>
      <c r="B171" s="2">
        <v>40750000</v>
      </c>
    </row>
    <row r="172" spans="1:2" x14ac:dyDescent="0.2">
      <c r="A172" s="1">
        <v>40238</v>
      </c>
      <c r="B172" s="2">
        <v>40750000</v>
      </c>
    </row>
    <row r="173" spans="1:2" x14ac:dyDescent="0.2">
      <c r="A173" s="1">
        <v>40269</v>
      </c>
      <c r="B173" s="2">
        <v>15320000</v>
      </c>
    </row>
    <row r="174" spans="1:2" x14ac:dyDescent="0.2">
      <c r="A174" s="1">
        <v>40299</v>
      </c>
      <c r="B174" s="2">
        <v>9393000</v>
      </c>
    </row>
    <row r="175" spans="1:2" x14ac:dyDescent="0.2">
      <c r="A175" s="1">
        <v>40330</v>
      </c>
      <c r="B175" s="2">
        <v>3772000</v>
      </c>
    </row>
    <row r="176" spans="1:2" x14ac:dyDescent="0.2">
      <c r="A176" s="1">
        <v>40360</v>
      </c>
      <c r="B176" s="2">
        <v>2685000</v>
      </c>
    </row>
    <row r="177" spans="1:2" x14ac:dyDescent="0.2">
      <c r="A177" s="1">
        <v>40391</v>
      </c>
      <c r="B177" s="2">
        <v>3992000</v>
      </c>
    </row>
    <row r="178" spans="1:2" x14ac:dyDescent="0.2">
      <c r="A178" s="1">
        <v>40422</v>
      </c>
      <c r="B178" s="2">
        <v>9104000</v>
      </c>
    </row>
    <row r="179" spans="1:2" x14ac:dyDescent="0.2">
      <c r="A179" s="1">
        <v>40452</v>
      </c>
      <c r="B179" s="2">
        <v>26360000</v>
      </c>
    </row>
    <row r="180" spans="1:2" x14ac:dyDescent="0.2">
      <c r="A180" s="1">
        <v>40483</v>
      </c>
      <c r="B180" s="2">
        <v>54230000</v>
      </c>
    </row>
    <row r="181" spans="1:2" x14ac:dyDescent="0.2">
      <c r="A181" s="1">
        <v>40513</v>
      </c>
      <c r="B181" s="2">
        <v>72840000</v>
      </c>
    </row>
    <row r="182" spans="1:2" x14ac:dyDescent="0.2">
      <c r="A182" s="1">
        <v>40544</v>
      </c>
      <c r="B182" s="2">
        <v>61950000</v>
      </c>
    </row>
    <row r="183" spans="1:2" x14ac:dyDescent="0.2">
      <c r="A183" s="1">
        <v>40575</v>
      </c>
      <c r="B183" s="2">
        <v>12300000</v>
      </c>
    </row>
    <row r="184" spans="1:2" x14ac:dyDescent="0.2">
      <c r="A184" s="1">
        <v>40603</v>
      </c>
      <c r="B184" s="2">
        <v>11360000</v>
      </c>
    </row>
    <row r="185" spans="1:2" x14ac:dyDescent="0.2">
      <c r="A185" s="1">
        <v>40634</v>
      </c>
      <c r="B185" s="2">
        <v>19170000</v>
      </c>
    </row>
    <row r="186" spans="1:2" x14ac:dyDescent="0.2">
      <c r="A186" s="1">
        <v>40664</v>
      </c>
      <c r="B186" s="2">
        <v>17920000</v>
      </c>
    </row>
    <row r="187" spans="1:2" x14ac:dyDescent="0.2">
      <c r="A187" s="1">
        <v>40695</v>
      </c>
      <c r="B187" s="2">
        <v>11980000</v>
      </c>
    </row>
    <row r="188" spans="1:2" x14ac:dyDescent="0.2">
      <c r="A188" s="1">
        <v>40725</v>
      </c>
      <c r="B188" s="2">
        <v>9429000</v>
      </c>
    </row>
    <row r="189" spans="1:2" x14ac:dyDescent="0.2">
      <c r="A189" s="1">
        <v>40756</v>
      </c>
      <c r="B189" s="2">
        <v>8845000</v>
      </c>
    </row>
    <row r="190" spans="1:2" x14ac:dyDescent="0.2">
      <c r="A190" s="1">
        <v>40787</v>
      </c>
      <c r="B190" s="2">
        <v>12210000</v>
      </c>
    </row>
    <row r="191" spans="1:2" x14ac:dyDescent="0.2">
      <c r="A191" s="1">
        <v>40817</v>
      </c>
      <c r="B191" s="2">
        <v>18570000</v>
      </c>
    </row>
    <row r="192" spans="1:2" x14ac:dyDescent="0.2">
      <c r="A192" s="1">
        <v>40848</v>
      </c>
      <c r="B192" s="2">
        <v>19760000</v>
      </c>
    </row>
    <row r="193" spans="1:2" x14ac:dyDescent="0.2">
      <c r="A193" s="1">
        <v>40878</v>
      </c>
      <c r="B193" s="2">
        <v>14750000</v>
      </c>
    </row>
    <row r="194" spans="1:2" x14ac:dyDescent="0.2">
      <c r="A194" s="1">
        <v>40909</v>
      </c>
      <c r="B194" s="2">
        <v>11190000</v>
      </c>
    </row>
    <row r="195" spans="1:2" x14ac:dyDescent="0.2">
      <c r="A195" s="1">
        <v>40940</v>
      </c>
      <c r="B195" s="2">
        <v>12220000</v>
      </c>
    </row>
    <row r="196" spans="1:2" x14ac:dyDescent="0.2">
      <c r="A196" s="1">
        <v>40969</v>
      </c>
      <c r="B196" s="2">
        <v>16590000</v>
      </c>
    </row>
    <row r="197" spans="1:2" x14ac:dyDescent="0.2">
      <c r="A197" s="1">
        <v>41000</v>
      </c>
      <c r="B197" s="2">
        <v>18500000</v>
      </c>
    </row>
    <row r="198" spans="1:2" x14ac:dyDescent="0.2">
      <c r="A198" s="1">
        <v>41030</v>
      </c>
      <c r="B198" s="2">
        <v>16140000</v>
      </c>
    </row>
    <row r="199" spans="1:2" x14ac:dyDescent="0.2">
      <c r="A199" s="1">
        <v>41061</v>
      </c>
      <c r="B199" s="2">
        <v>11890000</v>
      </c>
    </row>
    <row r="200" spans="1:2" x14ac:dyDescent="0.2">
      <c r="A200" s="1">
        <v>41091</v>
      </c>
      <c r="B200" s="2">
        <v>9848000</v>
      </c>
    </row>
    <row r="201" spans="1:2" x14ac:dyDescent="0.2">
      <c r="A201" s="1">
        <v>41122</v>
      </c>
      <c r="B201" s="2">
        <v>8974000</v>
      </c>
    </row>
    <row r="202" spans="1:2" x14ac:dyDescent="0.2">
      <c r="A202" s="1">
        <v>41153</v>
      </c>
      <c r="B202" s="2">
        <v>12550000</v>
      </c>
    </row>
    <row r="203" spans="1:2" x14ac:dyDescent="0.2">
      <c r="A203" s="1">
        <v>41183</v>
      </c>
      <c r="B203" s="2">
        <v>19220000</v>
      </c>
    </row>
    <row r="204" spans="1:2" x14ac:dyDescent="0.2">
      <c r="A204" s="1">
        <v>41214</v>
      </c>
      <c r="B204" s="2">
        <v>19840000</v>
      </c>
    </row>
    <row r="205" spans="1:2" x14ac:dyDescent="0.2">
      <c r="A205" s="1">
        <v>41244</v>
      </c>
      <c r="B205" s="2">
        <v>14450000</v>
      </c>
    </row>
    <row r="206" spans="1:2" x14ac:dyDescent="0.2">
      <c r="A206" s="1">
        <v>41275</v>
      </c>
      <c r="B206" s="2">
        <v>11210000</v>
      </c>
    </row>
    <row r="207" spans="1:2" x14ac:dyDescent="0.2">
      <c r="A207" s="1">
        <v>41306</v>
      </c>
      <c r="B207" s="2">
        <v>12150000</v>
      </c>
    </row>
    <row r="208" spans="1:2" x14ac:dyDescent="0.2">
      <c r="A208" s="1">
        <v>41334</v>
      </c>
      <c r="B208" s="2">
        <v>17100000</v>
      </c>
    </row>
    <row r="209" spans="1:2" x14ac:dyDescent="0.2">
      <c r="A209" s="1">
        <v>41365</v>
      </c>
      <c r="B209" s="2">
        <v>18390000</v>
      </c>
    </row>
    <row r="210" spans="1:2" x14ac:dyDescent="0.2">
      <c r="A210" s="1">
        <v>41395</v>
      </c>
      <c r="B210" s="2">
        <v>18540000</v>
      </c>
    </row>
    <row r="211" spans="1:2" x14ac:dyDescent="0.2">
      <c r="A211" s="1">
        <v>41426</v>
      </c>
      <c r="B211" s="2">
        <v>14730000</v>
      </c>
    </row>
    <row r="212" spans="1:2" x14ac:dyDescent="0.2">
      <c r="A212" s="1">
        <v>41456</v>
      </c>
      <c r="B212" s="2">
        <v>9046000</v>
      </c>
    </row>
    <row r="213" spans="1:2" x14ac:dyDescent="0.2">
      <c r="A213" s="1">
        <v>41487</v>
      </c>
      <c r="B213" s="2">
        <v>8943000</v>
      </c>
    </row>
    <row r="214" spans="1:2" x14ac:dyDescent="0.2">
      <c r="A214" s="1">
        <v>41518</v>
      </c>
      <c r="B214" s="2">
        <v>13040000</v>
      </c>
    </row>
    <row r="215" spans="1:2" x14ac:dyDescent="0.2">
      <c r="A215" s="1">
        <v>41548</v>
      </c>
      <c r="B215" s="2">
        <v>17330000</v>
      </c>
    </row>
    <row r="216" spans="1:2" x14ac:dyDescent="0.2">
      <c r="A216" s="1">
        <v>41579</v>
      </c>
      <c r="B216" s="2">
        <v>17890000</v>
      </c>
    </row>
    <row r="217" spans="1:2" x14ac:dyDescent="0.2">
      <c r="A217" s="1">
        <v>41609</v>
      </c>
      <c r="B217" s="2">
        <v>15360000</v>
      </c>
    </row>
    <row r="218" spans="1:2" x14ac:dyDescent="0.2">
      <c r="A218" s="1">
        <v>41640</v>
      </c>
      <c r="B218" s="2">
        <v>11990000</v>
      </c>
    </row>
    <row r="219" spans="1:2" x14ac:dyDescent="0.2">
      <c r="A219" s="1">
        <v>41671</v>
      </c>
      <c r="B219" s="2">
        <v>11450000</v>
      </c>
    </row>
    <row r="220" spans="1:2" x14ac:dyDescent="0.2">
      <c r="A220" s="1">
        <v>41699</v>
      </c>
      <c r="B220" s="2">
        <v>14650000</v>
      </c>
    </row>
    <row r="221" spans="1:2" x14ac:dyDescent="0.2">
      <c r="A221" s="1">
        <v>41730</v>
      </c>
      <c r="B221" s="2">
        <v>14650000</v>
      </c>
    </row>
    <row r="222" spans="1:2" x14ac:dyDescent="0.2">
      <c r="A222" s="1">
        <v>41760</v>
      </c>
      <c r="B222" s="2">
        <v>16390000</v>
      </c>
    </row>
    <row r="223" spans="1:2" x14ac:dyDescent="0.2">
      <c r="A223" s="1">
        <v>41791</v>
      </c>
      <c r="B223" s="2">
        <v>11430000</v>
      </c>
    </row>
    <row r="224" spans="1:2" x14ac:dyDescent="0.2">
      <c r="A224" s="1">
        <v>41821</v>
      </c>
      <c r="B224" s="2">
        <v>8169000</v>
      </c>
    </row>
    <row r="225" spans="1:2" x14ac:dyDescent="0.2">
      <c r="A225" s="1">
        <v>41852</v>
      </c>
      <c r="B225" s="2">
        <v>8970000</v>
      </c>
    </row>
    <row r="226" spans="1:2" x14ac:dyDescent="0.2">
      <c r="A226" s="1">
        <v>41883</v>
      </c>
      <c r="B226" s="2">
        <v>12900000</v>
      </c>
    </row>
    <row r="227" spans="1:2" x14ac:dyDescent="0.2">
      <c r="A227" s="1">
        <v>41913</v>
      </c>
      <c r="B227" s="2">
        <v>17360000</v>
      </c>
    </row>
    <row r="228" spans="1:2" x14ac:dyDescent="0.2">
      <c r="A228" s="1">
        <v>41944</v>
      </c>
      <c r="B228" s="2">
        <v>18240000</v>
      </c>
    </row>
    <row r="229" spans="1:2" x14ac:dyDescent="0.2">
      <c r="A229" s="1">
        <v>41974</v>
      </c>
      <c r="B229" s="2">
        <v>14390000</v>
      </c>
    </row>
    <row r="230" spans="1:2" x14ac:dyDescent="0.2">
      <c r="A230" s="1">
        <v>42005</v>
      </c>
      <c r="B230" s="2">
        <v>11970000</v>
      </c>
    </row>
    <row r="231" spans="1:2" x14ac:dyDescent="0.2">
      <c r="A231" s="1">
        <v>42036</v>
      </c>
      <c r="B231" s="2">
        <v>12730000</v>
      </c>
    </row>
    <row r="232" spans="1:2" x14ac:dyDescent="0.2">
      <c r="A232" s="1">
        <v>42064</v>
      </c>
      <c r="B232" s="2">
        <v>16580000</v>
      </c>
    </row>
    <row r="233" spans="1:2" x14ac:dyDescent="0.2">
      <c r="A233" s="1">
        <v>42095</v>
      </c>
      <c r="B233" s="2">
        <v>18050000</v>
      </c>
    </row>
    <row r="234" spans="1:2" x14ac:dyDescent="0.2">
      <c r="A234" s="1">
        <v>42125</v>
      </c>
      <c r="B234" s="2">
        <v>16430000</v>
      </c>
    </row>
    <row r="235" spans="1:2" x14ac:dyDescent="0.2">
      <c r="A235" s="1">
        <v>42156</v>
      </c>
      <c r="B235" s="2">
        <v>12010000</v>
      </c>
    </row>
    <row r="236" spans="1:2" x14ac:dyDescent="0.2">
      <c r="A236" s="1">
        <v>42186</v>
      </c>
      <c r="B236" s="2">
        <v>8470000</v>
      </c>
    </row>
    <row r="237" spans="1:2" x14ac:dyDescent="0.2">
      <c r="A237" s="1">
        <v>42217</v>
      </c>
      <c r="B237" s="2">
        <v>9089000</v>
      </c>
    </row>
    <row r="238" spans="1:2" x14ac:dyDescent="0.2">
      <c r="A238" s="1">
        <v>42248</v>
      </c>
      <c r="B238" s="2">
        <v>11930000</v>
      </c>
    </row>
    <row r="239" spans="1:2" x14ac:dyDescent="0.2">
      <c r="A239" s="1">
        <v>42278</v>
      </c>
      <c r="B239" s="2">
        <v>16810000</v>
      </c>
    </row>
    <row r="240" spans="1:2" x14ac:dyDescent="0.2">
      <c r="A240" s="1">
        <v>42309</v>
      </c>
      <c r="B240" s="2">
        <v>17690000</v>
      </c>
    </row>
    <row r="241" spans="1:2" x14ac:dyDescent="0.2">
      <c r="A241" s="1">
        <v>42339</v>
      </c>
      <c r="B241" s="2">
        <v>15060000</v>
      </c>
    </row>
    <row r="242" spans="1:2" x14ac:dyDescent="0.2">
      <c r="A242" s="1">
        <v>42370</v>
      </c>
      <c r="B242" s="2">
        <v>12980000</v>
      </c>
    </row>
    <row r="243" spans="1:2" x14ac:dyDescent="0.2">
      <c r="A243" s="1">
        <v>42401</v>
      </c>
      <c r="B243" s="2">
        <v>11850000</v>
      </c>
    </row>
    <row r="244" spans="1:2" x14ac:dyDescent="0.2">
      <c r="A244" s="1">
        <v>42430</v>
      </c>
      <c r="B244" s="2">
        <v>15070000</v>
      </c>
    </row>
    <row r="245" spans="1:2" x14ac:dyDescent="0.2">
      <c r="A245" s="1">
        <v>42461</v>
      </c>
      <c r="B245" s="2">
        <v>16800000</v>
      </c>
    </row>
    <row r="246" spans="1:2" x14ac:dyDescent="0.2">
      <c r="A246" s="1">
        <v>42491</v>
      </c>
      <c r="B246" s="2">
        <v>16940000</v>
      </c>
    </row>
    <row r="247" spans="1:2" x14ac:dyDescent="0.2">
      <c r="A247" s="1">
        <v>42522</v>
      </c>
      <c r="B247" s="2">
        <v>10890000</v>
      </c>
    </row>
    <row r="248" spans="1:2" x14ac:dyDescent="0.2">
      <c r="A248" s="1">
        <v>42552</v>
      </c>
      <c r="B248" s="2">
        <v>8526000</v>
      </c>
    </row>
    <row r="249" spans="1:2" x14ac:dyDescent="0.2">
      <c r="A249" s="1">
        <v>42583</v>
      </c>
      <c r="B249" s="2">
        <v>8374000</v>
      </c>
    </row>
    <row r="250" spans="1:2" x14ac:dyDescent="0.2">
      <c r="A250" s="1">
        <v>42614</v>
      </c>
      <c r="B250" s="2">
        <v>13650000</v>
      </c>
    </row>
    <row r="251" spans="1:2" x14ac:dyDescent="0.2">
      <c r="A251" s="1">
        <v>42644</v>
      </c>
      <c r="B251" s="2">
        <v>18000000</v>
      </c>
    </row>
    <row r="252" spans="1:2" x14ac:dyDescent="0.2">
      <c r="A252" s="1">
        <v>42675</v>
      </c>
      <c r="B252" s="2">
        <v>17900000</v>
      </c>
    </row>
    <row r="253" spans="1:2" x14ac:dyDescent="0.2">
      <c r="A253" s="1">
        <v>42705</v>
      </c>
      <c r="B253" s="2">
        <v>13090000</v>
      </c>
    </row>
    <row r="254" spans="1:2" x14ac:dyDescent="0.2">
      <c r="A254" s="1">
        <v>42736</v>
      </c>
      <c r="B254" s="2">
        <v>11830000</v>
      </c>
    </row>
    <row r="255" spans="1:2" x14ac:dyDescent="0.2">
      <c r="A255" s="1">
        <v>42767</v>
      </c>
      <c r="B255" s="2">
        <v>12950000</v>
      </c>
    </row>
    <row r="256" spans="1:2" x14ac:dyDescent="0.2">
      <c r="A256" s="1">
        <v>42795</v>
      </c>
      <c r="B256" s="2">
        <v>16430000</v>
      </c>
    </row>
    <row r="257" spans="1:2" x14ac:dyDescent="0.2">
      <c r="A257" s="1">
        <v>42826</v>
      </c>
      <c r="B257" s="2">
        <v>18450000</v>
      </c>
    </row>
    <row r="258" spans="1:2" x14ac:dyDescent="0.2">
      <c r="A258" s="1">
        <v>42856</v>
      </c>
      <c r="B258" s="2">
        <v>15360000</v>
      </c>
    </row>
    <row r="259" spans="1:2" x14ac:dyDescent="0.2">
      <c r="A259" s="1">
        <v>42887</v>
      </c>
      <c r="B259" s="2">
        <v>11120000</v>
      </c>
    </row>
    <row r="260" spans="1:2" x14ac:dyDescent="0.2">
      <c r="A260" s="1">
        <v>42917</v>
      </c>
      <c r="B260" s="2">
        <v>8877000</v>
      </c>
    </row>
    <row r="261" spans="1:2" x14ac:dyDescent="0.2">
      <c r="A261" s="1">
        <v>42948</v>
      </c>
      <c r="B261" s="2">
        <v>8496000</v>
      </c>
    </row>
    <row r="262" spans="1:2" x14ac:dyDescent="0.2">
      <c r="A262" s="1">
        <v>42979</v>
      </c>
      <c r="B262" s="2">
        <v>12790000</v>
      </c>
    </row>
    <row r="263" spans="1:2" x14ac:dyDescent="0.2">
      <c r="A263" s="1">
        <v>43009</v>
      </c>
      <c r="B263" s="2">
        <v>12790000</v>
      </c>
    </row>
    <row r="264" spans="1:2" x14ac:dyDescent="0.2">
      <c r="A264" s="1">
        <v>43040</v>
      </c>
      <c r="B264" s="2">
        <v>16390000</v>
      </c>
    </row>
    <row r="265" spans="1:2" x14ac:dyDescent="0.2">
      <c r="A265" s="1">
        <v>43070</v>
      </c>
      <c r="B265" s="2">
        <v>14040000</v>
      </c>
    </row>
    <row r="266" spans="1:2" x14ac:dyDescent="0.2">
      <c r="A266" s="1">
        <v>43101</v>
      </c>
      <c r="B266" s="2">
        <v>12030000</v>
      </c>
    </row>
    <row r="267" spans="1:2" x14ac:dyDescent="0.2">
      <c r="A267" s="1">
        <v>43132</v>
      </c>
      <c r="B267" s="2">
        <v>11350000</v>
      </c>
    </row>
    <row r="268" spans="1:2" x14ac:dyDescent="0.2">
      <c r="A268" s="1">
        <v>43160</v>
      </c>
      <c r="B268" s="2">
        <v>14350000</v>
      </c>
    </row>
    <row r="269" spans="1:2" x14ac:dyDescent="0.2">
      <c r="A269" s="1">
        <v>43191</v>
      </c>
      <c r="B269" s="2">
        <v>16930000</v>
      </c>
    </row>
    <row r="270" spans="1:2" x14ac:dyDescent="0.2">
      <c r="A270" s="1">
        <v>43221</v>
      </c>
      <c r="B270" s="2">
        <v>14760000</v>
      </c>
    </row>
    <row r="271" spans="1:2" x14ac:dyDescent="0.2">
      <c r="A271" s="1">
        <v>43252</v>
      </c>
      <c r="B271" s="2">
        <v>12450000</v>
      </c>
    </row>
    <row r="272" spans="1:2" x14ac:dyDescent="0.2">
      <c r="A272" s="1">
        <v>43282</v>
      </c>
      <c r="B272" s="2">
        <v>7788000</v>
      </c>
    </row>
    <row r="273" spans="1:2" x14ac:dyDescent="0.2">
      <c r="A273" s="1">
        <v>43313</v>
      </c>
      <c r="B273" s="2">
        <v>8435000</v>
      </c>
    </row>
    <row r="274" spans="1:2" x14ac:dyDescent="0.2">
      <c r="A274" s="1">
        <v>43344</v>
      </c>
      <c r="B274" s="2">
        <v>11470000</v>
      </c>
    </row>
    <row r="275" spans="1:2" x14ac:dyDescent="0.2">
      <c r="A275" s="1">
        <v>43374</v>
      </c>
      <c r="B275" s="2">
        <v>16600000</v>
      </c>
    </row>
    <row r="276" spans="1:2" x14ac:dyDescent="0.2">
      <c r="A276" s="1">
        <v>43405</v>
      </c>
      <c r="B276" s="2">
        <v>16850000</v>
      </c>
    </row>
    <row r="277" spans="1:2" x14ac:dyDescent="0.2">
      <c r="A277" s="1">
        <v>43435</v>
      </c>
      <c r="B277" s="2">
        <v>13960000</v>
      </c>
    </row>
    <row r="278" spans="1:2" x14ac:dyDescent="0.2">
      <c r="A278" s="1">
        <v>43466</v>
      </c>
      <c r="B278" s="2">
        <v>11590000</v>
      </c>
    </row>
    <row r="279" spans="1:2" x14ac:dyDescent="0.2">
      <c r="A279" s="1">
        <v>43497</v>
      </c>
      <c r="B279" s="2">
        <v>12370000</v>
      </c>
    </row>
    <row r="280" spans="1:2" x14ac:dyDescent="0.2">
      <c r="A280" s="1">
        <v>43525</v>
      </c>
      <c r="B280" s="2">
        <v>15980000</v>
      </c>
    </row>
    <row r="281" spans="1:2" x14ac:dyDescent="0.2">
      <c r="A281" s="1">
        <v>43556</v>
      </c>
      <c r="B281" s="2">
        <v>17440000</v>
      </c>
    </row>
    <row r="282" spans="1:2" x14ac:dyDescent="0.2">
      <c r="A282" s="1">
        <v>43586</v>
      </c>
      <c r="B282" s="2">
        <v>16500000</v>
      </c>
    </row>
    <row r="283" spans="1:2" x14ac:dyDescent="0.2">
      <c r="A283" s="1">
        <v>43617</v>
      </c>
      <c r="B283" s="2">
        <v>10500000</v>
      </c>
    </row>
    <row r="284" spans="1:2" x14ac:dyDescent="0.2">
      <c r="A284" s="1">
        <v>43647</v>
      </c>
      <c r="B284" s="2">
        <v>8430000</v>
      </c>
    </row>
    <row r="285" spans="1:2" x14ac:dyDescent="0.2">
      <c r="A285" s="1">
        <v>43678</v>
      </c>
      <c r="B285" s="2">
        <v>8602000</v>
      </c>
    </row>
    <row r="286" spans="1:2" x14ac:dyDescent="0.2">
      <c r="A286" s="1">
        <v>43709</v>
      </c>
      <c r="B286" s="2">
        <v>13980000</v>
      </c>
    </row>
    <row r="287" spans="1:2" x14ac:dyDescent="0.2">
      <c r="A287" s="1">
        <v>43739</v>
      </c>
      <c r="B287" s="2">
        <v>16910000</v>
      </c>
    </row>
    <row r="288" spans="1:2" x14ac:dyDescent="0.2">
      <c r="A288" s="1">
        <v>43770</v>
      </c>
      <c r="B288" s="2">
        <v>16410000</v>
      </c>
    </row>
    <row r="289" spans="1:5" x14ac:dyDescent="0.2">
      <c r="A289" s="1">
        <v>43800</v>
      </c>
      <c r="B289" s="2">
        <v>13500000</v>
      </c>
    </row>
    <row r="290" spans="1:5" x14ac:dyDescent="0.2">
      <c r="A290" s="1">
        <v>43831</v>
      </c>
      <c r="B290" s="2">
        <v>11320000</v>
      </c>
    </row>
    <row r="291" spans="1:5" x14ac:dyDescent="0.2">
      <c r="A291" s="1">
        <v>43862</v>
      </c>
      <c r="B291" s="2">
        <v>11480000</v>
      </c>
    </row>
    <row r="292" spans="1:5" x14ac:dyDescent="0.2">
      <c r="A292" s="1">
        <v>43891</v>
      </c>
      <c r="B292" s="2">
        <v>14530000</v>
      </c>
    </row>
    <row r="293" spans="1:5" x14ac:dyDescent="0.2">
      <c r="A293" s="1">
        <v>43922</v>
      </c>
      <c r="B293" s="2">
        <v>17130000</v>
      </c>
    </row>
    <row r="294" spans="1:5" x14ac:dyDescent="0.2">
      <c r="A294" s="1">
        <v>43952</v>
      </c>
      <c r="B294" s="2">
        <v>15130000</v>
      </c>
    </row>
    <row r="295" spans="1:5" x14ac:dyDescent="0.2">
      <c r="A295" s="1">
        <v>43983</v>
      </c>
      <c r="B295" s="2">
        <v>10770000</v>
      </c>
    </row>
    <row r="296" spans="1:5" x14ac:dyDescent="0.2">
      <c r="A296" s="1">
        <v>44013</v>
      </c>
      <c r="B296" s="2">
        <v>8055000</v>
      </c>
    </row>
    <row r="297" spans="1:5" x14ac:dyDescent="0.2">
      <c r="A297" s="1">
        <v>44044</v>
      </c>
      <c r="B297" s="2">
        <v>8126000</v>
      </c>
    </row>
    <row r="298" spans="1:5" x14ac:dyDescent="0.2">
      <c r="A298" s="1">
        <v>44075</v>
      </c>
      <c r="B298" s="2">
        <v>13150000</v>
      </c>
      <c r="C298" s="2">
        <v>13150000</v>
      </c>
      <c r="D298" s="2">
        <v>13150000</v>
      </c>
      <c r="E298" s="2">
        <v>13150000</v>
      </c>
    </row>
    <row r="299" spans="1:5" x14ac:dyDescent="0.2">
      <c r="A299" s="1">
        <v>44105</v>
      </c>
      <c r="B299">
        <v>14157786.363373825</v>
      </c>
      <c r="C299" s="2">
        <f t="shared" ref="C299:C330" si="0">_xlfn.FORECAST.ETS(A299,$B$2:$B$298,$A$2:$A$298,157,1)</f>
        <v>14157786.363373825</v>
      </c>
      <c r="D299" s="2">
        <f t="shared" ref="D299:D330" si="1">C299-_xlfn.FORECAST.ETS.CONFINT(A299,$B$2:$B$298,$A$2:$A$298,0.95,157,1)</f>
        <v>2207380.15914407</v>
      </c>
      <c r="E299" s="2">
        <f t="shared" ref="E299:E330" si="2">C299+_xlfn.FORECAST.ETS.CONFINT(A299,$B$2:$B$298,$A$2:$A$298,0.95,157,1)</f>
        <v>26108192.567603581</v>
      </c>
    </row>
    <row r="300" spans="1:5" x14ac:dyDescent="0.2">
      <c r="A300" s="1">
        <v>44136</v>
      </c>
      <c r="B300">
        <v>18326221.422119968</v>
      </c>
      <c r="C300" s="2">
        <f t="shared" si="0"/>
        <v>18326221.422119968</v>
      </c>
      <c r="D300" s="2">
        <f t="shared" si="1"/>
        <v>4959912.448500108</v>
      </c>
      <c r="E300" s="2">
        <f t="shared" si="2"/>
        <v>31692530.395739827</v>
      </c>
    </row>
    <row r="301" spans="1:5" x14ac:dyDescent="0.2">
      <c r="A301" s="1">
        <v>44166</v>
      </c>
      <c r="B301">
        <v>18746193.624803845</v>
      </c>
      <c r="C301" s="2">
        <f t="shared" si="0"/>
        <v>18746193.624803845</v>
      </c>
      <c r="D301" s="2">
        <f t="shared" si="1"/>
        <v>4095341.6579208262</v>
      </c>
      <c r="E301" s="2">
        <f t="shared" si="2"/>
        <v>33397045.591686863</v>
      </c>
    </row>
    <row r="302" spans="1:5" x14ac:dyDescent="0.2">
      <c r="A302" s="1">
        <v>44197</v>
      </c>
      <c r="B302">
        <v>15337027.921622328</v>
      </c>
      <c r="C302" s="2">
        <f t="shared" si="0"/>
        <v>15337027.921622328</v>
      </c>
      <c r="D302" s="2">
        <f t="shared" si="1"/>
        <v>-499014.43125919998</v>
      </c>
      <c r="E302" s="2">
        <f t="shared" si="2"/>
        <v>31173070.274503857</v>
      </c>
    </row>
    <row r="303" spans="1:5" x14ac:dyDescent="0.2">
      <c r="A303" s="1">
        <v>44228</v>
      </c>
      <c r="B303">
        <v>12756748.024305817</v>
      </c>
      <c r="C303" s="2">
        <f t="shared" si="0"/>
        <v>12756748.024305817</v>
      </c>
      <c r="D303" s="2">
        <f t="shared" si="1"/>
        <v>-4186003.3267262913</v>
      </c>
      <c r="E303" s="2">
        <f t="shared" si="2"/>
        <v>29699499.375337925</v>
      </c>
    </row>
    <row r="304" spans="1:5" x14ac:dyDescent="0.2">
      <c r="A304" s="1">
        <v>44256</v>
      </c>
      <c r="B304">
        <v>14333415.675206644</v>
      </c>
      <c r="C304" s="2">
        <f t="shared" si="0"/>
        <v>14333415.675206644</v>
      </c>
      <c r="D304" s="2">
        <f t="shared" si="1"/>
        <v>-3652064.7688033264</v>
      </c>
      <c r="E304" s="2">
        <f t="shared" si="2"/>
        <v>32318896.119216613</v>
      </c>
    </row>
    <row r="305" spans="1:5" x14ac:dyDescent="0.2">
      <c r="A305" s="1">
        <v>44287</v>
      </c>
      <c r="B305">
        <v>17815192.102092892</v>
      </c>
      <c r="C305" s="2">
        <f t="shared" si="0"/>
        <v>17815192.102092892</v>
      </c>
      <c r="D305" s="2">
        <f t="shared" si="1"/>
        <v>-1159595.7334421612</v>
      </c>
      <c r="E305" s="2">
        <f t="shared" si="2"/>
        <v>36789979.937627941</v>
      </c>
    </row>
    <row r="306" spans="1:5" x14ac:dyDescent="0.2">
      <c r="A306" s="1">
        <v>44317</v>
      </c>
      <c r="B306">
        <v>18603884.529817827</v>
      </c>
      <c r="C306" s="2">
        <f t="shared" si="0"/>
        <v>18603884.529817827</v>
      </c>
      <c r="D306" s="2">
        <f t="shared" si="1"/>
        <v>-1314757.7123740055</v>
      </c>
      <c r="E306" s="2">
        <f t="shared" si="2"/>
        <v>38522526.772009656</v>
      </c>
    </row>
    <row r="307" spans="1:5" x14ac:dyDescent="0.2">
      <c r="A307" s="1">
        <v>44348</v>
      </c>
      <c r="B307">
        <v>12808370.621367773</v>
      </c>
      <c r="C307" s="2">
        <f t="shared" si="0"/>
        <v>12808370.621367773</v>
      </c>
      <c r="D307" s="2">
        <f t="shared" si="1"/>
        <v>-8014861.5612896848</v>
      </c>
      <c r="E307" s="2">
        <f t="shared" si="2"/>
        <v>33631602.804025233</v>
      </c>
    </row>
    <row r="308" spans="1:5" x14ac:dyDescent="0.2">
      <c r="A308" s="1">
        <v>44378</v>
      </c>
      <c r="B308">
        <v>17683187.889094342</v>
      </c>
      <c r="C308" s="2">
        <f t="shared" si="0"/>
        <v>17683187.889094342</v>
      </c>
      <c r="D308" s="2">
        <f t="shared" si="1"/>
        <v>-4010288.7412036136</v>
      </c>
      <c r="E308" s="2">
        <f t="shared" si="2"/>
        <v>39376664.519392297</v>
      </c>
    </row>
    <row r="309" spans="1:5" x14ac:dyDescent="0.2">
      <c r="A309" s="1">
        <v>44409</v>
      </c>
      <c r="B309">
        <v>9753046.1751946229</v>
      </c>
      <c r="C309" s="2">
        <f t="shared" si="0"/>
        <v>9753046.1751946229</v>
      </c>
      <c r="D309" s="2">
        <f t="shared" si="1"/>
        <v>-12780315.396619568</v>
      </c>
      <c r="E309" s="2">
        <f t="shared" si="2"/>
        <v>32286407.747008815</v>
      </c>
    </row>
    <row r="310" spans="1:5" x14ac:dyDescent="0.2">
      <c r="A310" s="1">
        <v>44440</v>
      </c>
      <c r="B310">
        <v>10032687.932997191</v>
      </c>
      <c r="C310" s="2">
        <f t="shared" si="0"/>
        <v>10032687.932997191</v>
      </c>
      <c r="D310" s="2">
        <f t="shared" si="1"/>
        <v>-13313481.997159759</v>
      </c>
      <c r="E310" s="2">
        <f t="shared" si="2"/>
        <v>33378857.863154143</v>
      </c>
    </row>
    <row r="311" spans="1:5" x14ac:dyDescent="0.2">
      <c r="A311" s="1">
        <v>44470</v>
      </c>
      <c r="B311">
        <v>13204872.452828392</v>
      </c>
      <c r="C311" s="2">
        <f t="shared" si="0"/>
        <v>13204872.452828392</v>
      </c>
      <c r="D311" s="2">
        <f t="shared" si="1"/>
        <v>-10929770.987228006</v>
      </c>
      <c r="E311" s="2">
        <f t="shared" si="2"/>
        <v>37339515.892884791</v>
      </c>
    </row>
    <row r="312" spans="1:5" x14ac:dyDescent="0.2">
      <c r="A312" s="1">
        <v>44501</v>
      </c>
      <c r="B312">
        <v>18452536.989955612</v>
      </c>
      <c r="C312" s="2">
        <f t="shared" si="0"/>
        <v>18452536.989955612</v>
      </c>
      <c r="D312" s="2">
        <f t="shared" si="1"/>
        <v>-6448562.5854287446</v>
      </c>
      <c r="E312" s="2">
        <f t="shared" si="2"/>
        <v>43353636.565339968</v>
      </c>
    </row>
    <row r="313" spans="1:5" x14ac:dyDescent="0.2">
      <c r="A313" s="1">
        <v>44531</v>
      </c>
      <c r="B313">
        <v>18157069.055052575</v>
      </c>
      <c r="C313" s="2">
        <f t="shared" si="0"/>
        <v>18157069.055052575</v>
      </c>
      <c r="D313" s="2">
        <f t="shared" si="1"/>
        <v>-7490448.8421208449</v>
      </c>
      <c r="E313" s="2">
        <f t="shared" si="2"/>
        <v>43804586.952225998</v>
      </c>
    </row>
    <row r="314" spans="1:5" x14ac:dyDescent="0.2">
      <c r="A314" s="1">
        <v>44562</v>
      </c>
      <c r="B314">
        <v>14541533.322552374</v>
      </c>
      <c r="C314" s="2">
        <f t="shared" si="0"/>
        <v>14541533.322552374</v>
      </c>
      <c r="D314" s="2">
        <f t="shared" si="1"/>
        <v>-11834071.737255188</v>
      </c>
      <c r="E314" s="2">
        <f t="shared" si="2"/>
        <v>40917138.382359937</v>
      </c>
    </row>
    <row r="315" spans="1:5" x14ac:dyDescent="0.2">
      <c r="A315" s="1">
        <v>44593</v>
      </c>
      <c r="B315">
        <v>13030602.352749303</v>
      </c>
      <c r="C315" s="2">
        <f t="shared" si="0"/>
        <v>13030602.352749303</v>
      </c>
      <c r="D315" s="2">
        <f t="shared" si="1"/>
        <v>-14056242.233561758</v>
      </c>
      <c r="E315" s="2">
        <f t="shared" si="2"/>
        <v>40117446.93906036</v>
      </c>
    </row>
    <row r="316" spans="1:5" x14ac:dyDescent="0.2">
      <c r="A316" s="1">
        <v>44621</v>
      </c>
      <c r="B316">
        <v>12910315.922938606</v>
      </c>
      <c r="C316" s="2">
        <f t="shared" si="0"/>
        <v>12910315.922938606</v>
      </c>
      <c r="D316" s="2">
        <f t="shared" si="1"/>
        <v>-14872219.634967493</v>
      </c>
      <c r="E316" s="2">
        <f t="shared" si="2"/>
        <v>40692851.480844706</v>
      </c>
    </row>
    <row r="317" spans="1:5" x14ac:dyDescent="0.2">
      <c r="A317" s="1">
        <v>44652</v>
      </c>
      <c r="B317">
        <v>14927685.659414366</v>
      </c>
      <c r="C317" s="2">
        <f t="shared" si="0"/>
        <v>14927685.659414366</v>
      </c>
      <c r="D317" s="2">
        <f t="shared" si="1"/>
        <v>-13536137.43316064</v>
      </c>
      <c r="E317" s="2">
        <f t="shared" si="2"/>
        <v>43391508.751989372</v>
      </c>
    </row>
    <row r="318" spans="1:5" x14ac:dyDescent="0.2">
      <c r="A318" s="1">
        <v>44682</v>
      </c>
      <c r="B318">
        <v>17748622.487751089</v>
      </c>
      <c r="C318" s="2">
        <f t="shared" si="0"/>
        <v>17748622.487751089</v>
      </c>
      <c r="D318" s="2">
        <f t="shared" si="1"/>
        <v>-11383100.158269245</v>
      </c>
      <c r="E318" s="2">
        <f t="shared" si="2"/>
        <v>46880345.13377142</v>
      </c>
    </row>
    <row r="319" spans="1:5" x14ac:dyDescent="0.2">
      <c r="A319" s="1">
        <v>44713</v>
      </c>
      <c r="B319">
        <v>17492451.318834752</v>
      </c>
      <c r="C319" s="2">
        <f t="shared" si="0"/>
        <v>17492451.318834752</v>
      </c>
      <c r="D319" s="2">
        <f t="shared" si="1"/>
        <v>-12294688.280134428</v>
      </c>
      <c r="E319" s="2">
        <f t="shared" si="2"/>
        <v>47279590.917803928</v>
      </c>
    </row>
    <row r="320" spans="1:5" x14ac:dyDescent="0.2">
      <c r="A320" s="1">
        <v>44743</v>
      </c>
      <c r="B320">
        <v>13556136.318843689</v>
      </c>
      <c r="C320" s="2">
        <f t="shared" si="0"/>
        <v>13556136.318843689</v>
      </c>
      <c r="D320" s="2">
        <f t="shared" si="1"/>
        <v>-16874748.882893275</v>
      </c>
      <c r="E320" s="2">
        <f t="shared" si="2"/>
        <v>43987021.520580649</v>
      </c>
    </row>
    <row r="321" spans="1:5" x14ac:dyDescent="0.2">
      <c r="A321" s="1">
        <v>44774</v>
      </c>
      <c r="B321">
        <v>10239976.573279876</v>
      </c>
      <c r="C321" s="2">
        <f t="shared" si="0"/>
        <v>10239976.573279876</v>
      </c>
      <c r="D321" s="2">
        <f t="shared" si="1"/>
        <v>-20823713.097580519</v>
      </c>
      <c r="E321" s="2">
        <f t="shared" si="2"/>
        <v>41303666.244140267</v>
      </c>
    </row>
    <row r="322" spans="1:5" x14ac:dyDescent="0.2">
      <c r="A322" s="1">
        <v>44805</v>
      </c>
      <c r="B322">
        <v>9458432.8652848415</v>
      </c>
      <c r="C322" s="2">
        <f t="shared" si="0"/>
        <v>9458432.8652848415</v>
      </c>
      <c r="D322" s="2">
        <f t="shared" si="1"/>
        <v>-22227780.170222733</v>
      </c>
      <c r="E322" s="2">
        <f t="shared" si="2"/>
        <v>41144645.90079242</v>
      </c>
    </row>
    <row r="323" spans="1:5" x14ac:dyDescent="0.2">
      <c r="A323" s="1">
        <v>44835</v>
      </c>
      <c r="B323">
        <v>11841305.947172733</v>
      </c>
      <c r="C323" s="2">
        <f t="shared" si="0"/>
        <v>11841305.947172733</v>
      </c>
      <c r="D323" s="2">
        <f t="shared" si="1"/>
        <v>-20457748.241423331</v>
      </c>
      <c r="E323" s="2">
        <f t="shared" si="2"/>
        <v>44140360.135768794</v>
      </c>
    </row>
    <row r="324" spans="1:5" x14ac:dyDescent="0.2">
      <c r="A324" s="1">
        <v>44866</v>
      </c>
      <c r="B324">
        <v>15677007.341682898</v>
      </c>
      <c r="C324" s="2">
        <f t="shared" si="0"/>
        <v>15677007.341682898</v>
      </c>
      <c r="D324" s="2">
        <f t="shared" si="1"/>
        <v>-17225751.151045628</v>
      </c>
      <c r="E324" s="2">
        <f t="shared" si="2"/>
        <v>48579765.83441142</v>
      </c>
    </row>
    <row r="325" spans="1:5" x14ac:dyDescent="0.2">
      <c r="A325" s="1">
        <v>44896</v>
      </c>
      <c r="B325">
        <v>17750365.315976784</v>
      </c>
      <c r="C325" s="2">
        <f t="shared" si="0"/>
        <v>17750365.315976784</v>
      </c>
      <c r="D325" s="2">
        <f t="shared" si="1"/>
        <v>-15747458.897169515</v>
      </c>
      <c r="E325" s="2">
        <f t="shared" si="2"/>
        <v>51248189.529123083</v>
      </c>
    </row>
    <row r="326" spans="1:5" x14ac:dyDescent="0.2">
      <c r="A326" s="1">
        <v>44927</v>
      </c>
      <c r="B326">
        <v>15608372.52019172</v>
      </c>
      <c r="C326" s="2">
        <f t="shared" si="0"/>
        <v>15608372.52019172</v>
      </c>
      <c r="D326" s="2">
        <f t="shared" si="1"/>
        <v>-18476335.471140333</v>
      </c>
      <c r="E326" s="2">
        <f t="shared" si="2"/>
        <v>49693080.511523776</v>
      </c>
    </row>
    <row r="327" spans="1:5" x14ac:dyDescent="0.2">
      <c r="A327" s="1">
        <v>44958</v>
      </c>
      <c r="B327">
        <v>13362380.389645725</v>
      </c>
      <c r="C327" s="2">
        <f t="shared" si="0"/>
        <v>13362380.389645725</v>
      </c>
      <c r="D327" s="2">
        <f t="shared" si="1"/>
        <v>-21301449.138751894</v>
      </c>
      <c r="E327" s="2">
        <f t="shared" si="2"/>
        <v>48026209.918043345</v>
      </c>
    </row>
    <row r="328" spans="1:5" x14ac:dyDescent="0.2">
      <c r="A328" s="1">
        <v>44986</v>
      </c>
      <c r="B328">
        <v>34908410.320223793</v>
      </c>
      <c r="C328" s="2">
        <f t="shared" si="0"/>
        <v>34908410.320223793</v>
      </c>
      <c r="D328" s="2">
        <f t="shared" si="1"/>
        <v>-327165.29303352535</v>
      </c>
      <c r="E328" s="2">
        <f t="shared" si="2"/>
        <v>70143985.933481112</v>
      </c>
    </row>
    <row r="329" spans="1:5" x14ac:dyDescent="0.2">
      <c r="A329" s="1">
        <v>45017</v>
      </c>
      <c r="B329">
        <v>34823406.261725612</v>
      </c>
      <c r="C329" s="2">
        <f t="shared" si="0"/>
        <v>34823406.261725612</v>
      </c>
      <c r="D329" s="2">
        <f t="shared" si="1"/>
        <v>-976897.34243508428</v>
      </c>
      <c r="E329" s="2">
        <f t="shared" si="2"/>
        <v>70623709.865886301</v>
      </c>
    </row>
    <row r="330" spans="1:5" x14ac:dyDescent="0.2">
      <c r="A330" s="1">
        <v>45047</v>
      </c>
      <c r="B330">
        <v>18563680.039198041</v>
      </c>
      <c r="C330" s="2">
        <f t="shared" si="0"/>
        <v>18563680.039198041</v>
      </c>
      <c r="D330" s="2">
        <f t="shared" si="1"/>
        <v>-17794664.412327118</v>
      </c>
      <c r="E330" s="2">
        <f t="shared" si="2"/>
        <v>54922024.4907232</v>
      </c>
    </row>
    <row r="331" spans="1:5" x14ac:dyDescent="0.2">
      <c r="A331" s="1">
        <v>45078</v>
      </c>
      <c r="B331">
        <v>16694404.538790114</v>
      </c>
      <c r="C331" s="2">
        <f t="shared" ref="C331:C362" si="3">_xlfn.FORECAST.ETS(A331,$B$2:$B$298,$A$2:$A$298,157,1)</f>
        <v>16694404.538790114</v>
      </c>
      <c r="D331" s="2">
        <f t="shared" ref="D331:D362" si="4">C331-_xlfn.FORECAST.ETS.CONFINT(A331,$B$2:$B$298,$A$2:$A$298,0.95,157,1)</f>
        <v>-20215600.794980802</v>
      </c>
      <c r="E331" s="2">
        <f t="shared" ref="E331:E362" si="5">C331+_xlfn.FORECAST.ETS.CONFINT(A331,$B$2:$B$298,$A$2:$A$298,0.95,157,1)</f>
        <v>53604409.87256103</v>
      </c>
    </row>
    <row r="332" spans="1:5" x14ac:dyDescent="0.2">
      <c r="A332" s="1">
        <v>45108</v>
      </c>
      <c r="B332">
        <v>12056942.4867162</v>
      </c>
      <c r="C332" s="2">
        <f t="shared" si="3"/>
        <v>12056942.4867162</v>
      </c>
      <c r="D332" s="2">
        <f t="shared" si="4"/>
        <v>-25398629.47826973</v>
      </c>
      <c r="E332" s="2">
        <f t="shared" si="5"/>
        <v>49512514.451702133</v>
      </c>
    </row>
    <row r="333" spans="1:5" x14ac:dyDescent="0.2">
      <c r="A333" s="1">
        <v>45139</v>
      </c>
      <c r="B333">
        <v>8057298.7119634217</v>
      </c>
      <c r="C333" s="2">
        <f t="shared" si="3"/>
        <v>8057298.7119634217</v>
      </c>
      <c r="D333" s="2">
        <f t="shared" si="4"/>
        <v>-29938011.911005475</v>
      </c>
      <c r="E333" s="2">
        <f t="shared" si="5"/>
        <v>46052609.33493232</v>
      </c>
    </row>
    <row r="334" spans="1:5" x14ac:dyDescent="0.2">
      <c r="A334" s="1">
        <v>45170</v>
      </c>
      <c r="B334">
        <v>6618989.1815301292</v>
      </c>
      <c r="C334" s="2">
        <f t="shared" si="3"/>
        <v>6618989.1815301292</v>
      </c>
      <c r="D334" s="2">
        <f t="shared" si="4"/>
        <v>-31910480.756406683</v>
      </c>
      <c r="E334" s="2">
        <f t="shared" si="5"/>
        <v>45148459.119466946</v>
      </c>
    </row>
    <row r="335" spans="1:5" x14ac:dyDescent="0.2">
      <c r="A335" s="1">
        <v>45200</v>
      </c>
      <c r="B335">
        <v>9649390.142809419</v>
      </c>
      <c r="C335" s="2">
        <f t="shared" si="3"/>
        <v>9649390.142809419</v>
      </c>
      <c r="D335" s="2">
        <f t="shared" si="4"/>
        <v>-29408892.332692564</v>
      </c>
      <c r="E335" s="2">
        <f t="shared" si="5"/>
        <v>48707672.618311405</v>
      </c>
    </row>
    <row r="336" spans="1:5" x14ac:dyDescent="0.2">
      <c r="A336" s="1">
        <v>45231</v>
      </c>
      <c r="B336">
        <v>23039915.585224301</v>
      </c>
      <c r="C336" s="2">
        <f t="shared" si="3"/>
        <v>23039915.585224301</v>
      </c>
      <c r="D336" s="2">
        <f t="shared" si="4"/>
        <v>-16542050.55686491</v>
      </c>
      <c r="E336" s="2">
        <f t="shared" si="5"/>
        <v>62621881.727313511</v>
      </c>
    </row>
    <row r="337" spans="1:5" x14ac:dyDescent="0.2">
      <c r="A337" s="1">
        <v>45261</v>
      </c>
      <c r="B337">
        <v>46177907.934687063</v>
      </c>
      <c r="C337" s="2">
        <f t="shared" si="3"/>
        <v>46177907.934687063</v>
      </c>
      <c r="D337" s="2">
        <f t="shared" si="4"/>
        <v>6077182.4981694892</v>
      </c>
      <c r="E337" s="2">
        <f t="shared" si="5"/>
        <v>86278633.371204644</v>
      </c>
    </row>
    <row r="338" spans="1:5" x14ac:dyDescent="0.2">
      <c r="A338" s="1">
        <v>45292</v>
      </c>
      <c r="B338">
        <v>60962001.815104917</v>
      </c>
      <c r="C338" s="2">
        <f t="shared" si="3"/>
        <v>60962001.815104917</v>
      </c>
      <c r="D338" s="2">
        <f t="shared" si="4"/>
        <v>20347249.247288682</v>
      </c>
      <c r="E338" s="2">
        <f t="shared" si="5"/>
        <v>101576754.38292116</v>
      </c>
    </row>
    <row r="339" spans="1:5" x14ac:dyDescent="0.2">
      <c r="A339" s="1">
        <v>45323</v>
      </c>
      <c r="B339">
        <v>54173951.512968853</v>
      </c>
      <c r="C339" s="2">
        <f t="shared" si="3"/>
        <v>54173951.512968853</v>
      </c>
      <c r="D339" s="2">
        <f t="shared" si="4"/>
        <v>13049723.05664622</v>
      </c>
      <c r="E339" s="2">
        <f t="shared" si="5"/>
        <v>95298179.969291478</v>
      </c>
    </row>
    <row r="340" spans="1:5" x14ac:dyDescent="0.2">
      <c r="A340" s="1">
        <v>45352</v>
      </c>
      <c r="B340">
        <v>19695067.270804305</v>
      </c>
      <c r="C340" s="2">
        <f t="shared" si="3"/>
        <v>19695067.270804305</v>
      </c>
      <c r="D340" s="2">
        <f t="shared" si="4"/>
        <v>-21934256.361799035</v>
      </c>
      <c r="E340" s="2">
        <f t="shared" si="5"/>
        <v>61324390.903407648</v>
      </c>
    </row>
    <row r="341" spans="1:5" x14ac:dyDescent="0.2">
      <c r="A341" s="1">
        <v>45383</v>
      </c>
      <c r="B341">
        <v>21603188.071470872</v>
      </c>
      <c r="C341" s="2">
        <f t="shared" si="3"/>
        <v>21603188.071470872</v>
      </c>
      <c r="D341" s="2">
        <f t="shared" si="4"/>
        <v>-20527010.975174814</v>
      </c>
      <c r="E341" s="2">
        <f t="shared" si="5"/>
        <v>63733387.118116558</v>
      </c>
    </row>
    <row r="342" spans="1:5" x14ac:dyDescent="0.2">
      <c r="A342" s="1">
        <v>45413</v>
      </c>
      <c r="B342">
        <v>26970647.132264387</v>
      </c>
      <c r="C342" s="2">
        <f t="shared" si="3"/>
        <v>26970647.132264387</v>
      </c>
      <c r="D342" s="2">
        <f t="shared" si="4"/>
        <v>-15656359.66575167</v>
      </c>
      <c r="E342" s="2">
        <f t="shared" si="5"/>
        <v>69597653.930280447</v>
      </c>
    </row>
    <row r="343" spans="1:5" x14ac:dyDescent="0.2">
      <c r="A343" s="1">
        <v>45444</v>
      </c>
      <c r="B343">
        <v>24153390.675376642</v>
      </c>
      <c r="C343" s="2">
        <f t="shared" si="3"/>
        <v>24153390.675376642</v>
      </c>
      <c r="D343" s="2">
        <f t="shared" si="4"/>
        <v>-18966500.120830271</v>
      </c>
      <c r="E343" s="2">
        <f t="shared" si="5"/>
        <v>67273281.47158356</v>
      </c>
    </row>
    <row r="344" spans="1:5" x14ac:dyDescent="0.2">
      <c r="A344" s="1">
        <v>45474</v>
      </c>
      <c r="B344">
        <v>18101759.110720977</v>
      </c>
      <c r="C344" s="2">
        <f t="shared" si="3"/>
        <v>18101759.110720977</v>
      </c>
      <c r="D344" s="2">
        <f t="shared" si="4"/>
        <v>-25507228.24842909</v>
      </c>
      <c r="E344" s="2">
        <f t="shared" si="5"/>
        <v>61710746.469871044</v>
      </c>
    </row>
    <row r="345" spans="1:5" x14ac:dyDescent="0.2">
      <c r="A345" s="1">
        <v>45505</v>
      </c>
      <c r="B345">
        <v>13640518.683826162</v>
      </c>
      <c r="C345" s="2">
        <f t="shared" si="3"/>
        <v>13640518.683826162</v>
      </c>
      <c r="D345" s="2">
        <f t="shared" si="4"/>
        <v>-30453907.072992876</v>
      </c>
      <c r="E345" s="2">
        <f t="shared" si="5"/>
        <v>57734944.440645203</v>
      </c>
    </row>
    <row r="346" spans="1:5" x14ac:dyDescent="0.2">
      <c r="A346" s="1">
        <v>45536</v>
      </c>
      <c r="B346">
        <v>11372404.770199984</v>
      </c>
      <c r="C346" s="2">
        <f t="shared" si="3"/>
        <v>11372404.770199984</v>
      </c>
      <c r="D346" s="2">
        <f t="shared" si="4"/>
        <v>-33203923.935746327</v>
      </c>
      <c r="E346" s="2">
        <f t="shared" si="5"/>
        <v>55948733.476146296</v>
      </c>
    </row>
    <row r="347" spans="1:5" x14ac:dyDescent="0.2">
      <c r="A347" s="1">
        <v>45566</v>
      </c>
      <c r="B347">
        <v>13664909.65952876</v>
      </c>
      <c r="C347" s="2">
        <f t="shared" si="3"/>
        <v>13664909.65952876</v>
      </c>
      <c r="D347" s="2">
        <f t="shared" si="4"/>
        <v>-31389903.16158691</v>
      </c>
      <c r="E347" s="2">
        <f t="shared" si="5"/>
        <v>58719722.480644435</v>
      </c>
    </row>
    <row r="348" spans="1:5" x14ac:dyDescent="0.2">
      <c r="A348" s="1">
        <v>45597</v>
      </c>
      <c r="B348">
        <v>18940105.365852203</v>
      </c>
      <c r="C348" s="2">
        <f t="shared" si="3"/>
        <v>18940105.365852203</v>
      </c>
      <c r="D348" s="2">
        <f t="shared" si="4"/>
        <v>-26589883.660981853</v>
      </c>
      <c r="E348" s="2">
        <f t="shared" si="5"/>
        <v>64470094.392686263</v>
      </c>
    </row>
    <row r="349" spans="1:5" x14ac:dyDescent="0.2">
      <c r="A349" s="1">
        <v>45627</v>
      </c>
      <c r="B349">
        <v>21337443.788661599</v>
      </c>
      <c r="C349" s="2">
        <f t="shared" si="3"/>
        <v>21337443.788661599</v>
      </c>
      <c r="D349" s="2">
        <f t="shared" si="4"/>
        <v>-24664519.145962968</v>
      </c>
      <c r="E349" s="2">
        <f t="shared" si="5"/>
        <v>67339406.723286167</v>
      </c>
    </row>
    <row r="350" spans="1:5" x14ac:dyDescent="0.2">
      <c r="A350" s="1">
        <v>45658</v>
      </c>
      <c r="B350">
        <v>17450648.411335699</v>
      </c>
      <c r="C350" s="2">
        <f t="shared" si="3"/>
        <v>17450648.411335699</v>
      </c>
      <c r="D350" s="2">
        <f t="shared" si="4"/>
        <v>-29020186.777361043</v>
      </c>
      <c r="E350" s="2">
        <f t="shared" si="5"/>
        <v>63921483.600032441</v>
      </c>
    </row>
    <row r="351" spans="1:5" x14ac:dyDescent="0.2">
      <c r="A351" s="1">
        <v>45689</v>
      </c>
      <c r="B351">
        <v>14102182.651567822</v>
      </c>
      <c r="C351" s="2">
        <f t="shared" si="3"/>
        <v>14102182.651567822</v>
      </c>
      <c r="D351" s="2">
        <f t="shared" si="4"/>
        <v>-32834519.131763451</v>
      </c>
      <c r="E351" s="2">
        <f t="shared" si="5"/>
        <v>61038884.434899099</v>
      </c>
    </row>
    <row r="352" spans="1:5" x14ac:dyDescent="0.2">
      <c r="A352" s="1">
        <v>45717</v>
      </c>
      <c r="B352">
        <v>13768078.35017582</v>
      </c>
      <c r="C352" s="2">
        <f t="shared" si="3"/>
        <v>13768078.35017582</v>
      </c>
      <c r="D352" s="2">
        <f t="shared" si="4"/>
        <v>-33631576.004577279</v>
      </c>
      <c r="E352" s="2">
        <f t="shared" si="5"/>
        <v>61167732.70492892</v>
      </c>
    </row>
    <row r="353" spans="1:5" x14ac:dyDescent="0.2">
      <c r="A353" s="1">
        <v>45748</v>
      </c>
      <c r="B353">
        <v>16745468.908929842</v>
      </c>
      <c r="C353" s="2">
        <f t="shared" si="3"/>
        <v>16745468.908929842</v>
      </c>
      <c r="D353" s="2">
        <f t="shared" si="4"/>
        <v>-31114311.541021094</v>
      </c>
      <c r="E353" s="2">
        <f t="shared" si="5"/>
        <v>64605249.358880773</v>
      </c>
    </row>
    <row r="354" spans="1:5" x14ac:dyDescent="0.2">
      <c r="A354" s="1">
        <v>45778</v>
      </c>
      <c r="B354">
        <v>18192098.255447034</v>
      </c>
      <c r="C354" s="2">
        <f t="shared" si="3"/>
        <v>18192098.255447034</v>
      </c>
      <c r="D354" s="2">
        <f t="shared" si="4"/>
        <v>-30125065.519179825</v>
      </c>
      <c r="E354" s="2">
        <f t="shared" si="5"/>
        <v>66509262.030073896</v>
      </c>
    </row>
    <row r="355" spans="1:5" x14ac:dyDescent="0.2">
      <c r="A355" s="1">
        <v>45809</v>
      </c>
      <c r="B355">
        <v>18837163.237005137</v>
      </c>
      <c r="C355" s="2">
        <f t="shared" si="3"/>
        <v>18837163.237005137</v>
      </c>
      <c r="D355" s="2">
        <f t="shared" si="4"/>
        <v>-29934721.185214035</v>
      </c>
      <c r="E355" s="2">
        <f t="shared" si="5"/>
        <v>67609047.659224302</v>
      </c>
    </row>
    <row r="356" spans="1:5" x14ac:dyDescent="0.2">
      <c r="A356" s="1">
        <v>45839</v>
      </c>
      <c r="B356">
        <v>15918075.040075017</v>
      </c>
      <c r="C356" s="2">
        <f t="shared" si="3"/>
        <v>15918075.040075017</v>
      </c>
      <c r="D356" s="2">
        <f t="shared" si="4"/>
        <v>-33305944.045656867</v>
      </c>
      <c r="E356" s="2">
        <f t="shared" si="5"/>
        <v>65142094.125806905</v>
      </c>
    </row>
    <row r="357" spans="1:5" x14ac:dyDescent="0.2">
      <c r="A357" s="1">
        <v>45870</v>
      </c>
      <c r="B357">
        <v>12377795.804444211</v>
      </c>
      <c r="C357" s="2">
        <f t="shared" si="3"/>
        <v>12377795.804444211</v>
      </c>
      <c r="D357" s="2">
        <f t="shared" si="4"/>
        <v>-37295845.449475423</v>
      </c>
      <c r="E357" s="2">
        <f t="shared" si="5"/>
        <v>62051437.05836384</v>
      </c>
    </row>
    <row r="358" spans="1:5" x14ac:dyDescent="0.2">
      <c r="A358" s="1">
        <v>45901</v>
      </c>
      <c r="B358">
        <v>10368365.122478724</v>
      </c>
      <c r="C358" s="2">
        <f t="shared" si="3"/>
        <v>10368365.122478724</v>
      </c>
      <c r="D358" s="2">
        <f t="shared" si="4"/>
        <v>-39752456.270736188</v>
      </c>
      <c r="E358" s="2">
        <f t="shared" si="5"/>
        <v>60489186.515693635</v>
      </c>
    </row>
    <row r="359" spans="1:5" x14ac:dyDescent="0.2">
      <c r="A359" s="1">
        <v>45931</v>
      </c>
      <c r="B359">
        <v>12924455.73593995</v>
      </c>
      <c r="C359" s="2">
        <f t="shared" si="3"/>
        <v>12924455.73593995</v>
      </c>
      <c r="D359" s="2">
        <f t="shared" si="4"/>
        <v>-37641171.380701691</v>
      </c>
      <c r="E359" s="2">
        <f t="shared" si="5"/>
        <v>63490082.85258159</v>
      </c>
    </row>
    <row r="360" spans="1:5" x14ac:dyDescent="0.2">
      <c r="A360" s="1">
        <v>45962</v>
      </c>
      <c r="B360">
        <v>19103892.025100354</v>
      </c>
      <c r="C360" s="2">
        <f t="shared" si="3"/>
        <v>19103892.025100354</v>
      </c>
      <c r="D360" s="2">
        <f t="shared" si="4"/>
        <v>-31904231.315732401</v>
      </c>
      <c r="E360" s="2">
        <f t="shared" si="5"/>
        <v>70112015.365933105</v>
      </c>
    </row>
    <row r="361" spans="1:5" x14ac:dyDescent="0.2">
      <c r="A361" s="1">
        <v>45992</v>
      </c>
      <c r="B361">
        <v>20996486.295854539</v>
      </c>
      <c r="C361" s="2">
        <f t="shared" si="3"/>
        <v>20996486.295854539</v>
      </c>
      <c r="D361" s="2">
        <f t="shared" si="4"/>
        <v>-30451886.136303656</v>
      </c>
      <c r="E361" s="2">
        <f t="shared" si="5"/>
        <v>72444858.728012741</v>
      </c>
    </row>
    <row r="362" spans="1:5" x14ac:dyDescent="0.2">
      <c r="A362" s="1">
        <v>46023</v>
      </c>
      <c r="B362">
        <v>17454860.03351428</v>
      </c>
      <c r="C362" s="2">
        <f t="shared" si="3"/>
        <v>17454860.03351428</v>
      </c>
      <c r="D362" s="2">
        <f t="shared" si="4"/>
        <v>-34431574.309356153</v>
      </c>
      <c r="E362" s="2">
        <f t="shared" si="5"/>
        <v>69341294.376384705</v>
      </c>
    </row>
    <row r="363" spans="1:5" x14ac:dyDescent="0.2">
      <c r="A363" s="1">
        <v>46054</v>
      </c>
      <c r="B363">
        <v>14078817.690580294</v>
      </c>
      <c r="C363" s="2">
        <f t="shared" ref="C363:C394" si="6">_xlfn.FORECAST.ETS(A363,$B$2:$B$298,$A$2:$A$298,157,1)</f>
        <v>14078817.690580294</v>
      </c>
      <c r="D363" s="2">
        <f t="shared" ref="D363:D394" si="7">C363-_xlfn.FORECAST.ETS.CONFINT(A363,$B$2:$B$298,$A$2:$A$298,0.95,157,1)</f>
        <v>-38243549.047506712</v>
      </c>
      <c r="E363" s="2">
        <f t="shared" ref="E363:E394" si="8">C363+_xlfn.FORECAST.ETS.CONFINT(A363,$B$2:$B$298,$A$2:$A$298,0.95,157,1)</f>
        <v>66401184.428667299</v>
      </c>
    </row>
    <row r="364" spans="1:5" x14ac:dyDescent="0.2">
      <c r="A364" s="1">
        <v>46082</v>
      </c>
      <c r="B364">
        <v>14189936.111688782</v>
      </c>
      <c r="C364" s="2">
        <f t="shared" si="6"/>
        <v>14189936.111688782</v>
      </c>
      <c r="D364" s="2">
        <f t="shared" si="7"/>
        <v>-38566289.002662197</v>
      </c>
      <c r="E364" s="2">
        <f t="shared" si="8"/>
        <v>66946161.226039752</v>
      </c>
    </row>
    <row r="365" spans="1:5" x14ac:dyDescent="0.2">
      <c r="A365" s="1">
        <v>46113</v>
      </c>
      <c r="B365">
        <v>17412519.436993502</v>
      </c>
      <c r="C365" s="2">
        <f t="shared" si="6"/>
        <v>17412519.436993502</v>
      </c>
      <c r="D365" s="2">
        <f t="shared" si="7"/>
        <v>-35775543.473447539</v>
      </c>
      <c r="E365" s="2">
        <f t="shared" si="8"/>
        <v>70600582.347434551</v>
      </c>
    </row>
    <row r="366" spans="1:5" x14ac:dyDescent="0.2">
      <c r="A366" s="1">
        <v>46143</v>
      </c>
      <c r="B366">
        <v>19221927.245535456</v>
      </c>
      <c r="C366" s="2">
        <f t="shared" si="6"/>
        <v>19221927.245535456</v>
      </c>
      <c r="D366" s="2">
        <f t="shared" si="7"/>
        <v>-34396004.365504511</v>
      </c>
      <c r="E366" s="2">
        <f t="shared" si="8"/>
        <v>72839858.856575429</v>
      </c>
    </row>
    <row r="367" spans="1:5" x14ac:dyDescent="0.2">
      <c r="A367" s="1">
        <v>46174</v>
      </c>
      <c r="B367">
        <v>20400675.134880688</v>
      </c>
      <c r="C367" s="2">
        <f t="shared" si="6"/>
        <v>20400675.134880688</v>
      </c>
      <c r="D367" s="2">
        <f t="shared" si="7"/>
        <v>-33645205.708934516</v>
      </c>
      <c r="E367" s="2">
        <f t="shared" si="8"/>
        <v>74446555.978695899</v>
      </c>
    </row>
    <row r="368" spans="1:5" x14ac:dyDescent="0.2">
      <c r="A368" s="1">
        <v>46204</v>
      </c>
      <c r="B368">
        <v>17567086.732957881</v>
      </c>
      <c r="C368" s="2">
        <f t="shared" si="6"/>
        <v>17567086.732957881</v>
      </c>
      <c r="D368" s="2">
        <f t="shared" si="7"/>
        <v>-36904871.737456843</v>
      </c>
      <c r="E368" s="2">
        <f t="shared" si="8"/>
        <v>72039045.203372613</v>
      </c>
    </row>
    <row r="369" spans="1:5" x14ac:dyDescent="0.2">
      <c r="A369" s="1">
        <v>46235</v>
      </c>
      <c r="B369">
        <v>11747566.298428729</v>
      </c>
      <c r="C369" s="2">
        <f t="shared" si="6"/>
        <v>11747566.298428729</v>
      </c>
      <c r="D369" s="2">
        <f t="shared" si="7"/>
        <v>-43148644.373408385</v>
      </c>
      <c r="E369" s="2">
        <f t="shared" si="8"/>
        <v>66643776.970265843</v>
      </c>
    </row>
    <row r="370" spans="1:5" x14ac:dyDescent="0.2">
      <c r="A370" s="1">
        <v>46266</v>
      </c>
      <c r="B370">
        <v>10551598.458544174</v>
      </c>
      <c r="C370" s="2">
        <f t="shared" si="6"/>
        <v>10551598.458544174</v>
      </c>
      <c r="D370" s="2">
        <f t="shared" si="7"/>
        <v>-44767083.570049889</v>
      </c>
      <c r="E370" s="2">
        <f t="shared" si="8"/>
        <v>65870280.487138234</v>
      </c>
    </row>
    <row r="371" spans="1:5" x14ac:dyDescent="0.2">
      <c r="A371" s="1">
        <v>46296</v>
      </c>
      <c r="B371">
        <v>13523008.574397348</v>
      </c>
      <c r="C371" s="2">
        <f t="shared" si="6"/>
        <v>13523008.574397348</v>
      </c>
      <c r="D371" s="2">
        <f t="shared" si="7"/>
        <v>-42216407.021650314</v>
      </c>
      <c r="E371" s="2">
        <f t="shared" si="8"/>
        <v>69262424.17044501</v>
      </c>
    </row>
    <row r="372" spans="1:5" x14ac:dyDescent="0.2">
      <c r="A372" s="1">
        <v>46327</v>
      </c>
      <c r="B372">
        <v>17726888.434128731</v>
      </c>
      <c r="C372" s="2">
        <f t="shared" si="6"/>
        <v>17726888.434128731</v>
      </c>
      <c r="D372" s="2">
        <f t="shared" si="7"/>
        <v>-38431564.541143112</v>
      </c>
      <c r="E372" s="2">
        <f t="shared" si="8"/>
        <v>73885341.409400582</v>
      </c>
    </row>
    <row r="373" spans="1:5" x14ac:dyDescent="0.2">
      <c r="A373" s="1">
        <v>46357</v>
      </c>
      <c r="B373">
        <v>19381806.257872451</v>
      </c>
      <c r="C373" s="2">
        <f t="shared" si="6"/>
        <v>19381806.257872451</v>
      </c>
      <c r="D373" s="2">
        <f t="shared" si="7"/>
        <v>-37194028.121885523</v>
      </c>
      <c r="E373" s="2">
        <f t="shared" si="8"/>
        <v>75957640.637630433</v>
      </c>
    </row>
    <row r="374" spans="1:5" x14ac:dyDescent="0.2">
      <c r="A374" s="1">
        <v>46388</v>
      </c>
      <c r="B374">
        <v>17717152.604872596</v>
      </c>
      <c r="C374" s="2">
        <f t="shared" si="6"/>
        <v>17717152.604872596</v>
      </c>
      <c r="D374" s="2">
        <f t="shared" si="7"/>
        <v>-39274446.093385503</v>
      </c>
      <c r="E374" s="2">
        <f t="shared" si="8"/>
        <v>74708751.303130686</v>
      </c>
    </row>
    <row r="375" spans="1:5" x14ac:dyDescent="0.2">
      <c r="A375" s="1">
        <v>46419</v>
      </c>
      <c r="B375">
        <v>14273830.587548455</v>
      </c>
      <c r="C375" s="2">
        <f t="shared" si="6"/>
        <v>14273830.587548455</v>
      </c>
      <c r="D375" s="2">
        <f t="shared" si="7"/>
        <v>-43131952.966486454</v>
      </c>
      <c r="E375" s="2">
        <f t="shared" si="8"/>
        <v>71679614.141583368</v>
      </c>
    </row>
    <row r="376" spans="1:5" x14ac:dyDescent="0.2">
      <c r="A376" s="1">
        <v>46447</v>
      </c>
      <c r="B376">
        <v>12957244.808622941</v>
      </c>
      <c r="C376" s="2">
        <f t="shared" si="6"/>
        <v>12957244.808622941</v>
      </c>
      <c r="D376" s="2">
        <f t="shared" si="7"/>
        <v>-44861180.552142926</v>
      </c>
      <c r="E376" s="2">
        <f t="shared" si="8"/>
        <v>70775670.169388801</v>
      </c>
    </row>
    <row r="377" spans="1:5" x14ac:dyDescent="0.2">
      <c r="A377" s="1">
        <v>46478</v>
      </c>
      <c r="B377">
        <v>15489712.085404102</v>
      </c>
      <c r="C377" s="2">
        <f t="shared" si="6"/>
        <v>15489712.085404102</v>
      </c>
      <c r="D377" s="2">
        <f t="shared" si="7"/>
        <v>-42739847.28992483</v>
      </c>
      <c r="E377" s="2">
        <f t="shared" si="8"/>
        <v>73719271.460733041</v>
      </c>
    </row>
    <row r="378" spans="1:5" x14ac:dyDescent="0.2">
      <c r="A378" s="1">
        <v>46508</v>
      </c>
      <c r="B378">
        <v>16309129.281441098</v>
      </c>
      <c r="C378" s="2">
        <f t="shared" si="6"/>
        <v>16309129.281441098</v>
      </c>
      <c r="D378" s="2">
        <f t="shared" si="7"/>
        <v>-42330090.466238312</v>
      </c>
      <c r="E378" s="2">
        <f t="shared" si="8"/>
        <v>74948349.029120505</v>
      </c>
    </row>
    <row r="379" spans="1:5" x14ac:dyDescent="0.2">
      <c r="A379" s="1">
        <v>46539</v>
      </c>
      <c r="B379">
        <v>19066112.41691507</v>
      </c>
      <c r="C379" s="2">
        <f t="shared" si="6"/>
        <v>19066112.41691507</v>
      </c>
      <c r="D379" s="2">
        <f t="shared" si="7"/>
        <v>-39981327.151095852</v>
      </c>
      <c r="E379" s="2">
        <f t="shared" si="8"/>
        <v>78113551.984925985</v>
      </c>
    </row>
    <row r="380" spans="1:5" x14ac:dyDescent="0.2">
      <c r="A380" s="1">
        <v>46569</v>
      </c>
      <c r="B380">
        <v>14227792.334952127</v>
      </c>
      <c r="C380" s="2">
        <f t="shared" si="6"/>
        <v>14227792.334952127</v>
      </c>
      <c r="D380" s="2">
        <f t="shared" si="7"/>
        <v>-45226458.576426551</v>
      </c>
      <c r="E380" s="2">
        <f t="shared" si="8"/>
        <v>73682043.246330813</v>
      </c>
    </row>
    <row r="381" spans="1:5" x14ac:dyDescent="0.2">
      <c r="A381" s="1">
        <v>46600</v>
      </c>
      <c r="B381">
        <v>10674863.058233339</v>
      </c>
      <c r="C381" s="2">
        <f t="shared" si="6"/>
        <v>10674863.058233339</v>
      </c>
      <c r="D381" s="2">
        <f t="shared" si="7"/>
        <v>-49184821.821716264</v>
      </c>
      <c r="E381" s="2">
        <f t="shared" si="8"/>
        <v>70534547.938182935</v>
      </c>
    </row>
    <row r="382" spans="1:5" x14ac:dyDescent="0.2">
      <c r="A382" s="1">
        <v>46631</v>
      </c>
      <c r="B382">
        <v>10096231.292359486</v>
      </c>
      <c r="C382" s="2">
        <f t="shared" si="6"/>
        <v>10096231.292359486</v>
      </c>
      <c r="D382" s="2">
        <f t="shared" si="7"/>
        <v>-50167540.350671627</v>
      </c>
      <c r="E382" s="2">
        <f t="shared" si="8"/>
        <v>70360002.935390592</v>
      </c>
    </row>
    <row r="383" spans="1:5" x14ac:dyDescent="0.2">
      <c r="A383" s="1">
        <v>46661</v>
      </c>
      <c r="B383">
        <v>13016441.707182966</v>
      </c>
      <c r="C383" s="2">
        <f t="shared" si="6"/>
        <v>13016441.707182966</v>
      </c>
      <c r="D383" s="2">
        <f t="shared" si="7"/>
        <v>-47650098.767836638</v>
      </c>
      <c r="E383" s="2">
        <f t="shared" si="8"/>
        <v>73682982.182202578</v>
      </c>
    </row>
    <row r="384" spans="1:5" x14ac:dyDescent="0.2">
      <c r="A384" s="1">
        <v>46692</v>
      </c>
      <c r="B384">
        <v>17084450.876146294</v>
      </c>
      <c r="C384" s="2">
        <f t="shared" si="6"/>
        <v>17084450.876146294</v>
      </c>
      <c r="D384" s="2">
        <f t="shared" si="7"/>
        <v>-43983568.91525235</v>
      </c>
      <c r="E384" s="2">
        <f t="shared" si="8"/>
        <v>78152470.667544931</v>
      </c>
    </row>
    <row r="385" spans="1:5" x14ac:dyDescent="0.2">
      <c r="A385" s="1">
        <v>46722</v>
      </c>
      <c r="B385">
        <v>20104904.934899949</v>
      </c>
      <c r="C385" s="2">
        <f t="shared" si="6"/>
        <v>20104904.934899949</v>
      </c>
      <c r="D385" s="2">
        <f t="shared" si="7"/>
        <v>-41363332.248007871</v>
      </c>
      <c r="E385" s="2">
        <f t="shared" si="8"/>
        <v>81573142.117807776</v>
      </c>
    </row>
    <row r="386" spans="1:5" x14ac:dyDescent="0.2">
      <c r="A386" s="1">
        <v>46753</v>
      </c>
      <c r="B386">
        <v>17559990.13090824</v>
      </c>
      <c r="C386" s="2">
        <f t="shared" si="6"/>
        <v>17559990.13090824</v>
      </c>
      <c r="D386" s="2">
        <f t="shared" si="7"/>
        <v>-44307229.317085952</v>
      </c>
      <c r="E386" s="2">
        <f t="shared" si="8"/>
        <v>79427209.578902438</v>
      </c>
    </row>
    <row r="387" spans="1:5" x14ac:dyDescent="0.2">
      <c r="A387" s="1">
        <v>46784</v>
      </c>
      <c r="B387">
        <v>14310677.536093161</v>
      </c>
      <c r="C387" s="2">
        <f t="shared" si="6"/>
        <v>14310677.536093161</v>
      </c>
      <c r="D387" s="2">
        <f t="shared" si="7"/>
        <v>-47954315.087557398</v>
      </c>
      <c r="E387" s="2">
        <f t="shared" si="8"/>
        <v>76575670.159743726</v>
      </c>
    </row>
    <row r="388" spans="1:5" x14ac:dyDescent="0.2">
      <c r="A388" s="1">
        <v>46813</v>
      </c>
      <c r="B388">
        <v>13776909.599353407</v>
      </c>
      <c r="C388" s="2">
        <f t="shared" si="6"/>
        <v>13776909.599353407</v>
      </c>
      <c r="D388" s="2">
        <f t="shared" si="7"/>
        <v>-48884672.415383384</v>
      </c>
      <c r="E388" s="2">
        <f t="shared" si="8"/>
        <v>76438491.614090204</v>
      </c>
    </row>
    <row r="389" spans="1:5" x14ac:dyDescent="0.2">
      <c r="A389" s="1">
        <v>46844</v>
      </c>
      <c r="B389">
        <v>16733348.534021856</v>
      </c>
      <c r="C389" s="2">
        <f t="shared" si="6"/>
        <v>16733348.534021856</v>
      </c>
      <c r="D389" s="2">
        <f t="shared" si="7"/>
        <v>-46323663.687852971</v>
      </c>
      <c r="E389" s="2">
        <f t="shared" si="8"/>
        <v>79790360.755896688</v>
      </c>
    </row>
    <row r="390" spans="1:5" x14ac:dyDescent="0.2">
      <c r="A390" s="1">
        <v>46874</v>
      </c>
      <c r="B390">
        <v>18766319.096098997</v>
      </c>
      <c r="C390" s="2">
        <f t="shared" si="6"/>
        <v>18766319.096098997</v>
      </c>
      <c r="D390" s="2">
        <f t="shared" si="7"/>
        <v>-44684988.071901336</v>
      </c>
      <c r="E390" s="2">
        <f t="shared" si="8"/>
        <v>82217626.26409933</v>
      </c>
    </row>
    <row r="391" spans="1:5" x14ac:dyDescent="0.2">
      <c r="A391" s="1">
        <v>46905</v>
      </c>
      <c r="B391">
        <v>19011636.165638812</v>
      </c>
      <c r="C391" s="2">
        <f t="shared" si="6"/>
        <v>19011636.165638812</v>
      </c>
      <c r="D391" s="2">
        <f t="shared" si="7"/>
        <v>-44832853.958010711</v>
      </c>
      <c r="E391" s="2">
        <f t="shared" si="8"/>
        <v>82856126.289288342</v>
      </c>
    </row>
    <row r="392" spans="1:5" x14ac:dyDescent="0.2">
      <c r="A392" s="1">
        <v>46935</v>
      </c>
      <c r="B392">
        <v>15086769.969546175</v>
      </c>
      <c r="C392" s="2">
        <f t="shared" si="6"/>
        <v>15086769.969546175</v>
      </c>
      <c r="D392" s="2">
        <f t="shared" si="7"/>
        <v>-49149813.76150728</v>
      </c>
      <c r="E392" s="2">
        <f t="shared" si="8"/>
        <v>79323353.700599626</v>
      </c>
    </row>
    <row r="393" spans="1:5" x14ac:dyDescent="0.2">
      <c r="A393" s="1">
        <v>46966</v>
      </c>
      <c r="B393">
        <v>11289215.9521209</v>
      </c>
      <c r="C393" s="2">
        <f t="shared" si="6"/>
        <v>11289215.9521209</v>
      </c>
      <c r="D393" s="2">
        <f t="shared" si="7"/>
        <v>-53338394.07498692</v>
      </c>
      <c r="E393" s="2">
        <f t="shared" si="8"/>
        <v>75916825.97922872</v>
      </c>
    </row>
    <row r="394" spans="1:5" x14ac:dyDescent="0.2">
      <c r="A394" s="1">
        <v>46997</v>
      </c>
      <c r="B394">
        <v>11215614.317151669</v>
      </c>
      <c r="C394" s="2">
        <f t="shared" si="6"/>
        <v>11215614.317151669</v>
      </c>
      <c r="D394" s="2">
        <f t="shared" si="7"/>
        <v>-53801976.148129761</v>
      </c>
      <c r="E394" s="2">
        <f t="shared" si="8"/>
        <v>76233204.782433107</v>
      </c>
    </row>
    <row r="395" spans="1:5" x14ac:dyDescent="0.2">
      <c r="A395" s="1">
        <v>47027</v>
      </c>
      <c r="B395">
        <v>13063217.550419131</v>
      </c>
      <c r="C395" s="2">
        <f t="shared" ref="C395:C421" si="9">_xlfn.FORECAST.ETS(A395,$B$2:$B$298,$A$2:$A$298,157,1)</f>
        <v>13063217.550419131</v>
      </c>
      <c r="D395" s="2">
        <f t="shared" ref="D395:D426" si="10">C395-_xlfn.FORECAST.ETS.CONFINT(A395,$B$2:$B$298,$A$2:$A$298,0.95,157,1)</f>
        <v>-52343328.386103489</v>
      </c>
      <c r="E395" s="2">
        <f t="shared" ref="E395:E421" si="11">C395+_xlfn.FORECAST.ETS.CONFINT(A395,$B$2:$B$298,$A$2:$A$298,0.95,157,1)</f>
        <v>78469763.486941755</v>
      </c>
    </row>
    <row r="396" spans="1:5" x14ac:dyDescent="0.2">
      <c r="A396" s="1">
        <v>47058</v>
      </c>
      <c r="B396">
        <v>17027957.440547746</v>
      </c>
      <c r="C396" s="2">
        <f t="shared" si="9"/>
        <v>17027957.440547746</v>
      </c>
      <c r="D396" s="2">
        <f t="shared" si="10"/>
        <v>-48766539.34867093</v>
      </c>
      <c r="E396" s="2">
        <f t="shared" si="11"/>
        <v>82822454.229766414</v>
      </c>
    </row>
    <row r="397" spans="1:5" x14ac:dyDescent="0.2">
      <c r="A397" s="1">
        <v>47088</v>
      </c>
      <c r="B397">
        <v>20472812.449714739</v>
      </c>
      <c r="C397" s="2">
        <f t="shared" si="9"/>
        <v>20472812.449714739</v>
      </c>
      <c r="D397" s="2">
        <f t="shared" si="10"/>
        <v>-45708650.398545593</v>
      </c>
      <c r="E397" s="2">
        <f t="shared" si="11"/>
        <v>86654275.297975078</v>
      </c>
    </row>
    <row r="398" spans="1:5" x14ac:dyDescent="0.2">
      <c r="A398" s="1">
        <v>47119</v>
      </c>
      <c r="B398">
        <v>18292547.821651123</v>
      </c>
      <c r="C398" s="2">
        <f t="shared" si="9"/>
        <v>18292547.821651123</v>
      </c>
      <c r="D398" s="2">
        <f t="shared" si="10"/>
        <v>-48274915.611608297</v>
      </c>
      <c r="E398" s="2">
        <f t="shared" si="11"/>
        <v>84860011.254910544</v>
      </c>
    </row>
    <row r="399" spans="1:5" x14ac:dyDescent="0.2">
      <c r="A399" s="1">
        <v>47150</v>
      </c>
      <c r="B399">
        <v>16326190.476200648</v>
      </c>
      <c r="C399" s="2">
        <f t="shared" si="9"/>
        <v>16326190.476200648</v>
      </c>
      <c r="D399" s="2">
        <f t="shared" si="10"/>
        <v>-50626326.899764553</v>
      </c>
      <c r="E399" s="2">
        <f t="shared" si="11"/>
        <v>83278707.852165848</v>
      </c>
    </row>
    <row r="400" spans="1:5" x14ac:dyDescent="0.2">
      <c r="A400" s="1">
        <v>47178</v>
      </c>
      <c r="B400">
        <v>14250006.622579273</v>
      </c>
      <c r="C400" s="2">
        <f t="shared" si="9"/>
        <v>14250006.622579273</v>
      </c>
      <c r="D400" s="2">
        <f t="shared" si="10"/>
        <v>-53086636.414342761</v>
      </c>
      <c r="E400" s="2">
        <f t="shared" si="11"/>
        <v>81586649.659501314</v>
      </c>
    </row>
    <row r="401" spans="1:5" x14ac:dyDescent="0.2">
      <c r="A401" s="1">
        <v>47209</v>
      </c>
      <c r="B401">
        <v>16262973.415350325</v>
      </c>
      <c r="C401" s="2">
        <f t="shared" si="9"/>
        <v>16262973.415350325</v>
      </c>
      <c r="D401" s="2">
        <f t="shared" si="10"/>
        <v>-51456884.906057574</v>
      </c>
      <c r="E401" s="2">
        <f t="shared" si="11"/>
        <v>83982831.736758232</v>
      </c>
    </row>
    <row r="402" spans="1:5" x14ac:dyDescent="0.2">
      <c r="A402" s="1">
        <v>47239</v>
      </c>
      <c r="B402">
        <v>18095049.119650409</v>
      </c>
      <c r="C402" s="2">
        <f t="shared" si="9"/>
        <v>18095049.119650409</v>
      </c>
      <c r="D402" s="2">
        <f t="shared" si="10"/>
        <v>-50007131.575041264</v>
      </c>
      <c r="E402" s="2">
        <f t="shared" si="11"/>
        <v>86197229.814342082</v>
      </c>
    </row>
    <row r="403" spans="1:5" x14ac:dyDescent="0.2">
      <c r="A403" s="1">
        <v>47270</v>
      </c>
      <c r="B403">
        <v>19461058.886315063</v>
      </c>
      <c r="C403" s="2">
        <f t="shared" si="9"/>
        <v>19461058.886315063</v>
      </c>
      <c r="D403" s="2">
        <f t="shared" si="10"/>
        <v>-49022568.310328826</v>
      </c>
      <c r="E403" s="2">
        <f t="shared" si="11"/>
        <v>87944686.082958952</v>
      </c>
    </row>
    <row r="404" spans="1:5" x14ac:dyDescent="0.2">
      <c r="A404" s="1">
        <v>47300</v>
      </c>
      <c r="B404">
        <v>16103781.10028266</v>
      </c>
      <c r="C404" s="2">
        <f t="shared" si="9"/>
        <v>16103781.10028266</v>
      </c>
      <c r="D404" s="2">
        <f t="shared" si="10"/>
        <v>-52760433.355451785</v>
      </c>
      <c r="E404" s="2">
        <f t="shared" si="11"/>
        <v>84967995.556017101</v>
      </c>
    </row>
    <row r="405" spans="1:5" x14ac:dyDescent="0.2">
      <c r="A405" s="1">
        <v>47331</v>
      </c>
      <c r="B405">
        <v>13356353.083782192</v>
      </c>
      <c r="C405" s="2">
        <f t="shared" si="9"/>
        <v>13356353.083782192</v>
      </c>
      <c r="D405" s="2">
        <f t="shared" si="10"/>
        <v>-55887605.618665591</v>
      </c>
      <c r="E405" s="2">
        <f t="shared" si="11"/>
        <v>82600311.786229983</v>
      </c>
    </row>
    <row r="406" spans="1:5" x14ac:dyDescent="0.2">
      <c r="A406" s="1">
        <v>47362</v>
      </c>
      <c r="B406">
        <v>11404773.938079212</v>
      </c>
      <c r="C406" s="2">
        <f t="shared" si="9"/>
        <v>11404773.938079212</v>
      </c>
      <c r="D406" s="2">
        <f t="shared" si="10"/>
        <v>-58218101.844066188</v>
      </c>
      <c r="E406" s="2">
        <f t="shared" si="11"/>
        <v>81027649.720224604</v>
      </c>
    </row>
    <row r="407" spans="1:5" x14ac:dyDescent="0.2">
      <c r="A407" s="1">
        <v>47392</v>
      </c>
      <c r="B407">
        <v>14777960.438942214</v>
      </c>
      <c r="C407" s="2">
        <f t="shared" si="9"/>
        <v>14777960.438942214</v>
      </c>
      <c r="D407" s="2">
        <f t="shared" si="10"/>
        <v>-55223020.728460483</v>
      </c>
      <c r="E407" s="2">
        <f t="shared" si="11"/>
        <v>84778941.606344908</v>
      </c>
    </row>
    <row r="408" spans="1:5" x14ac:dyDescent="0.2">
      <c r="A408" s="1">
        <v>47423</v>
      </c>
      <c r="B408">
        <v>17789214.61562258</v>
      </c>
      <c r="C408" s="2">
        <f t="shared" si="9"/>
        <v>17789214.61562258</v>
      </c>
      <c r="D408" s="2">
        <f t="shared" si="10"/>
        <v>-52589075.354223669</v>
      </c>
      <c r="E408" s="2">
        <f t="shared" si="11"/>
        <v>88167504.585468829</v>
      </c>
    </row>
    <row r="409" spans="1:5" x14ac:dyDescent="0.2">
      <c r="A409" s="1">
        <v>47453</v>
      </c>
      <c r="B409">
        <v>18923779.543873128</v>
      </c>
      <c r="C409" s="2">
        <f t="shared" si="9"/>
        <v>18923779.543873128</v>
      </c>
      <c r="D409" s="2">
        <f t="shared" si="10"/>
        <v>-51831037.407642975</v>
      </c>
      <c r="E409" s="2">
        <f t="shared" si="11"/>
        <v>89678596.495389238</v>
      </c>
    </row>
    <row r="410" spans="1:5" x14ac:dyDescent="0.2">
      <c r="A410" s="1">
        <v>47484</v>
      </c>
      <c r="B410">
        <v>16748807.356490973</v>
      </c>
      <c r="C410" s="2">
        <f t="shared" si="9"/>
        <v>16748807.356490973</v>
      </c>
      <c r="D410" s="2">
        <f t="shared" si="10"/>
        <v>-54381769.179284811</v>
      </c>
      <c r="E410" s="2">
        <f t="shared" si="11"/>
        <v>87879383.89226675</v>
      </c>
    </row>
    <row r="411" spans="1:5" x14ac:dyDescent="0.2">
      <c r="A411" s="1">
        <v>47515</v>
      </c>
      <c r="B411">
        <v>15429189.399389006</v>
      </c>
      <c r="C411" s="2">
        <f t="shared" si="9"/>
        <v>15429189.399389006</v>
      </c>
      <c r="D411" s="2">
        <f t="shared" si="10"/>
        <v>-56076393.418402843</v>
      </c>
      <c r="E411" s="2">
        <f t="shared" si="11"/>
        <v>86934772.217180848</v>
      </c>
    </row>
    <row r="412" spans="1:5" x14ac:dyDescent="0.2">
      <c r="A412" s="1">
        <v>47543</v>
      </c>
      <c r="B412">
        <v>15485281.225168034</v>
      </c>
      <c r="C412" s="2">
        <f t="shared" si="9"/>
        <v>15485281.225168034</v>
      </c>
      <c r="D412" s="2">
        <f t="shared" si="10"/>
        <v>-56394568.349435762</v>
      </c>
      <c r="E412" s="2">
        <f t="shared" si="11"/>
        <v>87365130.79977183</v>
      </c>
    </row>
    <row r="413" spans="1:5" x14ac:dyDescent="0.2">
      <c r="A413" s="1">
        <v>47574</v>
      </c>
      <c r="B413">
        <v>17044752.54545518</v>
      </c>
      <c r="C413" s="2">
        <f t="shared" si="9"/>
        <v>17044752.54545518</v>
      </c>
      <c r="D413" s="2">
        <f t="shared" si="10"/>
        <v>-55208637.729347937</v>
      </c>
      <c r="E413" s="2">
        <f t="shared" si="11"/>
        <v>89298142.82025829</v>
      </c>
    </row>
    <row r="414" spans="1:5" x14ac:dyDescent="0.2">
      <c r="A414" s="1">
        <v>47604</v>
      </c>
      <c r="B414">
        <v>19112546.463920597</v>
      </c>
      <c r="C414" s="2">
        <f t="shared" si="9"/>
        <v>19112546.463920597</v>
      </c>
      <c r="D414" s="2">
        <f t="shared" si="10"/>
        <v>-53513671.623919666</v>
      </c>
      <c r="E414" s="2">
        <f t="shared" si="11"/>
        <v>91738764.551760852</v>
      </c>
    </row>
    <row r="415" spans="1:5" x14ac:dyDescent="0.2">
      <c r="A415" s="1">
        <v>47635</v>
      </c>
      <c r="B415">
        <v>17528280.300830383</v>
      </c>
      <c r="C415" s="2">
        <f t="shared" si="9"/>
        <v>17528280.300830383</v>
      </c>
      <c r="D415" s="2">
        <f t="shared" si="10"/>
        <v>-55470065.592146248</v>
      </c>
      <c r="E415" s="2">
        <f t="shared" si="11"/>
        <v>90526626.193807006</v>
      </c>
    </row>
    <row r="416" spans="1:5" x14ac:dyDescent="0.2">
      <c r="A416" s="1">
        <v>47665</v>
      </c>
      <c r="B416">
        <v>15389023.099657249</v>
      </c>
      <c r="C416" s="2">
        <f t="shared" si="9"/>
        <v>15389023.099657249</v>
      </c>
      <c r="D416" s="2">
        <f t="shared" si="10"/>
        <v>-57980763.188240513</v>
      </c>
      <c r="E416" s="2">
        <f t="shared" si="11"/>
        <v>88758809.387555018</v>
      </c>
    </row>
    <row r="417" spans="1:5" x14ac:dyDescent="0.2">
      <c r="A417" s="1">
        <v>47696</v>
      </c>
      <c r="B417">
        <v>13046598.393949477</v>
      </c>
      <c r="C417" s="2">
        <f t="shared" si="9"/>
        <v>13046598.393949477</v>
      </c>
      <c r="D417" s="2">
        <f t="shared" si="10"/>
        <v>-60693953.203054175</v>
      </c>
      <c r="E417" s="2">
        <f t="shared" si="11"/>
        <v>86787149.990953133</v>
      </c>
    </row>
    <row r="418" spans="1:5" x14ac:dyDescent="0.2">
      <c r="A418" s="1">
        <v>47727</v>
      </c>
      <c r="B418">
        <v>11508006.410968006</v>
      </c>
      <c r="C418" s="2">
        <f t="shared" si="9"/>
        <v>11508006.410968006</v>
      </c>
      <c r="D418" s="2">
        <f t="shared" si="10"/>
        <v>-62602647.468422174</v>
      </c>
      <c r="E418" s="2">
        <f t="shared" si="11"/>
        <v>85618660.290358186</v>
      </c>
    </row>
    <row r="419" spans="1:5" x14ac:dyDescent="0.2">
      <c r="A419" s="1">
        <v>47757</v>
      </c>
      <c r="B419">
        <v>13882729.337248459</v>
      </c>
      <c r="C419" s="2">
        <f t="shared" si="9"/>
        <v>13882729.337248459</v>
      </c>
      <c r="D419" s="2">
        <f t="shared" si="10"/>
        <v>-60597375.599287778</v>
      </c>
      <c r="E419" s="2">
        <f t="shared" si="11"/>
        <v>88362834.273784697</v>
      </c>
    </row>
    <row r="420" spans="1:5" x14ac:dyDescent="0.2">
      <c r="A420" s="1">
        <v>47788</v>
      </c>
      <c r="B420">
        <v>14520359.69154159</v>
      </c>
      <c r="C420" s="2">
        <f t="shared" si="9"/>
        <v>14520359.69154159</v>
      </c>
      <c r="D420" s="2">
        <f t="shared" si="10"/>
        <v>-60328556.628167473</v>
      </c>
      <c r="E420" s="2">
        <f t="shared" si="11"/>
        <v>89369276.011250645</v>
      </c>
    </row>
    <row r="421" spans="1:5" x14ac:dyDescent="0.2">
      <c r="A421" s="1">
        <v>47818</v>
      </c>
      <c r="B421">
        <v>18439874.23731919</v>
      </c>
      <c r="C421" s="2">
        <f t="shared" si="9"/>
        <v>18439874.23731919</v>
      </c>
      <c r="D421" s="2">
        <f t="shared" si="10"/>
        <v>-56777225.099781454</v>
      </c>
      <c r="E421" s="2">
        <f t="shared" si="11"/>
        <v>93656973.574419826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E2200-23D3-4A51-A934-8BEF23F68A8B}">
  <dimension ref="A1:H421"/>
  <sheetViews>
    <sheetView topLeftCell="A28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10.5703125" customWidth="1"/>
    <col min="3" max="3" width="19.42578125" customWidth="1"/>
    <col min="4" max="4" width="34.7109375" customWidth="1"/>
    <col min="5" max="5" width="34.42578125" customWidth="1"/>
    <col min="7" max="7" width="10.28515625" customWidth="1"/>
    <col min="8" max="8" width="8.42578125" customWidth="1"/>
  </cols>
  <sheetData>
    <row r="1" spans="1:8" x14ac:dyDescent="0.2">
      <c r="A1" t="s">
        <v>0</v>
      </c>
      <c r="B1" t="s">
        <v>7</v>
      </c>
      <c r="C1" t="s">
        <v>37</v>
      </c>
      <c r="D1" t="s">
        <v>38</v>
      </c>
      <c r="E1" t="s">
        <v>39</v>
      </c>
      <c r="G1" t="s">
        <v>13</v>
      </c>
      <c r="H1" t="s">
        <v>14</v>
      </c>
    </row>
    <row r="2" spans="1:8" x14ac:dyDescent="0.2">
      <c r="A2" s="1">
        <v>35065</v>
      </c>
      <c r="B2" s="2">
        <v>42750000</v>
      </c>
      <c r="G2" t="s">
        <v>15</v>
      </c>
      <c r="H2" s="3">
        <f>_xlfn.FORECAST.ETS.STAT($B$2:$B$298,$A$2:$A$298,1,157,1)</f>
        <v>0.25</v>
      </c>
    </row>
    <row r="3" spans="1:8" x14ac:dyDescent="0.2">
      <c r="A3" s="1">
        <v>35096</v>
      </c>
      <c r="B3" s="2">
        <v>43700000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41810000</v>
      </c>
      <c r="G4" t="s">
        <v>17</v>
      </c>
      <c r="H4" s="3">
        <f>_xlfn.FORECAST.ETS.STAT($B$2:$B$298,$A$2:$A$298,3,157,1)</f>
        <v>0.749</v>
      </c>
    </row>
    <row r="5" spans="1:8" x14ac:dyDescent="0.2">
      <c r="A5" s="1">
        <v>35156</v>
      </c>
      <c r="B5" s="2">
        <v>42690000</v>
      </c>
      <c r="G5" t="s">
        <v>18</v>
      </c>
      <c r="H5" s="3">
        <f>_xlfn.FORECAST.ETS.STAT($B$2:$B$298,$A$2:$A$298,4,157,1)</f>
        <v>0.97235079718841644</v>
      </c>
    </row>
    <row r="6" spans="1:8" x14ac:dyDescent="0.2">
      <c r="A6" s="1">
        <v>35186</v>
      </c>
      <c r="B6" s="2">
        <v>39870000</v>
      </c>
      <c r="G6" t="s">
        <v>19</v>
      </c>
      <c r="H6" s="3">
        <f>_xlfn.FORECAST.ETS.STAT($B$2:$B$298,$A$2:$A$298,5,157,1)</f>
        <v>8.3038861914971659E-2</v>
      </c>
    </row>
    <row r="7" spans="1:8" x14ac:dyDescent="0.2">
      <c r="A7" s="1">
        <v>35217</v>
      </c>
      <c r="B7" s="2">
        <v>37460000</v>
      </c>
      <c r="G7" t="s">
        <v>20</v>
      </c>
      <c r="H7" s="3">
        <f>_xlfn.FORECAST.ETS.STAT($B$2:$B$298,$A$2:$A$298,6,157,1)</f>
        <v>3592399.1840169569</v>
      </c>
    </row>
    <row r="8" spans="1:8" x14ac:dyDescent="0.2">
      <c r="A8" s="1">
        <v>35247</v>
      </c>
      <c r="B8" s="2">
        <v>38440000</v>
      </c>
      <c r="G8" t="s">
        <v>21</v>
      </c>
      <c r="H8" s="3">
        <f>_xlfn.FORECAST.ETS.STAT($B$2:$B$298,$A$2:$A$298,7,157,1)</f>
        <v>4757719.0464532534</v>
      </c>
    </row>
    <row r="9" spans="1:8" x14ac:dyDescent="0.2">
      <c r="A9" s="1">
        <v>35278</v>
      </c>
      <c r="B9" s="2">
        <v>41850000</v>
      </c>
    </row>
    <row r="10" spans="1:8" x14ac:dyDescent="0.2">
      <c r="A10" s="1">
        <v>35309</v>
      </c>
      <c r="B10" s="2">
        <v>41600000</v>
      </c>
    </row>
    <row r="11" spans="1:8" x14ac:dyDescent="0.2">
      <c r="A11" s="1">
        <v>35339</v>
      </c>
      <c r="B11" s="2">
        <v>42670000</v>
      </c>
    </row>
    <row r="12" spans="1:8" x14ac:dyDescent="0.2">
      <c r="A12" s="1">
        <v>35370</v>
      </c>
      <c r="B12" s="2">
        <v>42380000</v>
      </c>
    </row>
    <row r="13" spans="1:8" x14ac:dyDescent="0.2">
      <c r="A13" s="1">
        <v>35400</v>
      </c>
      <c r="B13" s="2">
        <v>42600000</v>
      </c>
    </row>
    <row r="14" spans="1:8" x14ac:dyDescent="0.2">
      <c r="A14" s="1">
        <v>35431</v>
      </c>
      <c r="B14" s="2">
        <v>42730000</v>
      </c>
    </row>
    <row r="15" spans="1:8" x14ac:dyDescent="0.2">
      <c r="A15" s="1">
        <v>35462</v>
      </c>
      <c r="B15" s="2">
        <v>42430000</v>
      </c>
    </row>
    <row r="16" spans="1:8" x14ac:dyDescent="0.2">
      <c r="A16" s="1">
        <v>35490</v>
      </c>
      <c r="B16" s="2">
        <v>45810000</v>
      </c>
    </row>
    <row r="17" spans="1:2" x14ac:dyDescent="0.2">
      <c r="A17" s="1">
        <v>35521</v>
      </c>
      <c r="B17" s="2">
        <v>43810000</v>
      </c>
    </row>
    <row r="18" spans="1:2" x14ac:dyDescent="0.2">
      <c r="A18" s="1">
        <v>35551</v>
      </c>
      <c r="B18" s="2">
        <v>46320000</v>
      </c>
    </row>
    <row r="19" spans="1:2" x14ac:dyDescent="0.2">
      <c r="A19" s="1">
        <v>35582</v>
      </c>
      <c r="B19" s="2">
        <v>38750000</v>
      </c>
    </row>
    <row r="20" spans="1:2" x14ac:dyDescent="0.2">
      <c r="A20" s="1">
        <v>35612</v>
      </c>
      <c r="B20" s="2">
        <v>37320000</v>
      </c>
    </row>
    <row r="21" spans="1:2" x14ac:dyDescent="0.2">
      <c r="A21" s="1">
        <v>35643</v>
      </c>
      <c r="B21" s="2">
        <v>39780000</v>
      </c>
    </row>
    <row r="22" spans="1:2" x14ac:dyDescent="0.2">
      <c r="A22" s="1">
        <v>35674</v>
      </c>
      <c r="B22" s="2">
        <v>42040000</v>
      </c>
    </row>
    <row r="23" spans="1:2" x14ac:dyDescent="0.2">
      <c r="A23" s="1">
        <v>35704</v>
      </c>
      <c r="B23" s="2">
        <v>55380000</v>
      </c>
    </row>
    <row r="24" spans="1:2" x14ac:dyDescent="0.2">
      <c r="A24" s="1">
        <v>35735</v>
      </c>
      <c r="B24" s="2">
        <v>47440000</v>
      </c>
    </row>
    <row r="25" spans="1:2" x14ac:dyDescent="0.2">
      <c r="A25" s="1">
        <v>35765</v>
      </c>
      <c r="B25" s="2">
        <v>45060000</v>
      </c>
    </row>
    <row r="26" spans="1:2" x14ac:dyDescent="0.2">
      <c r="A26" s="1">
        <v>35796</v>
      </c>
      <c r="B26" s="2">
        <v>44210000</v>
      </c>
    </row>
    <row r="27" spans="1:2" x14ac:dyDescent="0.2">
      <c r="A27" s="1">
        <v>35827</v>
      </c>
      <c r="B27" s="2">
        <v>46010000</v>
      </c>
    </row>
    <row r="28" spans="1:2" x14ac:dyDescent="0.2">
      <c r="A28" s="1">
        <v>35855</v>
      </c>
      <c r="B28" s="2">
        <v>48970000</v>
      </c>
    </row>
    <row r="29" spans="1:2" x14ac:dyDescent="0.2">
      <c r="A29" s="1">
        <v>35886</v>
      </c>
      <c r="B29" s="2">
        <v>42900000</v>
      </c>
    </row>
    <row r="30" spans="1:2" x14ac:dyDescent="0.2">
      <c r="A30" s="1">
        <v>35916</v>
      </c>
      <c r="B30" s="2">
        <v>44210000</v>
      </c>
    </row>
    <row r="31" spans="1:2" x14ac:dyDescent="0.2">
      <c r="A31" s="1">
        <v>35947</v>
      </c>
      <c r="B31" s="2">
        <v>40100000</v>
      </c>
    </row>
    <row r="32" spans="1:2" x14ac:dyDescent="0.2">
      <c r="A32" s="1">
        <v>35977</v>
      </c>
      <c r="B32" s="2">
        <v>40910000</v>
      </c>
    </row>
    <row r="33" spans="1:2" x14ac:dyDescent="0.2">
      <c r="A33" s="1">
        <v>36008</v>
      </c>
      <c r="B33" s="2">
        <v>47800000</v>
      </c>
    </row>
    <row r="34" spans="1:2" x14ac:dyDescent="0.2">
      <c r="A34" s="1">
        <v>36039</v>
      </c>
      <c r="B34" s="2">
        <v>52030000</v>
      </c>
    </row>
    <row r="35" spans="1:2" x14ac:dyDescent="0.2">
      <c r="A35" s="1">
        <v>36069</v>
      </c>
      <c r="B35" s="2">
        <v>55110000</v>
      </c>
    </row>
    <row r="36" spans="1:2" x14ac:dyDescent="0.2">
      <c r="A36" s="1">
        <v>36100</v>
      </c>
      <c r="B36" s="2">
        <v>47510000</v>
      </c>
    </row>
    <row r="37" spans="1:2" x14ac:dyDescent="0.2">
      <c r="A37" s="1">
        <v>36130</v>
      </c>
      <c r="B37" s="2">
        <v>52380000</v>
      </c>
    </row>
    <row r="38" spans="1:2" x14ac:dyDescent="0.2">
      <c r="A38" s="1">
        <v>36161</v>
      </c>
      <c r="B38" s="2">
        <v>49170000</v>
      </c>
    </row>
    <row r="39" spans="1:2" x14ac:dyDescent="0.2">
      <c r="A39" s="1">
        <v>36192</v>
      </c>
      <c r="B39" s="2">
        <v>43800000</v>
      </c>
    </row>
    <row r="40" spans="1:2" x14ac:dyDescent="0.2">
      <c r="A40" s="1">
        <v>36220</v>
      </c>
      <c r="B40" s="2">
        <v>43800000</v>
      </c>
    </row>
    <row r="41" spans="1:2" x14ac:dyDescent="0.2">
      <c r="A41" s="1">
        <v>36251</v>
      </c>
      <c r="B41" s="2">
        <v>48280000</v>
      </c>
    </row>
    <row r="42" spans="1:2" x14ac:dyDescent="0.2">
      <c r="A42" s="1">
        <v>36281</v>
      </c>
      <c r="B42" s="2">
        <v>49660000</v>
      </c>
    </row>
    <row r="43" spans="1:2" x14ac:dyDescent="0.2">
      <c r="A43" s="1">
        <v>36312</v>
      </c>
      <c r="B43" s="2">
        <v>44510000</v>
      </c>
    </row>
    <row r="44" spans="1:2" x14ac:dyDescent="0.2">
      <c r="A44" s="1">
        <v>36342</v>
      </c>
      <c r="B44" s="2">
        <v>45230000</v>
      </c>
    </row>
    <row r="45" spans="1:2" x14ac:dyDescent="0.2">
      <c r="A45" s="1">
        <v>36373</v>
      </c>
      <c r="B45" s="2">
        <v>47450000</v>
      </c>
    </row>
    <row r="46" spans="1:2" x14ac:dyDescent="0.2">
      <c r="A46" s="1">
        <v>36404</v>
      </c>
      <c r="B46" s="2">
        <v>54060000</v>
      </c>
    </row>
    <row r="47" spans="1:2" x14ac:dyDescent="0.2">
      <c r="A47" s="1">
        <v>36434</v>
      </c>
      <c r="B47" s="2">
        <v>52060000</v>
      </c>
    </row>
    <row r="48" spans="1:2" x14ac:dyDescent="0.2">
      <c r="A48" s="1">
        <v>36465</v>
      </c>
      <c r="B48" s="2">
        <v>54220000</v>
      </c>
    </row>
    <row r="49" spans="1:2" x14ac:dyDescent="0.2">
      <c r="A49" s="1">
        <v>36495</v>
      </c>
      <c r="B49" s="2">
        <v>50870000</v>
      </c>
    </row>
    <row r="50" spans="1:2" x14ac:dyDescent="0.2">
      <c r="A50" s="1">
        <v>36526</v>
      </c>
      <c r="B50" s="2">
        <v>57740000</v>
      </c>
    </row>
    <row r="51" spans="1:2" x14ac:dyDescent="0.2">
      <c r="A51" s="1">
        <v>36557</v>
      </c>
      <c r="B51" s="2">
        <v>50970000</v>
      </c>
    </row>
    <row r="52" spans="1:2" x14ac:dyDescent="0.2">
      <c r="A52" s="1">
        <v>36586</v>
      </c>
      <c r="B52" s="2">
        <v>57580000</v>
      </c>
    </row>
    <row r="53" spans="1:2" x14ac:dyDescent="0.2">
      <c r="A53" s="1">
        <v>36617</v>
      </c>
      <c r="B53" s="2">
        <v>54510000</v>
      </c>
    </row>
    <row r="54" spans="1:2" x14ac:dyDescent="0.2">
      <c r="A54" s="1">
        <v>36647</v>
      </c>
      <c r="B54" s="2">
        <v>51900000</v>
      </c>
    </row>
    <row r="55" spans="1:2" x14ac:dyDescent="0.2">
      <c r="A55" s="1">
        <v>36678</v>
      </c>
      <c r="B55" s="2">
        <v>46940000</v>
      </c>
    </row>
    <row r="56" spans="1:2" x14ac:dyDescent="0.2">
      <c r="A56" s="1">
        <v>36708</v>
      </c>
      <c r="B56" s="2">
        <v>45940000</v>
      </c>
    </row>
    <row r="57" spans="1:2" x14ac:dyDescent="0.2">
      <c r="A57" s="1">
        <v>36739</v>
      </c>
      <c r="B57" s="2">
        <v>48720000</v>
      </c>
    </row>
    <row r="58" spans="1:2" x14ac:dyDescent="0.2">
      <c r="A58" s="1">
        <v>36770</v>
      </c>
      <c r="B58" s="2">
        <v>53710000</v>
      </c>
    </row>
    <row r="59" spans="1:2" x14ac:dyDescent="0.2">
      <c r="A59" s="1">
        <v>36800</v>
      </c>
      <c r="B59" s="2">
        <v>55640000</v>
      </c>
    </row>
    <row r="60" spans="1:2" x14ac:dyDescent="0.2">
      <c r="A60" s="1">
        <v>36831</v>
      </c>
      <c r="B60" s="2">
        <v>53920000</v>
      </c>
    </row>
    <row r="61" spans="1:2" x14ac:dyDescent="0.2">
      <c r="A61" s="1">
        <v>36861</v>
      </c>
      <c r="B61" s="2">
        <v>51860000</v>
      </c>
    </row>
    <row r="62" spans="1:2" x14ac:dyDescent="0.2">
      <c r="A62" s="1">
        <v>36892</v>
      </c>
      <c r="B62" s="2">
        <v>47990000</v>
      </c>
    </row>
    <row r="63" spans="1:2" x14ac:dyDescent="0.2">
      <c r="A63" s="1">
        <v>36923</v>
      </c>
      <c r="B63" s="2">
        <v>50480000</v>
      </c>
    </row>
    <row r="64" spans="1:2" x14ac:dyDescent="0.2">
      <c r="A64" s="1">
        <v>36951</v>
      </c>
      <c r="B64" s="2">
        <v>49160000</v>
      </c>
    </row>
    <row r="65" spans="1:2" x14ac:dyDescent="0.2">
      <c r="A65" s="1">
        <v>36982</v>
      </c>
      <c r="B65" s="2">
        <v>59520000</v>
      </c>
    </row>
    <row r="66" spans="1:2" x14ac:dyDescent="0.2">
      <c r="A66" s="1">
        <v>37012</v>
      </c>
      <c r="B66" s="2">
        <v>46440000</v>
      </c>
    </row>
    <row r="67" spans="1:2" x14ac:dyDescent="0.2">
      <c r="A67" s="1">
        <v>37043</v>
      </c>
      <c r="B67" s="2">
        <v>45670000</v>
      </c>
    </row>
    <row r="68" spans="1:2" x14ac:dyDescent="0.2">
      <c r="A68" s="1">
        <v>37073</v>
      </c>
      <c r="B68" s="2">
        <v>43910000</v>
      </c>
    </row>
    <row r="69" spans="1:2" x14ac:dyDescent="0.2">
      <c r="A69" s="1">
        <v>37104</v>
      </c>
      <c r="B69" s="2">
        <v>46510000</v>
      </c>
    </row>
    <row r="70" spans="1:2" x14ac:dyDescent="0.2">
      <c r="A70" s="1">
        <v>37135</v>
      </c>
      <c r="B70" s="2">
        <v>49310000</v>
      </c>
    </row>
    <row r="71" spans="1:2" x14ac:dyDescent="0.2">
      <c r="A71" s="1">
        <v>37165</v>
      </c>
      <c r="B71" s="2">
        <v>67430000</v>
      </c>
    </row>
    <row r="72" spans="1:2" x14ac:dyDescent="0.2">
      <c r="A72" s="1">
        <v>37196</v>
      </c>
      <c r="B72" s="2">
        <v>63650000</v>
      </c>
    </row>
    <row r="73" spans="1:2" x14ac:dyDescent="0.2">
      <c r="A73" s="1">
        <v>37226</v>
      </c>
      <c r="B73" s="2">
        <v>55620000</v>
      </c>
    </row>
    <row r="74" spans="1:2" x14ac:dyDescent="0.2">
      <c r="A74" s="1">
        <v>37257</v>
      </c>
      <c r="B74" s="2">
        <v>55090000</v>
      </c>
    </row>
    <row r="75" spans="1:2" x14ac:dyDescent="0.2">
      <c r="A75" s="1">
        <v>37288</v>
      </c>
      <c r="B75" s="2">
        <v>57300000</v>
      </c>
    </row>
    <row r="76" spans="1:2" x14ac:dyDescent="0.2">
      <c r="A76" s="1">
        <v>37316</v>
      </c>
      <c r="B76" s="2">
        <v>54510000</v>
      </c>
    </row>
    <row r="77" spans="1:2" x14ac:dyDescent="0.2">
      <c r="A77" s="1">
        <v>37347</v>
      </c>
      <c r="B77" s="2">
        <v>55680000</v>
      </c>
    </row>
    <row r="78" spans="1:2" x14ac:dyDescent="0.2">
      <c r="A78" s="1">
        <v>37377</v>
      </c>
      <c r="B78" s="2">
        <v>46420000</v>
      </c>
    </row>
    <row r="79" spans="1:2" x14ac:dyDescent="0.2">
      <c r="A79" s="1">
        <v>37408</v>
      </c>
      <c r="B79" s="2">
        <v>44010000</v>
      </c>
    </row>
    <row r="80" spans="1:2" x14ac:dyDescent="0.2">
      <c r="A80" s="1">
        <v>37438</v>
      </c>
      <c r="B80" s="2">
        <v>46840000</v>
      </c>
    </row>
    <row r="81" spans="1:2" x14ac:dyDescent="0.2">
      <c r="A81" s="1">
        <v>37469</v>
      </c>
      <c r="B81" s="2">
        <v>52950000</v>
      </c>
    </row>
    <row r="82" spans="1:2" x14ac:dyDescent="0.2">
      <c r="A82" s="1">
        <v>37500</v>
      </c>
      <c r="B82" s="2">
        <v>52480000</v>
      </c>
    </row>
    <row r="83" spans="1:2" x14ac:dyDescent="0.2">
      <c r="A83" s="1">
        <v>37530</v>
      </c>
      <c r="B83" s="2">
        <v>65830000</v>
      </c>
    </row>
    <row r="84" spans="1:2" x14ac:dyDescent="0.2">
      <c r="A84" s="1">
        <v>37561</v>
      </c>
      <c r="B84" s="2">
        <v>52510000</v>
      </c>
    </row>
    <row r="85" spans="1:2" x14ac:dyDescent="0.2">
      <c r="A85" s="1">
        <v>37591</v>
      </c>
      <c r="B85" s="2">
        <v>56030000</v>
      </c>
    </row>
    <row r="86" spans="1:2" x14ac:dyDescent="0.2">
      <c r="A86" s="1">
        <v>37622</v>
      </c>
      <c r="B86" s="2">
        <v>48900000</v>
      </c>
    </row>
    <row r="87" spans="1:2" x14ac:dyDescent="0.2">
      <c r="A87" s="1">
        <v>37653</v>
      </c>
      <c r="B87" s="2">
        <v>51290000</v>
      </c>
    </row>
    <row r="88" spans="1:2" x14ac:dyDescent="0.2">
      <c r="A88" s="1">
        <v>37681</v>
      </c>
      <c r="B88" s="2">
        <v>50650000</v>
      </c>
    </row>
    <row r="89" spans="1:2" x14ac:dyDescent="0.2">
      <c r="A89" s="1">
        <v>37712</v>
      </c>
      <c r="B89" s="2">
        <v>51100000</v>
      </c>
    </row>
    <row r="90" spans="1:2" x14ac:dyDescent="0.2">
      <c r="A90" s="1">
        <v>37742</v>
      </c>
      <c r="B90" s="2">
        <v>53070000</v>
      </c>
    </row>
    <row r="91" spans="1:2" x14ac:dyDescent="0.2">
      <c r="A91" s="1">
        <v>37773</v>
      </c>
      <c r="B91" s="2">
        <v>46970000</v>
      </c>
    </row>
    <row r="92" spans="1:2" x14ac:dyDescent="0.2">
      <c r="A92" s="1">
        <v>37803</v>
      </c>
      <c r="B92" s="2">
        <v>42680000</v>
      </c>
    </row>
    <row r="93" spans="1:2" x14ac:dyDescent="0.2">
      <c r="A93" s="1">
        <v>37834</v>
      </c>
      <c r="B93" s="2">
        <v>50200000</v>
      </c>
    </row>
    <row r="94" spans="1:2" x14ac:dyDescent="0.2">
      <c r="A94" s="1">
        <v>37865</v>
      </c>
      <c r="B94" s="2">
        <v>48220000</v>
      </c>
    </row>
    <row r="95" spans="1:2" x14ac:dyDescent="0.2">
      <c r="A95" s="1">
        <v>37895</v>
      </c>
      <c r="B95" s="2">
        <v>50590000</v>
      </c>
    </row>
    <row r="96" spans="1:2" x14ac:dyDescent="0.2">
      <c r="A96" s="1">
        <v>37926</v>
      </c>
      <c r="B96" s="2">
        <v>59720000</v>
      </c>
    </row>
    <row r="97" spans="1:2" x14ac:dyDescent="0.2">
      <c r="A97" s="1">
        <v>37956</v>
      </c>
      <c r="B97" s="2">
        <v>51480000</v>
      </c>
    </row>
    <row r="98" spans="1:2" x14ac:dyDescent="0.2">
      <c r="A98" s="1">
        <v>37987</v>
      </c>
      <c r="B98" s="2">
        <v>45360000</v>
      </c>
    </row>
    <row r="99" spans="1:2" x14ac:dyDescent="0.2">
      <c r="A99" s="1">
        <v>38018</v>
      </c>
      <c r="B99" s="2">
        <v>47580000</v>
      </c>
    </row>
    <row r="100" spans="1:2" x14ac:dyDescent="0.2">
      <c r="A100" s="1">
        <v>38047</v>
      </c>
      <c r="B100" s="2">
        <v>50920000</v>
      </c>
    </row>
    <row r="101" spans="1:2" x14ac:dyDescent="0.2">
      <c r="A101" s="1">
        <v>38078</v>
      </c>
      <c r="B101" s="2">
        <v>43400000</v>
      </c>
    </row>
    <row r="102" spans="1:2" x14ac:dyDescent="0.2">
      <c r="A102" s="1">
        <v>38108</v>
      </c>
      <c r="B102" s="2">
        <v>43630000</v>
      </c>
    </row>
    <row r="103" spans="1:2" x14ac:dyDescent="0.2">
      <c r="A103" s="1">
        <v>38139</v>
      </c>
      <c r="B103" s="2">
        <v>43830000</v>
      </c>
    </row>
    <row r="104" spans="1:2" x14ac:dyDescent="0.2">
      <c r="A104" s="1">
        <v>38169</v>
      </c>
      <c r="B104" s="2">
        <v>41310000</v>
      </c>
    </row>
    <row r="105" spans="1:2" x14ac:dyDescent="0.2">
      <c r="A105" s="1">
        <v>38200</v>
      </c>
      <c r="B105" s="2">
        <v>42760000</v>
      </c>
    </row>
    <row r="106" spans="1:2" x14ac:dyDescent="0.2">
      <c r="A106" s="1">
        <v>38231</v>
      </c>
      <c r="B106" s="2">
        <v>44760000</v>
      </c>
    </row>
    <row r="107" spans="1:2" x14ac:dyDescent="0.2">
      <c r="A107" s="1">
        <v>38261</v>
      </c>
      <c r="B107" s="2">
        <v>44590000</v>
      </c>
    </row>
    <row r="108" spans="1:2" x14ac:dyDescent="0.2">
      <c r="A108" s="1">
        <v>38292</v>
      </c>
      <c r="B108" s="2">
        <v>47500000</v>
      </c>
    </row>
    <row r="109" spans="1:2" x14ac:dyDescent="0.2">
      <c r="A109" s="1">
        <v>38322</v>
      </c>
      <c r="B109" s="2">
        <v>49550000</v>
      </c>
    </row>
    <row r="110" spans="1:2" x14ac:dyDescent="0.2">
      <c r="A110" s="1">
        <v>38353</v>
      </c>
      <c r="B110" s="2">
        <v>42780000</v>
      </c>
    </row>
    <row r="111" spans="1:2" x14ac:dyDescent="0.2">
      <c r="A111" s="1">
        <v>38384</v>
      </c>
      <c r="B111" s="2">
        <v>44420000</v>
      </c>
    </row>
    <row r="112" spans="1:2" x14ac:dyDescent="0.2">
      <c r="A112" s="1">
        <v>38412</v>
      </c>
      <c r="B112" s="2">
        <v>46420000</v>
      </c>
    </row>
    <row r="113" spans="1:2" x14ac:dyDescent="0.2">
      <c r="A113" s="1">
        <v>38443</v>
      </c>
      <c r="B113" s="2">
        <v>42520000</v>
      </c>
    </row>
    <row r="114" spans="1:2" x14ac:dyDescent="0.2">
      <c r="A114" s="1">
        <v>38473</v>
      </c>
      <c r="B114" s="2">
        <v>47090000</v>
      </c>
    </row>
    <row r="115" spans="1:2" x14ac:dyDescent="0.2">
      <c r="A115" s="1">
        <v>38504</v>
      </c>
      <c r="B115" s="2">
        <v>40640000</v>
      </c>
    </row>
    <row r="116" spans="1:2" x14ac:dyDescent="0.2">
      <c r="A116" s="1">
        <v>38534</v>
      </c>
      <c r="B116" s="2">
        <v>42770000</v>
      </c>
    </row>
    <row r="117" spans="1:2" x14ac:dyDescent="0.2">
      <c r="A117" s="1">
        <v>38565</v>
      </c>
      <c r="B117" s="2">
        <v>44280000</v>
      </c>
    </row>
    <row r="118" spans="1:2" x14ac:dyDescent="0.2">
      <c r="A118" s="1">
        <v>38596</v>
      </c>
      <c r="B118" s="2">
        <v>46140000</v>
      </c>
    </row>
    <row r="119" spans="1:2" x14ac:dyDescent="0.2">
      <c r="A119" s="1">
        <v>38626</v>
      </c>
      <c r="B119" s="2">
        <v>47690000</v>
      </c>
    </row>
    <row r="120" spans="1:2" x14ac:dyDescent="0.2">
      <c r="A120" s="1">
        <v>38657</v>
      </c>
      <c r="B120" s="2">
        <v>47100000</v>
      </c>
    </row>
    <row r="121" spans="1:2" x14ac:dyDescent="0.2">
      <c r="A121" s="1">
        <v>38687</v>
      </c>
      <c r="B121" s="2">
        <v>50030000</v>
      </c>
    </row>
    <row r="122" spans="1:2" x14ac:dyDescent="0.2">
      <c r="A122" s="1">
        <v>38718</v>
      </c>
      <c r="B122" s="2">
        <v>38020000</v>
      </c>
    </row>
    <row r="123" spans="1:2" x14ac:dyDescent="0.2">
      <c r="A123" s="1">
        <v>38749</v>
      </c>
      <c r="B123" s="2">
        <v>42050000</v>
      </c>
    </row>
    <row r="124" spans="1:2" x14ac:dyDescent="0.2">
      <c r="A124" s="1">
        <v>38777</v>
      </c>
      <c r="B124" s="2">
        <v>44160000</v>
      </c>
    </row>
    <row r="125" spans="1:2" x14ac:dyDescent="0.2">
      <c r="A125" s="1">
        <v>38808</v>
      </c>
      <c r="B125" s="2">
        <v>39580000</v>
      </c>
    </row>
    <row r="126" spans="1:2" x14ac:dyDescent="0.2">
      <c r="A126" s="1">
        <v>38838</v>
      </c>
      <c r="B126" s="2">
        <v>38900000</v>
      </c>
    </row>
    <row r="127" spans="1:2" x14ac:dyDescent="0.2">
      <c r="A127" s="1">
        <v>38869</v>
      </c>
      <c r="B127" s="2">
        <v>40600000</v>
      </c>
    </row>
    <row r="128" spans="1:2" x14ac:dyDescent="0.2">
      <c r="A128" s="1">
        <v>38899</v>
      </c>
      <c r="B128" s="2">
        <v>37750000</v>
      </c>
    </row>
    <row r="129" spans="1:2" x14ac:dyDescent="0.2">
      <c r="A129" s="1">
        <v>38930</v>
      </c>
      <c r="B129" s="2">
        <v>42000000</v>
      </c>
    </row>
    <row r="130" spans="1:2" x14ac:dyDescent="0.2">
      <c r="A130" s="1">
        <v>38961</v>
      </c>
      <c r="B130" s="2">
        <v>45510000</v>
      </c>
    </row>
    <row r="131" spans="1:2" x14ac:dyDescent="0.2">
      <c r="A131" s="1">
        <v>38991</v>
      </c>
      <c r="B131" s="2">
        <v>50280000</v>
      </c>
    </row>
    <row r="132" spans="1:2" x14ac:dyDescent="0.2">
      <c r="A132" s="1">
        <v>39022</v>
      </c>
      <c r="B132" s="2">
        <v>45090000</v>
      </c>
    </row>
    <row r="133" spans="1:2" x14ac:dyDescent="0.2">
      <c r="A133" s="1">
        <v>39052</v>
      </c>
      <c r="B133" s="2">
        <v>44300000</v>
      </c>
    </row>
    <row r="134" spans="1:2" x14ac:dyDescent="0.2">
      <c r="A134" s="1">
        <v>39083</v>
      </c>
      <c r="B134" s="2">
        <v>45770000</v>
      </c>
    </row>
    <row r="135" spans="1:2" x14ac:dyDescent="0.2">
      <c r="A135" s="1">
        <v>39114</v>
      </c>
      <c r="B135" s="2">
        <v>44880000</v>
      </c>
    </row>
    <row r="136" spans="1:2" x14ac:dyDescent="0.2">
      <c r="A136" s="1">
        <v>39142</v>
      </c>
      <c r="B136" s="2">
        <v>45190000</v>
      </c>
    </row>
    <row r="137" spans="1:2" x14ac:dyDescent="0.2">
      <c r="A137" s="1">
        <v>39173</v>
      </c>
      <c r="B137" s="2">
        <v>48340000</v>
      </c>
    </row>
    <row r="138" spans="1:2" x14ac:dyDescent="0.2">
      <c r="A138" s="1">
        <v>39203</v>
      </c>
      <c r="B138" s="2">
        <v>40900000</v>
      </c>
    </row>
    <row r="139" spans="1:2" x14ac:dyDescent="0.2">
      <c r="A139" s="1">
        <v>39234</v>
      </c>
      <c r="B139" s="2">
        <v>38910000</v>
      </c>
    </row>
    <row r="140" spans="1:2" x14ac:dyDescent="0.2">
      <c r="A140" s="1">
        <v>39264</v>
      </c>
      <c r="B140" s="2">
        <v>37440000</v>
      </c>
    </row>
    <row r="141" spans="1:2" x14ac:dyDescent="0.2">
      <c r="A141" s="1">
        <v>39295</v>
      </c>
      <c r="B141" s="2">
        <v>42390000</v>
      </c>
    </row>
    <row r="142" spans="1:2" x14ac:dyDescent="0.2">
      <c r="A142" s="1">
        <v>39326</v>
      </c>
      <c r="B142" s="2">
        <v>43290000</v>
      </c>
    </row>
    <row r="143" spans="1:2" x14ac:dyDescent="0.2">
      <c r="A143" s="1">
        <v>39356</v>
      </c>
      <c r="B143" s="2">
        <v>43810000</v>
      </c>
    </row>
    <row r="144" spans="1:2" x14ac:dyDescent="0.2">
      <c r="A144" s="1">
        <v>39387</v>
      </c>
      <c r="B144" s="2">
        <v>43360000</v>
      </c>
    </row>
    <row r="145" spans="1:2" x14ac:dyDescent="0.2">
      <c r="A145" s="1">
        <v>39417</v>
      </c>
      <c r="B145" s="2">
        <v>42380000</v>
      </c>
    </row>
    <row r="146" spans="1:2" x14ac:dyDescent="0.2">
      <c r="A146" s="1">
        <v>39448</v>
      </c>
      <c r="B146" s="2">
        <v>42350000</v>
      </c>
    </row>
    <row r="147" spans="1:2" x14ac:dyDescent="0.2">
      <c r="A147" s="1">
        <v>39479</v>
      </c>
      <c r="B147" s="2">
        <v>47610000</v>
      </c>
    </row>
    <row r="148" spans="1:2" x14ac:dyDescent="0.2">
      <c r="A148" s="1">
        <v>39508</v>
      </c>
      <c r="B148" s="2">
        <v>47900000</v>
      </c>
    </row>
    <row r="149" spans="1:2" x14ac:dyDescent="0.2">
      <c r="A149" s="1">
        <v>39539</v>
      </c>
      <c r="B149" s="2">
        <v>40890000</v>
      </c>
    </row>
    <row r="150" spans="1:2" x14ac:dyDescent="0.2">
      <c r="A150" s="1">
        <v>39569</v>
      </c>
      <c r="B150" s="2">
        <v>38770000</v>
      </c>
    </row>
    <row r="151" spans="1:2" x14ac:dyDescent="0.2">
      <c r="A151" s="1">
        <v>39600</v>
      </c>
      <c r="B151" s="2">
        <v>40690000</v>
      </c>
    </row>
    <row r="152" spans="1:2" x14ac:dyDescent="0.2">
      <c r="A152" s="1">
        <v>39630</v>
      </c>
      <c r="B152" s="2">
        <v>37060000</v>
      </c>
    </row>
    <row r="153" spans="1:2" x14ac:dyDescent="0.2">
      <c r="A153" s="1">
        <v>39661</v>
      </c>
      <c r="B153" s="2">
        <v>37940000</v>
      </c>
    </row>
    <row r="154" spans="1:2" x14ac:dyDescent="0.2">
      <c r="A154" s="1">
        <v>39692</v>
      </c>
      <c r="B154" s="2">
        <v>39650000</v>
      </c>
    </row>
    <row r="155" spans="1:2" x14ac:dyDescent="0.2">
      <c r="A155" s="1">
        <v>39722</v>
      </c>
      <c r="B155" s="2">
        <v>44240000</v>
      </c>
    </row>
    <row r="156" spans="1:2" x14ac:dyDescent="0.2">
      <c r="A156" s="1">
        <v>39753</v>
      </c>
      <c r="B156" s="2">
        <v>42020000</v>
      </c>
    </row>
    <row r="157" spans="1:2" x14ac:dyDescent="0.2">
      <c r="A157" s="1">
        <v>39783</v>
      </c>
      <c r="B157" s="2">
        <v>39660000</v>
      </c>
    </row>
    <row r="158" spans="1:2" x14ac:dyDescent="0.2">
      <c r="A158" s="1">
        <v>39814</v>
      </c>
      <c r="B158" s="2">
        <v>43720000</v>
      </c>
    </row>
    <row r="159" spans="1:2" x14ac:dyDescent="0.2">
      <c r="A159" s="1">
        <v>39845</v>
      </c>
      <c r="B159" s="2">
        <v>41170000</v>
      </c>
    </row>
    <row r="160" spans="1:2" x14ac:dyDescent="0.2">
      <c r="A160" s="1">
        <v>39873</v>
      </c>
      <c r="B160" s="2">
        <v>40450000</v>
      </c>
    </row>
    <row r="161" spans="1:2" x14ac:dyDescent="0.2">
      <c r="A161" s="1">
        <v>39904</v>
      </c>
      <c r="B161" s="2">
        <v>40140000</v>
      </c>
    </row>
    <row r="162" spans="1:2" x14ac:dyDescent="0.2">
      <c r="A162" s="1">
        <v>39934</v>
      </c>
      <c r="B162" s="2">
        <v>38540000</v>
      </c>
    </row>
    <row r="163" spans="1:2" x14ac:dyDescent="0.2">
      <c r="A163" s="1">
        <v>39965</v>
      </c>
      <c r="B163" s="2">
        <v>36580000</v>
      </c>
    </row>
    <row r="164" spans="1:2" x14ac:dyDescent="0.2">
      <c r="A164" s="1">
        <v>39995</v>
      </c>
      <c r="B164" s="2">
        <v>36610000</v>
      </c>
    </row>
    <row r="165" spans="1:2" x14ac:dyDescent="0.2">
      <c r="A165" s="1">
        <v>40026</v>
      </c>
      <c r="B165" s="2">
        <v>37810000</v>
      </c>
    </row>
    <row r="166" spans="1:2" x14ac:dyDescent="0.2">
      <c r="A166" s="1">
        <v>40057</v>
      </c>
      <c r="B166" s="2">
        <v>39830000</v>
      </c>
    </row>
    <row r="167" spans="1:2" x14ac:dyDescent="0.2">
      <c r="A167" s="1">
        <v>40087</v>
      </c>
      <c r="B167" s="2">
        <v>41240000</v>
      </c>
    </row>
    <row r="168" spans="1:2" x14ac:dyDescent="0.2">
      <c r="A168" s="1">
        <v>40118</v>
      </c>
      <c r="B168" s="2">
        <v>42380000</v>
      </c>
    </row>
    <row r="169" spans="1:2" x14ac:dyDescent="0.2">
      <c r="A169" s="1">
        <v>40148</v>
      </c>
      <c r="B169" s="2">
        <v>40190000</v>
      </c>
    </row>
    <row r="170" spans="1:2" x14ac:dyDescent="0.2">
      <c r="A170" s="1">
        <v>40179</v>
      </c>
      <c r="B170" s="2">
        <v>34100000</v>
      </c>
    </row>
    <row r="171" spans="1:2" x14ac:dyDescent="0.2">
      <c r="A171" s="1">
        <v>40210</v>
      </c>
      <c r="B171" s="2">
        <v>44370000</v>
      </c>
    </row>
    <row r="172" spans="1:2" x14ac:dyDescent="0.2">
      <c r="A172" s="1">
        <v>40238</v>
      </c>
      <c r="B172" s="2">
        <v>44370000</v>
      </c>
    </row>
    <row r="173" spans="1:2" x14ac:dyDescent="0.2">
      <c r="A173" s="1">
        <v>40269</v>
      </c>
      <c r="B173" s="2">
        <v>63750000</v>
      </c>
    </row>
    <row r="174" spans="1:2" x14ac:dyDescent="0.2">
      <c r="A174" s="1">
        <v>40299</v>
      </c>
      <c r="B174" s="2">
        <v>48210000</v>
      </c>
    </row>
    <row r="175" spans="1:2" x14ac:dyDescent="0.2">
      <c r="A175" s="1">
        <v>40330</v>
      </c>
      <c r="B175" s="2">
        <v>68050000</v>
      </c>
    </row>
    <row r="176" spans="1:2" x14ac:dyDescent="0.2">
      <c r="A176" s="1">
        <v>40360</v>
      </c>
      <c r="B176" s="2">
        <v>64960000</v>
      </c>
    </row>
    <row r="177" spans="1:2" x14ac:dyDescent="0.2">
      <c r="A177" s="1">
        <v>40391</v>
      </c>
      <c r="B177" s="2">
        <v>48650000</v>
      </c>
    </row>
    <row r="178" spans="1:2" x14ac:dyDescent="0.2">
      <c r="A178" s="1">
        <v>40422</v>
      </c>
      <c r="B178" s="2">
        <v>47170000</v>
      </c>
    </row>
    <row r="179" spans="1:2" x14ac:dyDescent="0.2">
      <c r="A179" s="1">
        <v>40452</v>
      </c>
      <c r="B179" s="2">
        <v>38330000</v>
      </c>
    </row>
    <row r="180" spans="1:2" x14ac:dyDescent="0.2">
      <c r="A180" s="1">
        <v>40483</v>
      </c>
      <c r="B180" s="2">
        <v>37000000</v>
      </c>
    </row>
    <row r="181" spans="1:2" x14ac:dyDescent="0.2">
      <c r="A181" s="1">
        <v>40513</v>
      </c>
      <c r="B181" s="2">
        <v>33490000</v>
      </c>
    </row>
    <row r="182" spans="1:2" x14ac:dyDescent="0.2">
      <c r="A182" s="1">
        <v>40544</v>
      </c>
      <c r="B182" s="2">
        <v>34950000</v>
      </c>
    </row>
    <row r="183" spans="1:2" x14ac:dyDescent="0.2">
      <c r="A183" s="1">
        <v>40575</v>
      </c>
      <c r="B183" s="2">
        <v>46520000</v>
      </c>
    </row>
    <row r="184" spans="1:2" x14ac:dyDescent="0.2">
      <c r="A184" s="1">
        <v>40603</v>
      </c>
      <c r="B184" s="2">
        <v>36470000</v>
      </c>
    </row>
    <row r="185" spans="1:2" x14ac:dyDescent="0.2">
      <c r="A185" s="1">
        <v>40634</v>
      </c>
      <c r="B185" s="2">
        <v>40480000</v>
      </c>
    </row>
    <row r="186" spans="1:2" x14ac:dyDescent="0.2">
      <c r="A186" s="1">
        <v>40664</v>
      </c>
      <c r="B186" s="2">
        <v>39970000</v>
      </c>
    </row>
    <row r="187" spans="1:2" x14ac:dyDescent="0.2">
      <c r="A187" s="1">
        <v>40695</v>
      </c>
      <c r="B187" s="2">
        <v>36010000</v>
      </c>
    </row>
    <row r="188" spans="1:2" x14ac:dyDescent="0.2">
      <c r="A188" s="1">
        <v>40725</v>
      </c>
      <c r="B188" s="2">
        <v>36050000</v>
      </c>
    </row>
    <row r="189" spans="1:2" x14ac:dyDescent="0.2">
      <c r="A189" s="1">
        <v>40756</v>
      </c>
      <c r="B189" s="2">
        <v>35390000</v>
      </c>
    </row>
    <row r="190" spans="1:2" x14ac:dyDescent="0.2">
      <c r="A190" s="1">
        <v>40787</v>
      </c>
      <c r="B190" s="2">
        <v>36500000</v>
      </c>
    </row>
    <row r="191" spans="1:2" x14ac:dyDescent="0.2">
      <c r="A191" s="1">
        <v>40817</v>
      </c>
      <c r="B191" s="2">
        <v>45560000</v>
      </c>
    </row>
    <row r="192" spans="1:2" x14ac:dyDescent="0.2">
      <c r="A192" s="1">
        <v>40848</v>
      </c>
      <c r="B192" s="2">
        <v>47790000</v>
      </c>
    </row>
    <row r="193" spans="1:2" x14ac:dyDescent="0.2">
      <c r="A193" s="1">
        <v>40878</v>
      </c>
      <c r="B193" s="2">
        <v>41980000</v>
      </c>
    </row>
    <row r="194" spans="1:2" x14ac:dyDescent="0.2">
      <c r="A194" s="1">
        <v>40909</v>
      </c>
      <c r="B194" s="2">
        <v>46850000</v>
      </c>
    </row>
    <row r="195" spans="1:2" x14ac:dyDescent="0.2">
      <c r="A195" s="1">
        <v>40940</v>
      </c>
      <c r="B195" s="2">
        <v>39030000</v>
      </c>
    </row>
    <row r="196" spans="1:2" x14ac:dyDescent="0.2">
      <c r="A196" s="1">
        <v>40969</v>
      </c>
      <c r="B196" s="2">
        <v>42880000</v>
      </c>
    </row>
    <row r="197" spans="1:2" x14ac:dyDescent="0.2">
      <c r="A197" s="1">
        <v>41000</v>
      </c>
      <c r="B197" s="2">
        <v>38250000</v>
      </c>
    </row>
    <row r="198" spans="1:2" x14ac:dyDescent="0.2">
      <c r="A198" s="1">
        <v>41030</v>
      </c>
      <c r="B198" s="2">
        <v>35650000</v>
      </c>
    </row>
    <row r="199" spans="1:2" x14ac:dyDescent="0.2">
      <c r="A199" s="1">
        <v>41061</v>
      </c>
      <c r="B199" s="2">
        <v>35400000</v>
      </c>
    </row>
    <row r="200" spans="1:2" x14ac:dyDescent="0.2">
      <c r="A200" s="1">
        <v>41091</v>
      </c>
      <c r="B200" s="2">
        <v>38630000</v>
      </c>
    </row>
    <row r="201" spans="1:2" x14ac:dyDescent="0.2">
      <c r="A201" s="1">
        <v>41122</v>
      </c>
      <c r="B201" s="2">
        <v>36040000</v>
      </c>
    </row>
    <row r="202" spans="1:2" x14ac:dyDescent="0.2">
      <c r="A202" s="1">
        <v>41153</v>
      </c>
      <c r="B202" s="2">
        <v>38430000</v>
      </c>
    </row>
    <row r="203" spans="1:2" x14ac:dyDescent="0.2">
      <c r="A203" s="1">
        <v>41183</v>
      </c>
      <c r="B203" s="2">
        <v>48550000</v>
      </c>
    </row>
    <row r="204" spans="1:2" x14ac:dyDescent="0.2">
      <c r="A204" s="1">
        <v>41214</v>
      </c>
      <c r="B204" s="2">
        <v>46750000</v>
      </c>
    </row>
    <row r="205" spans="1:2" x14ac:dyDescent="0.2">
      <c r="A205" s="1">
        <v>41244</v>
      </c>
      <c r="B205" s="2">
        <v>39450000</v>
      </c>
    </row>
    <row r="206" spans="1:2" x14ac:dyDescent="0.2">
      <c r="A206" s="1">
        <v>41275</v>
      </c>
      <c r="B206" s="2">
        <v>36290000</v>
      </c>
    </row>
    <row r="207" spans="1:2" x14ac:dyDescent="0.2">
      <c r="A207" s="1">
        <v>41306</v>
      </c>
      <c r="B207" s="2">
        <v>37950000</v>
      </c>
    </row>
    <row r="208" spans="1:2" x14ac:dyDescent="0.2">
      <c r="A208" s="1">
        <v>41334</v>
      </c>
      <c r="B208" s="2">
        <v>46270000</v>
      </c>
    </row>
    <row r="209" spans="1:2" x14ac:dyDescent="0.2">
      <c r="A209" s="1">
        <v>41365</v>
      </c>
      <c r="B209" s="2">
        <v>38120000</v>
      </c>
    </row>
    <row r="210" spans="1:2" x14ac:dyDescent="0.2">
      <c r="A210" s="1">
        <v>41395</v>
      </c>
      <c r="B210" s="2">
        <v>43680000</v>
      </c>
    </row>
    <row r="211" spans="1:2" x14ac:dyDescent="0.2">
      <c r="A211" s="1">
        <v>41426</v>
      </c>
      <c r="B211" s="2">
        <v>43950000</v>
      </c>
    </row>
    <row r="212" spans="1:2" x14ac:dyDescent="0.2">
      <c r="A212" s="1">
        <v>41456</v>
      </c>
      <c r="B212" s="2">
        <v>34610000</v>
      </c>
    </row>
    <row r="213" spans="1:2" x14ac:dyDescent="0.2">
      <c r="A213" s="1">
        <v>41487</v>
      </c>
      <c r="B213" s="2">
        <v>34870000</v>
      </c>
    </row>
    <row r="214" spans="1:2" x14ac:dyDescent="0.2">
      <c r="A214" s="1">
        <v>41518</v>
      </c>
      <c r="B214" s="2">
        <v>39540000</v>
      </c>
    </row>
    <row r="215" spans="1:2" x14ac:dyDescent="0.2">
      <c r="A215" s="1">
        <v>41548</v>
      </c>
      <c r="B215" s="2">
        <v>39600000</v>
      </c>
    </row>
    <row r="216" spans="1:2" x14ac:dyDescent="0.2">
      <c r="A216" s="1">
        <v>41579</v>
      </c>
      <c r="B216" s="2">
        <v>41560000</v>
      </c>
    </row>
    <row r="217" spans="1:2" x14ac:dyDescent="0.2">
      <c r="A217" s="1">
        <v>41609</v>
      </c>
      <c r="B217" s="2">
        <v>43500000</v>
      </c>
    </row>
    <row r="218" spans="1:2" x14ac:dyDescent="0.2">
      <c r="A218" s="1">
        <v>41640</v>
      </c>
      <c r="B218" s="2">
        <v>51710000</v>
      </c>
    </row>
    <row r="219" spans="1:2" x14ac:dyDescent="0.2">
      <c r="A219" s="1">
        <v>41671</v>
      </c>
      <c r="B219" s="2">
        <v>47750000</v>
      </c>
    </row>
    <row r="220" spans="1:2" x14ac:dyDescent="0.2">
      <c r="A220" s="1">
        <v>41699</v>
      </c>
      <c r="B220" s="2">
        <v>49160000</v>
      </c>
    </row>
    <row r="221" spans="1:2" x14ac:dyDescent="0.2">
      <c r="A221" s="1">
        <v>41730</v>
      </c>
      <c r="B221" s="2">
        <v>49160000</v>
      </c>
    </row>
    <row r="222" spans="1:2" x14ac:dyDescent="0.2">
      <c r="A222" s="1">
        <v>41760</v>
      </c>
      <c r="B222" s="2">
        <v>44280000</v>
      </c>
    </row>
    <row r="223" spans="1:2" x14ac:dyDescent="0.2">
      <c r="A223" s="1">
        <v>41791</v>
      </c>
      <c r="B223" s="2">
        <v>40970000</v>
      </c>
    </row>
    <row r="224" spans="1:2" x14ac:dyDescent="0.2">
      <c r="A224" s="1">
        <v>41821</v>
      </c>
      <c r="B224" s="2">
        <v>40730000</v>
      </c>
    </row>
    <row r="225" spans="1:2" x14ac:dyDescent="0.2">
      <c r="A225" s="1">
        <v>41852</v>
      </c>
      <c r="B225" s="2">
        <v>45140000</v>
      </c>
    </row>
    <row r="226" spans="1:2" x14ac:dyDescent="0.2">
      <c r="A226" s="1">
        <v>41883</v>
      </c>
      <c r="B226" s="2">
        <v>48150000</v>
      </c>
    </row>
    <row r="227" spans="1:2" x14ac:dyDescent="0.2">
      <c r="A227" s="1">
        <v>41913</v>
      </c>
      <c r="B227" s="2">
        <v>52460000</v>
      </c>
    </row>
    <row r="228" spans="1:2" x14ac:dyDescent="0.2">
      <c r="A228" s="1">
        <v>41944</v>
      </c>
      <c r="B228" s="2">
        <v>50830000</v>
      </c>
    </row>
    <row r="229" spans="1:2" x14ac:dyDescent="0.2">
      <c r="A229" s="1">
        <v>41974</v>
      </c>
      <c r="B229" s="2">
        <v>52720000</v>
      </c>
    </row>
    <row r="230" spans="1:2" x14ac:dyDescent="0.2">
      <c r="A230" s="1">
        <v>42005</v>
      </c>
      <c r="B230" s="2">
        <v>40520000</v>
      </c>
    </row>
    <row r="231" spans="1:2" x14ac:dyDescent="0.2">
      <c r="A231" s="1">
        <v>42036</v>
      </c>
      <c r="B231" s="2">
        <v>53680000</v>
      </c>
    </row>
    <row r="232" spans="1:2" x14ac:dyDescent="0.2">
      <c r="A232" s="1">
        <v>42064</v>
      </c>
      <c r="B232" s="2">
        <v>53620000</v>
      </c>
    </row>
    <row r="233" spans="1:2" x14ac:dyDescent="0.2">
      <c r="A233" s="1">
        <v>42095</v>
      </c>
      <c r="B233" s="2">
        <v>46540000</v>
      </c>
    </row>
    <row r="234" spans="1:2" x14ac:dyDescent="0.2">
      <c r="A234" s="1">
        <v>42125</v>
      </c>
      <c r="B234" s="2">
        <v>43250000</v>
      </c>
    </row>
    <row r="235" spans="1:2" x14ac:dyDescent="0.2">
      <c r="A235" s="1">
        <v>42156</v>
      </c>
      <c r="B235" s="2">
        <v>42130000</v>
      </c>
    </row>
    <row r="236" spans="1:2" x14ac:dyDescent="0.2">
      <c r="A236" s="1">
        <v>42186</v>
      </c>
      <c r="B236" s="2">
        <v>40090000</v>
      </c>
    </row>
    <row r="237" spans="1:2" x14ac:dyDescent="0.2">
      <c r="A237" s="1">
        <v>42217</v>
      </c>
      <c r="B237" s="2">
        <v>43050000</v>
      </c>
    </row>
    <row r="238" spans="1:2" x14ac:dyDescent="0.2">
      <c r="A238" s="1">
        <v>42248</v>
      </c>
      <c r="B238" s="2">
        <v>43040000</v>
      </c>
    </row>
    <row r="239" spans="1:2" x14ac:dyDescent="0.2">
      <c r="A239" s="1">
        <v>42278</v>
      </c>
      <c r="B239" s="2">
        <v>49280000</v>
      </c>
    </row>
    <row r="240" spans="1:2" x14ac:dyDescent="0.2">
      <c r="A240" s="1">
        <v>42309</v>
      </c>
      <c r="B240" s="2">
        <v>49430000</v>
      </c>
    </row>
    <row r="241" spans="1:2" x14ac:dyDescent="0.2">
      <c r="A241" s="1">
        <v>42339</v>
      </c>
      <c r="B241" s="2">
        <v>50280000</v>
      </c>
    </row>
    <row r="242" spans="1:2" x14ac:dyDescent="0.2">
      <c r="A242" s="1">
        <v>42370</v>
      </c>
      <c r="B242" s="2">
        <v>45520000</v>
      </c>
    </row>
    <row r="243" spans="1:2" x14ac:dyDescent="0.2">
      <c r="A243" s="1">
        <v>42401</v>
      </c>
      <c r="B243" s="2">
        <v>45830000</v>
      </c>
    </row>
    <row r="244" spans="1:2" x14ac:dyDescent="0.2">
      <c r="A244" s="1">
        <v>42430</v>
      </c>
      <c r="B244" s="2">
        <v>45490000</v>
      </c>
    </row>
    <row r="245" spans="1:2" x14ac:dyDescent="0.2">
      <c r="A245" s="1">
        <v>42461</v>
      </c>
      <c r="B245" s="2">
        <v>40850000</v>
      </c>
    </row>
    <row r="246" spans="1:2" x14ac:dyDescent="0.2">
      <c r="A246" s="1">
        <v>42491</v>
      </c>
      <c r="B246" s="2">
        <v>44670000</v>
      </c>
    </row>
    <row r="247" spans="1:2" x14ac:dyDescent="0.2">
      <c r="A247" s="1">
        <v>42522</v>
      </c>
      <c r="B247" s="2">
        <v>39280000</v>
      </c>
    </row>
    <row r="248" spans="1:2" x14ac:dyDescent="0.2">
      <c r="A248" s="1">
        <v>42552</v>
      </c>
      <c r="B248" s="2">
        <v>39240000</v>
      </c>
    </row>
    <row r="249" spans="1:2" x14ac:dyDescent="0.2">
      <c r="A249" s="1">
        <v>42583</v>
      </c>
      <c r="B249" s="2">
        <v>38590000</v>
      </c>
    </row>
    <row r="250" spans="1:2" x14ac:dyDescent="0.2">
      <c r="A250" s="1">
        <v>42614</v>
      </c>
      <c r="B250" s="2">
        <v>49840000</v>
      </c>
    </row>
    <row r="251" spans="1:2" x14ac:dyDescent="0.2">
      <c r="A251" s="1">
        <v>42644</v>
      </c>
      <c r="B251" s="2">
        <v>49370000</v>
      </c>
    </row>
    <row r="252" spans="1:2" x14ac:dyDescent="0.2">
      <c r="A252" s="1">
        <v>42675</v>
      </c>
      <c r="B252" s="2">
        <v>47410000</v>
      </c>
    </row>
    <row r="253" spans="1:2" x14ac:dyDescent="0.2">
      <c r="A253" s="1">
        <v>42705</v>
      </c>
      <c r="B253" s="2">
        <v>42010000</v>
      </c>
    </row>
    <row r="254" spans="1:2" x14ac:dyDescent="0.2">
      <c r="A254" s="1">
        <v>42736</v>
      </c>
      <c r="B254" s="2">
        <v>46460000</v>
      </c>
    </row>
    <row r="255" spans="1:2" x14ac:dyDescent="0.2">
      <c r="A255" s="1">
        <v>42767</v>
      </c>
      <c r="B255" s="2">
        <v>50210000</v>
      </c>
    </row>
    <row r="256" spans="1:2" x14ac:dyDescent="0.2">
      <c r="A256" s="1">
        <v>42795</v>
      </c>
      <c r="B256" s="2">
        <v>51180000</v>
      </c>
    </row>
    <row r="257" spans="1:2" x14ac:dyDescent="0.2">
      <c r="A257" s="1">
        <v>42826</v>
      </c>
      <c r="B257" s="2">
        <v>45880000</v>
      </c>
    </row>
    <row r="258" spans="1:2" x14ac:dyDescent="0.2">
      <c r="A258" s="1">
        <v>42856</v>
      </c>
      <c r="B258" s="2">
        <v>39770000</v>
      </c>
    </row>
    <row r="259" spans="1:2" x14ac:dyDescent="0.2">
      <c r="A259" s="1">
        <v>42887</v>
      </c>
      <c r="B259" s="2">
        <v>38980000</v>
      </c>
    </row>
    <row r="260" spans="1:2" x14ac:dyDescent="0.2">
      <c r="A260" s="1">
        <v>42917</v>
      </c>
      <c r="B260" s="2">
        <v>40480000</v>
      </c>
    </row>
    <row r="261" spans="1:2" x14ac:dyDescent="0.2">
      <c r="A261" s="1">
        <v>42948</v>
      </c>
      <c r="B261" s="2">
        <v>39300000</v>
      </c>
    </row>
    <row r="262" spans="1:2" x14ac:dyDescent="0.2">
      <c r="A262" s="1">
        <v>42979</v>
      </c>
      <c r="B262" s="2">
        <v>46560000</v>
      </c>
    </row>
    <row r="263" spans="1:2" x14ac:dyDescent="0.2">
      <c r="A263" s="1">
        <v>43009</v>
      </c>
      <c r="B263" s="2">
        <v>46560000</v>
      </c>
    </row>
    <row r="264" spans="1:2" x14ac:dyDescent="0.2">
      <c r="A264" s="1">
        <v>43040</v>
      </c>
      <c r="B264" s="2">
        <v>42340000</v>
      </c>
    </row>
    <row r="265" spans="1:2" x14ac:dyDescent="0.2">
      <c r="A265" s="1">
        <v>43070</v>
      </c>
      <c r="B265" s="2">
        <v>44490000</v>
      </c>
    </row>
    <row r="266" spans="1:2" x14ac:dyDescent="0.2">
      <c r="A266" s="1">
        <v>43101</v>
      </c>
      <c r="B266" s="2">
        <v>38880000</v>
      </c>
    </row>
    <row r="267" spans="1:2" x14ac:dyDescent="0.2">
      <c r="A267" s="1">
        <v>43132</v>
      </c>
      <c r="B267" s="2">
        <v>41460000</v>
      </c>
    </row>
    <row r="268" spans="1:2" x14ac:dyDescent="0.2">
      <c r="A268" s="1">
        <v>43160</v>
      </c>
      <c r="B268" s="2">
        <v>42150000</v>
      </c>
    </row>
    <row r="269" spans="1:2" x14ac:dyDescent="0.2">
      <c r="A269" s="1">
        <v>43191</v>
      </c>
      <c r="B269" s="2">
        <v>40530000</v>
      </c>
    </row>
    <row r="270" spans="1:2" x14ac:dyDescent="0.2">
      <c r="A270" s="1">
        <v>43221</v>
      </c>
      <c r="B270" s="2">
        <v>38020000</v>
      </c>
    </row>
    <row r="271" spans="1:2" x14ac:dyDescent="0.2">
      <c r="A271" s="1">
        <v>43252</v>
      </c>
      <c r="B271" s="2">
        <v>43430000</v>
      </c>
    </row>
    <row r="272" spans="1:2" x14ac:dyDescent="0.2">
      <c r="A272" s="1">
        <v>43282</v>
      </c>
      <c r="B272" s="2">
        <v>36250000</v>
      </c>
    </row>
    <row r="273" spans="1:2" x14ac:dyDescent="0.2">
      <c r="A273" s="1">
        <v>43313</v>
      </c>
      <c r="B273" s="2">
        <v>38970000</v>
      </c>
    </row>
    <row r="274" spans="1:2" x14ac:dyDescent="0.2">
      <c r="A274" s="1">
        <v>43344</v>
      </c>
      <c r="B274" s="2">
        <v>40230000</v>
      </c>
    </row>
    <row r="275" spans="1:2" x14ac:dyDescent="0.2">
      <c r="A275" s="1">
        <v>43374</v>
      </c>
      <c r="B275" s="2">
        <v>44440000</v>
      </c>
    </row>
    <row r="276" spans="1:2" x14ac:dyDescent="0.2">
      <c r="A276" s="1">
        <v>43405</v>
      </c>
      <c r="B276" s="2">
        <v>43200000</v>
      </c>
    </row>
    <row r="277" spans="1:2" x14ac:dyDescent="0.2">
      <c r="A277" s="1">
        <v>43435</v>
      </c>
      <c r="B277" s="2">
        <v>43840000</v>
      </c>
    </row>
    <row r="278" spans="1:2" x14ac:dyDescent="0.2">
      <c r="A278" s="1">
        <v>43466</v>
      </c>
      <c r="B278" s="2">
        <v>36270000</v>
      </c>
    </row>
    <row r="279" spans="1:2" x14ac:dyDescent="0.2">
      <c r="A279" s="1">
        <v>43497</v>
      </c>
      <c r="B279" s="2">
        <v>46650000</v>
      </c>
    </row>
    <row r="280" spans="1:2" x14ac:dyDescent="0.2">
      <c r="A280" s="1">
        <v>43525</v>
      </c>
      <c r="B280" s="2">
        <v>48280000</v>
      </c>
    </row>
    <row r="281" spans="1:2" x14ac:dyDescent="0.2">
      <c r="A281" s="1">
        <v>43556</v>
      </c>
      <c r="B281" s="2">
        <v>41750000</v>
      </c>
    </row>
    <row r="282" spans="1:2" x14ac:dyDescent="0.2">
      <c r="A282" s="1">
        <v>43586</v>
      </c>
      <c r="B282" s="2">
        <v>41890000</v>
      </c>
    </row>
    <row r="283" spans="1:2" x14ac:dyDescent="0.2">
      <c r="A283" s="1">
        <v>43617</v>
      </c>
      <c r="B283" s="2">
        <v>36960000</v>
      </c>
    </row>
    <row r="284" spans="1:2" x14ac:dyDescent="0.2">
      <c r="A284" s="1">
        <v>43647</v>
      </c>
      <c r="B284" s="2">
        <v>38590000</v>
      </c>
    </row>
    <row r="285" spans="1:2" x14ac:dyDescent="0.2">
      <c r="A285" s="1">
        <v>43678</v>
      </c>
      <c r="B285" s="2">
        <v>39540000</v>
      </c>
    </row>
    <row r="286" spans="1:2" x14ac:dyDescent="0.2">
      <c r="A286" s="1">
        <v>43709</v>
      </c>
      <c r="B286" s="2">
        <v>50050000</v>
      </c>
    </row>
    <row r="287" spans="1:2" x14ac:dyDescent="0.2">
      <c r="A287" s="1">
        <v>43739</v>
      </c>
      <c r="B287" s="2">
        <v>45380000</v>
      </c>
    </row>
    <row r="288" spans="1:2" x14ac:dyDescent="0.2">
      <c r="A288" s="1">
        <v>43770</v>
      </c>
      <c r="B288" s="2">
        <v>42110000</v>
      </c>
    </row>
    <row r="289" spans="1:5" x14ac:dyDescent="0.2">
      <c r="A289" s="1">
        <v>43800</v>
      </c>
      <c r="B289" s="2">
        <v>42170000</v>
      </c>
    </row>
    <row r="290" spans="1:5" x14ac:dyDescent="0.2">
      <c r="A290" s="1">
        <v>43831</v>
      </c>
      <c r="B290" s="2">
        <v>34960000</v>
      </c>
    </row>
    <row r="291" spans="1:5" x14ac:dyDescent="0.2">
      <c r="A291" s="1">
        <v>43862</v>
      </c>
      <c r="B291" s="2">
        <v>42460000</v>
      </c>
    </row>
    <row r="292" spans="1:5" x14ac:dyDescent="0.2">
      <c r="A292" s="1">
        <v>43891</v>
      </c>
      <c r="B292" s="2">
        <v>42420000</v>
      </c>
    </row>
    <row r="293" spans="1:5" x14ac:dyDescent="0.2">
      <c r="A293" s="1">
        <v>43922</v>
      </c>
      <c r="B293" s="2">
        <v>40940000</v>
      </c>
    </row>
    <row r="294" spans="1:5" x14ac:dyDescent="0.2">
      <c r="A294" s="1">
        <v>43952</v>
      </c>
      <c r="B294" s="2">
        <v>39060000</v>
      </c>
    </row>
    <row r="295" spans="1:5" x14ac:dyDescent="0.2">
      <c r="A295" s="1">
        <v>43983</v>
      </c>
      <c r="B295" s="2">
        <v>38190000</v>
      </c>
    </row>
    <row r="296" spans="1:5" x14ac:dyDescent="0.2">
      <c r="A296" s="1">
        <v>44013</v>
      </c>
      <c r="B296" s="2">
        <v>37360000</v>
      </c>
    </row>
    <row r="297" spans="1:5" x14ac:dyDescent="0.2">
      <c r="A297" s="1">
        <v>44044</v>
      </c>
      <c r="B297" s="2">
        <v>37790000</v>
      </c>
    </row>
    <row r="298" spans="1:5" x14ac:dyDescent="0.2">
      <c r="A298" s="1">
        <v>44075</v>
      </c>
      <c r="B298" s="2">
        <v>45890000</v>
      </c>
      <c r="C298" s="2">
        <v>45890000</v>
      </c>
      <c r="D298" s="2">
        <v>45890000</v>
      </c>
      <c r="E298" s="2">
        <v>45890000</v>
      </c>
    </row>
    <row r="299" spans="1:5" x14ac:dyDescent="0.2">
      <c r="A299" s="1">
        <v>44105</v>
      </c>
      <c r="B299">
        <v>42627899.57852003</v>
      </c>
      <c r="C299" s="2">
        <f t="shared" ref="C299:C330" si="0">_xlfn.FORECAST.ETS(A299,$B$2:$B$298,$A$2:$A$298,157,1)</f>
        <v>42627899.57852003</v>
      </c>
      <c r="D299" s="2">
        <f t="shared" ref="D299:D330" si="1">C299-_xlfn.FORECAST.ETS.CONFINT(A299,$B$2:$B$298,$A$2:$A$298,0.95,157,1)</f>
        <v>32268152.444764525</v>
      </c>
      <c r="E299" s="2">
        <f t="shared" ref="E299:E330" si="2">C299+_xlfn.FORECAST.ETS.CONFINT(A299,$B$2:$B$298,$A$2:$A$298,0.95,157,1)</f>
        <v>52987646.712275535</v>
      </c>
    </row>
    <row r="300" spans="1:5" x14ac:dyDescent="0.2">
      <c r="A300" s="1">
        <v>44136</v>
      </c>
      <c r="B300">
        <v>42897288.500430919</v>
      </c>
      <c r="C300" s="2">
        <f t="shared" si="0"/>
        <v>42897288.500430919</v>
      </c>
      <c r="D300" s="2">
        <f t="shared" si="1"/>
        <v>32216188.242392726</v>
      </c>
      <c r="E300" s="2">
        <f t="shared" si="2"/>
        <v>53578388.758469112</v>
      </c>
    </row>
    <row r="301" spans="1:5" x14ac:dyDescent="0.2">
      <c r="A301" s="1">
        <v>44166</v>
      </c>
      <c r="B301">
        <v>42260866.928412311</v>
      </c>
      <c r="C301" s="2">
        <f t="shared" si="0"/>
        <v>42260866.928412311</v>
      </c>
      <c r="D301" s="2">
        <f t="shared" si="1"/>
        <v>31265348.344798744</v>
      </c>
      <c r="E301" s="2">
        <f t="shared" si="2"/>
        <v>53256385.512025878</v>
      </c>
    </row>
    <row r="302" spans="1:5" x14ac:dyDescent="0.2">
      <c r="A302" s="1">
        <v>44197</v>
      </c>
      <c r="B302">
        <v>41142979.397108488</v>
      </c>
      <c r="C302" s="2">
        <f t="shared" si="0"/>
        <v>41142979.397108488</v>
      </c>
      <c r="D302" s="2">
        <f t="shared" si="1"/>
        <v>29839389.085837469</v>
      </c>
      <c r="E302" s="2">
        <f t="shared" si="2"/>
        <v>52446569.708379507</v>
      </c>
    </row>
    <row r="303" spans="1:5" x14ac:dyDescent="0.2">
      <c r="A303" s="1">
        <v>44228</v>
      </c>
      <c r="B303">
        <v>41014105.534608446</v>
      </c>
      <c r="C303" s="2">
        <f t="shared" si="0"/>
        <v>41014105.534608446</v>
      </c>
      <c r="D303" s="2">
        <f t="shared" si="1"/>
        <v>29408275.431664869</v>
      </c>
      <c r="E303" s="2">
        <f t="shared" si="2"/>
        <v>52619935.637552023</v>
      </c>
    </row>
    <row r="304" spans="1:5" x14ac:dyDescent="0.2">
      <c r="A304" s="1">
        <v>44256</v>
      </c>
      <c r="B304">
        <v>46204764.726654097</v>
      </c>
      <c r="C304" s="2">
        <f t="shared" si="0"/>
        <v>46204764.726654097</v>
      </c>
      <c r="D304" s="2">
        <f t="shared" si="1"/>
        <v>34302073.479238398</v>
      </c>
      <c r="E304" s="2">
        <f t="shared" si="2"/>
        <v>58107455.974069797</v>
      </c>
    </row>
    <row r="305" spans="1:5" x14ac:dyDescent="0.2">
      <c r="A305" s="1">
        <v>44287</v>
      </c>
      <c r="B305">
        <v>46448266.454019621</v>
      </c>
      <c r="C305" s="2">
        <f t="shared" si="0"/>
        <v>46448266.454019621</v>
      </c>
      <c r="D305" s="2">
        <f t="shared" si="1"/>
        <v>34253691.093125485</v>
      </c>
      <c r="E305" s="2">
        <f t="shared" si="2"/>
        <v>58642841.814913757</v>
      </c>
    </row>
    <row r="306" spans="1:5" x14ac:dyDescent="0.2">
      <c r="A306" s="1">
        <v>44317</v>
      </c>
      <c r="B306">
        <v>39401073.408317178</v>
      </c>
      <c r="C306" s="2">
        <f t="shared" si="0"/>
        <v>39401073.408317178</v>
      </c>
      <c r="D306" s="2">
        <f t="shared" si="1"/>
        <v>26919233.202210832</v>
      </c>
      <c r="E306" s="2">
        <f t="shared" si="2"/>
        <v>51882913.614423528</v>
      </c>
    </row>
    <row r="307" spans="1:5" x14ac:dyDescent="0.2">
      <c r="A307" s="1">
        <v>44348</v>
      </c>
      <c r="B307">
        <v>37253185.611946203</v>
      </c>
      <c r="C307" s="2">
        <f t="shared" si="0"/>
        <v>37253185.611946203</v>
      </c>
      <c r="D307" s="2">
        <f t="shared" si="1"/>
        <v>24488379.55487008</v>
      </c>
      <c r="E307" s="2">
        <f t="shared" si="2"/>
        <v>50017991.669022322</v>
      </c>
    </row>
    <row r="308" spans="1:5" x14ac:dyDescent="0.2">
      <c r="A308" s="1">
        <v>44378</v>
      </c>
      <c r="B308">
        <v>39150629.461170271</v>
      </c>
      <c r="C308" s="2">
        <f t="shared" si="0"/>
        <v>39150629.461170271</v>
      </c>
      <c r="D308" s="2">
        <f t="shared" si="1"/>
        <v>26106868.534457806</v>
      </c>
      <c r="E308" s="2">
        <f t="shared" si="2"/>
        <v>52194390.387882739</v>
      </c>
    </row>
    <row r="309" spans="1:5" x14ac:dyDescent="0.2">
      <c r="A309" s="1">
        <v>44409</v>
      </c>
      <c r="B309">
        <v>35507566.762305841</v>
      </c>
      <c r="C309" s="2">
        <f t="shared" si="0"/>
        <v>35507566.762305841</v>
      </c>
      <c r="D309" s="2">
        <f t="shared" si="1"/>
        <v>22188601.866530914</v>
      </c>
      <c r="E309" s="2">
        <f t="shared" si="2"/>
        <v>48826531.658080772</v>
      </c>
    </row>
    <row r="310" spans="1:5" x14ac:dyDescent="0.2">
      <c r="A310" s="1">
        <v>44440</v>
      </c>
      <c r="B310">
        <v>36380723.819313459</v>
      </c>
      <c r="C310" s="2">
        <f t="shared" si="0"/>
        <v>36380723.819313459</v>
      </c>
      <c r="D310" s="2">
        <f t="shared" si="1"/>
        <v>22790070.094475545</v>
      </c>
      <c r="E310" s="2">
        <f t="shared" si="2"/>
        <v>49971377.544151373</v>
      </c>
    </row>
    <row r="311" spans="1:5" x14ac:dyDescent="0.2">
      <c r="A311" s="1">
        <v>44470</v>
      </c>
      <c r="B311">
        <v>38086853.583082877</v>
      </c>
      <c r="C311" s="2">
        <f t="shared" si="0"/>
        <v>38086853.583082877</v>
      </c>
      <c r="D311" s="2">
        <f t="shared" si="1"/>
        <v>24227811.694025401</v>
      </c>
      <c r="E311" s="2">
        <f t="shared" si="2"/>
        <v>51945895.472140357</v>
      </c>
    </row>
    <row r="312" spans="1:5" x14ac:dyDescent="0.2">
      <c r="A312" s="1">
        <v>44501</v>
      </c>
      <c r="B312">
        <v>42673446.233565032</v>
      </c>
      <c r="C312" s="2">
        <f t="shared" si="0"/>
        <v>42673446.233565032</v>
      </c>
      <c r="D312" s="2">
        <f t="shared" si="1"/>
        <v>28549121.089112874</v>
      </c>
      <c r="E312" s="2">
        <f t="shared" si="2"/>
        <v>56797771.378017187</v>
      </c>
    </row>
    <row r="313" spans="1:5" x14ac:dyDescent="0.2">
      <c r="A313" s="1">
        <v>44531</v>
      </c>
      <c r="B313">
        <v>40453648.098887414</v>
      </c>
      <c r="C313" s="2">
        <f t="shared" si="0"/>
        <v>40453648.098887414</v>
      </c>
      <c r="D313" s="2">
        <f t="shared" si="1"/>
        <v>26066965.387857985</v>
      </c>
      <c r="E313" s="2">
        <f t="shared" si="2"/>
        <v>54840330.809916839</v>
      </c>
    </row>
    <row r="314" spans="1:5" x14ac:dyDescent="0.2">
      <c r="A314" s="1">
        <v>44562</v>
      </c>
      <c r="B314">
        <v>38096702.688542247</v>
      </c>
      <c r="C314" s="2">
        <f t="shared" si="0"/>
        <v>38096702.688542247</v>
      </c>
      <c r="D314" s="2">
        <f t="shared" si="1"/>
        <v>23450423.548219271</v>
      </c>
      <c r="E314" s="2">
        <f t="shared" si="2"/>
        <v>52742981.828865223</v>
      </c>
    </row>
    <row r="315" spans="1:5" x14ac:dyDescent="0.2">
      <c r="A315" s="1">
        <v>44593</v>
      </c>
      <c r="B315">
        <v>42198493.388865836</v>
      </c>
      <c r="C315" s="2">
        <f t="shared" si="0"/>
        <v>42198493.388865836</v>
      </c>
      <c r="D315" s="2">
        <f t="shared" si="1"/>
        <v>27295227.467591889</v>
      </c>
      <c r="E315" s="2">
        <f t="shared" si="2"/>
        <v>57101759.310139783</v>
      </c>
    </row>
    <row r="316" spans="1:5" x14ac:dyDescent="0.2">
      <c r="A316" s="1">
        <v>44621</v>
      </c>
      <c r="B316">
        <v>39682732.888850041</v>
      </c>
      <c r="C316" s="2">
        <f t="shared" si="0"/>
        <v>39682732.888850041</v>
      </c>
      <c r="D316" s="2">
        <f t="shared" si="1"/>
        <v>24524950.021016411</v>
      </c>
      <c r="E316" s="2">
        <f t="shared" si="2"/>
        <v>54840515.75668367</v>
      </c>
    </row>
    <row r="317" spans="1:5" x14ac:dyDescent="0.2">
      <c r="A317" s="1">
        <v>44652</v>
      </c>
      <c r="B317">
        <v>39305092.664534718</v>
      </c>
      <c r="C317" s="2">
        <f t="shared" si="0"/>
        <v>39305092.664534718</v>
      </c>
      <c r="D317" s="2">
        <f t="shared" si="1"/>
        <v>23895133.34111217</v>
      </c>
      <c r="E317" s="2">
        <f t="shared" si="2"/>
        <v>54715051.987957269</v>
      </c>
    </row>
    <row r="318" spans="1:5" x14ac:dyDescent="0.2">
      <c r="A318" s="1">
        <v>44682</v>
      </c>
      <c r="B318">
        <v>38878486.506631479</v>
      </c>
      <c r="C318" s="2">
        <f t="shared" si="0"/>
        <v>38878486.506631479</v>
      </c>
      <c r="D318" s="2">
        <f t="shared" si="1"/>
        <v>23218571.295738194</v>
      </c>
      <c r="E318" s="2">
        <f t="shared" si="2"/>
        <v>54538401.717524767</v>
      </c>
    </row>
    <row r="319" spans="1:5" x14ac:dyDescent="0.2">
      <c r="A319" s="1">
        <v>44713</v>
      </c>
      <c r="B319">
        <v>37676388.503842779</v>
      </c>
      <c r="C319" s="2">
        <f t="shared" si="0"/>
        <v>37676388.503842779</v>
      </c>
      <c r="D319" s="2">
        <f t="shared" si="1"/>
        <v>21768626.552342489</v>
      </c>
      <c r="E319" s="2">
        <f t="shared" si="2"/>
        <v>53584150.455343068</v>
      </c>
    </row>
    <row r="320" spans="1:5" x14ac:dyDescent="0.2">
      <c r="A320" s="1">
        <v>44743</v>
      </c>
      <c r="B320">
        <v>35749629.261818394</v>
      </c>
      <c r="C320" s="2">
        <f t="shared" si="0"/>
        <v>35749629.261818394</v>
      </c>
      <c r="D320" s="2">
        <f t="shared" si="1"/>
        <v>19596025.989546321</v>
      </c>
      <c r="E320" s="2">
        <f t="shared" si="2"/>
        <v>51903232.534090467</v>
      </c>
    </row>
    <row r="321" spans="1:5" x14ac:dyDescent="0.2">
      <c r="A321" s="1">
        <v>44774</v>
      </c>
      <c r="B321">
        <v>35310922.242691964</v>
      </c>
      <c r="C321" s="2">
        <f t="shared" si="0"/>
        <v>35310922.242691964</v>
      </c>
      <c r="D321" s="2">
        <f t="shared" si="1"/>
        <v>18913386.324811969</v>
      </c>
      <c r="E321" s="2">
        <f t="shared" si="2"/>
        <v>51708458.160571963</v>
      </c>
    </row>
    <row r="322" spans="1:5" x14ac:dyDescent="0.2">
      <c r="A322" s="1">
        <v>44805</v>
      </c>
      <c r="B322">
        <v>36207302.666185625</v>
      </c>
      <c r="C322" s="2">
        <f t="shared" si="0"/>
        <v>36207302.666185625</v>
      </c>
      <c r="D322" s="2">
        <f t="shared" si="1"/>
        <v>19567652.385757912</v>
      </c>
      <c r="E322" s="2">
        <f t="shared" si="2"/>
        <v>52846952.946613342</v>
      </c>
    </row>
    <row r="323" spans="1:5" x14ac:dyDescent="0.2">
      <c r="A323" s="1">
        <v>44835</v>
      </c>
      <c r="B323">
        <v>38337707.073333487</v>
      </c>
      <c r="C323" s="2">
        <f t="shared" si="0"/>
        <v>38337707.073333487</v>
      </c>
      <c r="D323" s="2">
        <f t="shared" si="1"/>
        <v>21457676.114919901</v>
      </c>
      <c r="E323" s="2">
        <f t="shared" si="2"/>
        <v>55217738.031747073</v>
      </c>
    </row>
    <row r="324" spans="1:5" x14ac:dyDescent="0.2">
      <c r="A324" s="1">
        <v>44866</v>
      </c>
      <c r="B324">
        <v>39511203.113154285</v>
      </c>
      <c r="C324" s="2">
        <f t="shared" si="0"/>
        <v>39511203.113154285</v>
      </c>
      <c r="D324" s="2">
        <f t="shared" si="1"/>
        <v>22392445.858812634</v>
      </c>
      <c r="E324" s="2">
        <f t="shared" si="2"/>
        <v>56629960.367495939</v>
      </c>
    </row>
    <row r="325" spans="1:5" x14ac:dyDescent="0.2">
      <c r="A325" s="1">
        <v>44896</v>
      </c>
      <c r="B325">
        <v>40535614.018895134</v>
      </c>
      <c r="C325" s="2">
        <f t="shared" si="0"/>
        <v>40535614.018895134</v>
      </c>
      <c r="D325" s="2">
        <f t="shared" si="1"/>
        <v>23179710.399899069</v>
      </c>
      <c r="E325" s="2">
        <f t="shared" si="2"/>
        <v>57891517.637891203</v>
      </c>
    </row>
    <row r="326" spans="1:5" x14ac:dyDescent="0.2">
      <c r="A326" s="1">
        <v>44927</v>
      </c>
      <c r="B326">
        <v>38675571.063819841</v>
      </c>
      <c r="C326" s="2">
        <f t="shared" si="0"/>
        <v>38675571.063819841</v>
      </c>
      <c r="D326" s="2">
        <f t="shared" si="1"/>
        <v>21084031.01463313</v>
      </c>
      <c r="E326" s="2">
        <f t="shared" si="2"/>
        <v>56267111.113006547</v>
      </c>
    </row>
    <row r="327" spans="1:5" x14ac:dyDescent="0.2">
      <c r="A327" s="1">
        <v>44958</v>
      </c>
      <c r="B327">
        <v>33974914.296477228</v>
      </c>
      <c r="C327" s="2">
        <f t="shared" si="0"/>
        <v>33974914.296477228</v>
      </c>
      <c r="D327" s="2">
        <f t="shared" si="1"/>
        <v>16149181.851705868</v>
      </c>
      <c r="E327" s="2">
        <f t="shared" si="2"/>
        <v>51800646.741248593</v>
      </c>
    </row>
    <row r="328" spans="1:5" x14ac:dyDescent="0.2">
      <c r="A328" s="1">
        <v>44986</v>
      </c>
      <c r="B328">
        <v>43050255.847100921</v>
      </c>
      <c r="C328" s="2">
        <f t="shared" si="0"/>
        <v>43050255.847100921</v>
      </c>
      <c r="D328" s="2">
        <f t="shared" si="1"/>
        <v>24991712.917177018</v>
      </c>
      <c r="E328" s="2">
        <f t="shared" si="2"/>
        <v>61108798.77702482</v>
      </c>
    </row>
    <row r="329" spans="1:5" x14ac:dyDescent="0.2">
      <c r="A329" s="1">
        <v>45017</v>
      </c>
      <c r="B329">
        <v>42333964.998780072</v>
      </c>
      <c r="C329" s="2">
        <f t="shared" si="0"/>
        <v>42333964.998780072</v>
      </c>
      <c r="D329" s="2">
        <f t="shared" si="1"/>
        <v>24043934.85586198</v>
      </c>
      <c r="E329" s="2">
        <f t="shared" si="2"/>
        <v>60623995.141698167</v>
      </c>
    </row>
    <row r="330" spans="1:5" x14ac:dyDescent="0.2">
      <c r="A330" s="1">
        <v>45047</v>
      </c>
      <c r="B330">
        <v>58354557.511570364</v>
      </c>
      <c r="C330" s="2">
        <f t="shared" si="0"/>
        <v>58354557.511570364</v>
      </c>
      <c r="D330" s="2">
        <f t="shared" si="1"/>
        <v>39834308.013463184</v>
      </c>
      <c r="E330" s="2">
        <f t="shared" si="2"/>
        <v>76874807.009677544</v>
      </c>
    </row>
    <row r="331" spans="1:5" x14ac:dyDescent="0.2">
      <c r="A331" s="1">
        <v>45078</v>
      </c>
      <c r="B331">
        <v>43739489.246532805</v>
      </c>
      <c r="C331" s="2">
        <f t="shared" ref="C331:C362" si="3">_xlfn.FORECAST.ETS(A331,$B$2:$B$298,$A$2:$A$298,157,1)</f>
        <v>43739489.246532805</v>
      </c>
      <c r="D331" s="2">
        <f t="shared" ref="D331:D362" si="4">C331-_xlfn.FORECAST.ETS.CONFINT(A331,$B$2:$B$298,$A$2:$A$298,0.95,157,1)</f>
        <v>24990235.823249888</v>
      </c>
      <c r="E331" s="2">
        <f t="shared" ref="E331:E362" si="5">C331+_xlfn.FORECAST.ETS.CONFINT(A331,$B$2:$B$298,$A$2:$A$298,0.95,157,1)</f>
        <v>62488742.669815719</v>
      </c>
    </row>
    <row r="332" spans="1:5" x14ac:dyDescent="0.2">
      <c r="A332" s="1">
        <v>45108</v>
      </c>
      <c r="B332">
        <v>61042025.087977484</v>
      </c>
      <c r="C332" s="2">
        <f t="shared" si="3"/>
        <v>61042025.087977484</v>
      </c>
      <c r="D332" s="2">
        <f t="shared" si="4"/>
        <v>42064933.512801513</v>
      </c>
      <c r="E332" s="2">
        <f t="shared" si="5"/>
        <v>80019116.663153455</v>
      </c>
    </row>
    <row r="333" spans="1:5" x14ac:dyDescent="0.2">
      <c r="A333" s="1">
        <v>45139</v>
      </c>
      <c r="B333">
        <v>56058939.457956284</v>
      </c>
      <c r="C333" s="2">
        <f t="shared" si="3"/>
        <v>56058939.457956284</v>
      </c>
      <c r="D333" s="2">
        <f t="shared" si="4"/>
        <v>36855128.422454864</v>
      </c>
      <c r="E333" s="2">
        <f t="shared" si="5"/>
        <v>75262750.493457705</v>
      </c>
    </row>
    <row r="334" spans="1:5" x14ac:dyDescent="0.2">
      <c r="A334" s="1">
        <v>45170</v>
      </c>
      <c r="B334">
        <v>41970762.810434401</v>
      </c>
      <c r="C334" s="2">
        <f t="shared" si="3"/>
        <v>41970762.810434401</v>
      </c>
      <c r="D334" s="2">
        <f t="shared" si="4"/>
        <v>22541306.32078699</v>
      </c>
      <c r="E334" s="2">
        <f t="shared" si="5"/>
        <v>61400219.300081812</v>
      </c>
    </row>
    <row r="335" spans="1:5" x14ac:dyDescent="0.2">
      <c r="A335" s="1">
        <v>45200</v>
      </c>
      <c r="B335">
        <v>42828471.958613917</v>
      </c>
      <c r="C335" s="2">
        <f t="shared" si="3"/>
        <v>42828471.958613917</v>
      </c>
      <c r="D335" s="2">
        <f t="shared" si="4"/>
        <v>23174401.568770923</v>
      </c>
      <c r="E335" s="2">
        <f t="shared" si="5"/>
        <v>62482542.348456912</v>
      </c>
    </row>
    <row r="336" spans="1:5" x14ac:dyDescent="0.2">
      <c r="A336" s="1">
        <v>45231</v>
      </c>
      <c r="B336">
        <v>37601324.713746525</v>
      </c>
      <c r="C336" s="2">
        <f t="shared" si="3"/>
        <v>37601324.713746525</v>
      </c>
      <c r="D336" s="2">
        <f t="shared" si="4"/>
        <v>17723631.609329917</v>
      </c>
      <c r="E336" s="2">
        <f t="shared" si="5"/>
        <v>57479017.818163134</v>
      </c>
    </row>
    <row r="337" spans="1:5" x14ac:dyDescent="0.2">
      <c r="A337" s="1">
        <v>45261</v>
      </c>
      <c r="B337">
        <v>41044886.540799133</v>
      </c>
      <c r="C337" s="2">
        <f t="shared" si="3"/>
        <v>41044886.540799133</v>
      </c>
      <c r="D337" s="2">
        <f t="shared" si="4"/>
        <v>20944523.486236453</v>
      </c>
      <c r="E337" s="2">
        <f t="shared" si="5"/>
        <v>61145249.595361814</v>
      </c>
    </row>
    <row r="338" spans="1:5" x14ac:dyDescent="0.2">
      <c r="A338" s="1">
        <v>45292</v>
      </c>
      <c r="B338">
        <v>39071546.794551857</v>
      </c>
      <c r="C338" s="2">
        <f t="shared" si="3"/>
        <v>39071546.794551857</v>
      </c>
      <c r="D338" s="2">
        <f t="shared" si="4"/>
        <v>18749429.954685133</v>
      </c>
      <c r="E338" s="2">
        <f t="shared" si="5"/>
        <v>59393663.634418577</v>
      </c>
    </row>
    <row r="339" spans="1:5" x14ac:dyDescent="0.2">
      <c r="A339" s="1">
        <v>45323</v>
      </c>
      <c r="B339">
        <v>40268417.768068664</v>
      </c>
      <c r="C339" s="2">
        <f t="shared" si="3"/>
        <v>40268417.768068664</v>
      </c>
      <c r="D339" s="2">
        <f t="shared" si="4"/>
        <v>19725428.414374493</v>
      </c>
      <c r="E339" s="2">
        <f t="shared" si="5"/>
        <v>60811407.121762834</v>
      </c>
    </row>
    <row r="340" spans="1:5" x14ac:dyDescent="0.2">
      <c r="A340" s="1">
        <v>45352</v>
      </c>
      <c r="B340">
        <v>48960935.620166972</v>
      </c>
      <c r="C340" s="2">
        <f t="shared" si="3"/>
        <v>48960935.620166972</v>
      </c>
      <c r="D340" s="2">
        <f t="shared" si="4"/>
        <v>28197921.730744708</v>
      </c>
      <c r="E340" s="2">
        <f t="shared" si="5"/>
        <v>69723949.50958924</v>
      </c>
    </row>
    <row r="341" spans="1:5" x14ac:dyDescent="0.2">
      <c r="A341" s="1">
        <v>45383</v>
      </c>
      <c r="B341">
        <v>39305874.01142092</v>
      </c>
      <c r="C341" s="2">
        <f t="shared" si="3"/>
        <v>39305874.01142092</v>
      </c>
      <c r="D341" s="2">
        <f t="shared" si="4"/>
        <v>18323651.773036219</v>
      </c>
      <c r="E341" s="2">
        <f t="shared" si="5"/>
        <v>60288096.249805622</v>
      </c>
    </row>
    <row r="342" spans="1:5" x14ac:dyDescent="0.2">
      <c r="A342" s="1">
        <v>45413</v>
      </c>
      <c r="B342">
        <v>43090563.801823728</v>
      </c>
      <c r="C342" s="2">
        <f t="shared" si="3"/>
        <v>43090563.801823728</v>
      </c>
      <c r="D342" s="2">
        <f t="shared" si="4"/>
        <v>21889919.021520842</v>
      </c>
      <c r="E342" s="2">
        <f t="shared" si="5"/>
        <v>64291208.582126617</v>
      </c>
    </row>
    <row r="343" spans="1:5" x14ac:dyDescent="0.2">
      <c r="A343" s="1">
        <v>45444</v>
      </c>
      <c r="B343">
        <v>41180678.932109237</v>
      </c>
      <c r="C343" s="2">
        <f t="shared" si="3"/>
        <v>41180678.932109237</v>
      </c>
      <c r="D343" s="2">
        <f t="shared" si="4"/>
        <v>19762368.365215335</v>
      </c>
      <c r="E343" s="2">
        <f t="shared" si="5"/>
        <v>62598989.499003142</v>
      </c>
    </row>
    <row r="344" spans="1:5" x14ac:dyDescent="0.2">
      <c r="A344" s="1">
        <v>45474</v>
      </c>
      <c r="B344">
        <v>37284528.438106239</v>
      </c>
      <c r="C344" s="2">
        <f t="shared" si="3"/>
        <v>37284528.438106239</v>
      </c>
      <c r="D344" s="2">
        <f t="shared" si="4"/>
        <v>15649281.038834564</v>
      </c>
      <c r="E344" s="2">
        <f t="shared" si="5"/>
        <v>58919775.837377913</v>
      </c>
    </row>
    <row r="345" spans="1:5" x14ac:dyDescent="0.2">
      <c r="A345" s="1">
        <v>45505</v>
      </c>
      <c r="B345">
        <v>36432096.062783472</v>
      </c>
      <c r="C345" s="2">
        <f t="shared" si="3"/>
        <v>36432096.062783472</v>
      </c>
      <c r="D345" s="2">
        <f t="shared" si="4"/>
        <v>14580614.163090177</v>
      </c>
      <c r="E345" s="2">
        <f t="shared" si="5"/>
        <v>58283577.962476768</v>
      </c>
    </row>
    <row r="346" spans="1:5" x14ac:dyDescent="0.2">
      <c r="A346" s="1">
        <v>45536</v>
      </c>
      <c r="B346">
        <v>35459391.071162</v>
      </c>
      <c r="C346" s="2">
        <f t="shared" si="3"/>
        <v>35459391.071162</v>
      </c>
      <c r="D346" s="2">
        <f t="shared" si="4"/>
        <v>13392351.493016589</v>
      </c>
      <c r="E346" s="2">
        <f t="shared" si="5"/>
        <v>57526430.649307415</v>
      </c>
    </row>
    <row r="347" spans="1:5" x14ac:dyDescent="0.2">
      <c r="A347" s="1">
        <v>45566</v>
      </c>
      <c r="B347">
        <v>37410142.63194152</v>
      </c>
      <c r="C347" s="2">
        <f t="shared" si="3"/>
        <v>37410142.63194152</v>
      </c>
      <c r="D347" s="2">
        <f t="shared" si="4"/>
        <v>15128197.737726152</v>
      </c>
      <c r="E347" s="2">
        <f t="shared" si="5"/>
        <v>59692087.526156887</v>
      </c>
    </row>
    <row r="348" spans="1:5" x14ac:dyDescent="0.2">
      <c r="A348" s="1">
        <v>45597</v>
      </c>
      <c r="B348">
        <v>45912100.859018043</v>
      </c>
      <c r="C348" s="2">
        <f t="shared" si="3"/>
        <v>45912100.859018043</v>
      </c>
      <c r="D348" s="2">
        <f t="shared" si="4"/>
        <v>23415879.544370826</v>
      </c>
      <c r="E348" s="2">
        <f t="shared" si="5"/>
        <v>68408322.173665255</v>
      </c>
    </row>
    <row r="349" spans="1:5" x14ac:dyDescent="0.2">
      <c r="A349" s="1">
        <v>45627</v>
      </c>
      <c r="B349">
        <v>47905162.808331393</v>
      </c>
      <c r="C349" s="2">
        <f t="shared" si="3"/>
        <v>47905162.808331393</v>
      </c>
      <c r="D349" s="2">
        <f t="shared" si="4"/>
        <v>25195271.441388007</v>
      </c>
      <c r="E349" s="2">
        <f t="shared" si="5"/>
        <v>70615054.175274774</v>
      </c>
    </row>
    <row r="350" spans="1:5" x14ac:dyDescent="0.2">
      <c r="A350" s="1">
        <v>45658</v>
      </c>
      <c r="B350">
        <v>41554244.327066623</v>
      </c>
      <c r="C350" s="2">
        <f t="shared" si="3"/>
        <v>41554244.327066623</v>
      </c>
      <c r="D350" s="2">
        <f t="shared" si="4"/>
        <v>18631267.637728963</v>
      </c>
      <c r="E350" s="2">
        <f t="shared" si="5"/>
        <v>64477221.016404286</v>
      </c>
    </row>
    <row r="351" spans="1:5" x14ac:dyDescent="0.2">
      <c r="A351" s="1">
        <v>45689</v>
      </c>
      <c r="B351">
        <v>46084555.417162701</v>
      </c>
      <c r="C351" s="2">
        <f t="shared" si="3"/>
        <v>46084555.417162701</v>
      </c>
      <c r="D351" s="2">
        <f t="shared" si="4"/>
        <v>22949057.339728687</v>
      </c>
      <c r="E351" s="2">
        <f t="shared" si="5"/>
        <v>69220053.49459672</v>
      </c>
    </row>
    <row r="352" spans="1:5" x14ac:dyDescent="0.2">
      <c r="A352" s="1">
        <v>45717</v>
      </c>
      <c r="B352">
        <v>38925752.970361419</v>
      </c>
      <c r="C352" s="2">
        <f t="shared" si="3"/>
        <v>38925752.970361419</v>
      </c>
      <c r="D352" s="2">
        <f t="shared" si="4"/>
        <v>15578277.442583337</v>
      </c>
      <c r="E352" s="2">
        <f t="shared" si="5"/>
        <v>62273228.498139501</v>
      </c>
    </row>
    <row r="353" spans="1:5" x14ac:dyDescent="0.2">
      <c r="A353" s="1">
        <v>45748</v>
      </c>
      <c r="B353">
        <v>41357901.451049522</v>
      </c>
      <c r="C353" s="2">
        <f t="shared" si="3"/>
        <v>41357901.451049522</v>
      </c>
      <c r="D353" s="2">
        <f t="shared" si="4"/>
        <v>17798973.172446307</v>
      </c>
      <c r="E353" s="2">
        <f t="shared" si="5"/>
        <v>64916829.729652733</v>
      </c>
    </row>
    <row r="354" spans="1:5" x14ac:dyDescent="0.2">
      <c r="A354" s="1">
        <v>45778</v>
      </c>
      <c r="B354">
        <v>36839575.392589554</v>
      </c>
      <c r="C354" s="2">
        <f t="shared" si="3"/>
        <v>36839575.392589554</v>
      </c>
      <c r="D354" s="2">
        <f t="shared" si="4"/>
        <v>13069700.544618752</v>
      </c>
      <c r="E354" s="2">
        <f t="shared" si="5"/>
        <v>60609450.240560353</v>
      </c>
    </row>
    <row r="355" spans="1:5" x14ac:dyDescent="0.2">
      <c r="A355" s="1">
        <v>45809</v>
      </c>
      <c r="B355">
        <v>35659111.658873834</v>
      </c>
      <c r="C355" s="2">
        <f t="shared" si="3"/>
        <v>35659111.658873834</v>
      </c>
      <c r="D355" s="2">
        <f t="shared" si="4"/>
        <v>11678778.589368884</v>
      </c>
      <c r="E355" s="2">
        <f t="shared" si="5"/>
        <v>59639444.728378788</v>
      </c>
    </row>
    <row r="356" spans="1:5" x14ac:dyDescent="0.2">
      <c r="A356" s="1">
        <v>45839</v>
      </c>
      <c r="B356">
        <v>36452599.654337257</v>
      </c>
      <c r="C356" s="2">
        <f t="shared" si="3"/>
        <v>36452599.654337257</v>
      </c>
      <c r="D356" s="2">
        <f t="shared" si="4"/>
        <v>12262279.528433915</v>
      </c>
      <c r="E356" s="2">
        <f t="shared" si="5"/>
        <v>60642919.780240595</v>
      </c>
    </row>
    <row r="357" spans="1:5" x14ac:dyDescent="0.2">
      <c r="A357" s="1">
        <v>45870</v>
      </c>
      <c r="B357">
        <v>38570949.541930251</v>
      </c>
      <c r="C357" s="2">
        <f t="shared" si="3"/>
        <v>38570949.541930251</v>
      </c>
      <c r="D357" s="2">
        <f t="shared" si="4"/>
        <v>14171096.961539708</v>
      </c>
      <c r="E357" s="2">
        <f t="shared" si="5"/>
        <v>62970802.122320794</v>
      </c>
    </row>
    <row r="358" spans="1:5" x14ac:dyDescent="0.2">
      <c r="A358" s="1">
        <v>45901</v>
      </c>
      <c r="B358">
        <v>35927408.088150389</v>
      </c>
      <c r="C358" s="2">
        <f t="shared" si="3"/>
        <v>35927408.088150389</v>
      </c>
      <c r="D358" s="2">
        <f t="shared" si="4"/>
        <v>11318461.681885149</v>
      </c>
      <c r="E358" s="2">
        <f t="shared" si="5"/>
        <v>60536354.494415626</v>
      </c>
    </row>
    <row r="359" spans="1:5" x14ac:dyDescent="0.2">
      <c r="A359" s="1">
        <v>45931</v>
      </c>
      <c r="B359">
        <v>38202297.105000451</v>
      </c>
      <c r="C359" s="2">
        <f t="shared" si="3"/>
        <v>38202297.105000451</v>
      </c>
      <c r="D359" s="2">
        <f t="shared" si="4"/>
        <v>13384680.090320405</v>
      </c>
      <c r="E359" s="2">
        <f t="shared" si="5"/>
        <v>63019914.119680494</v>
      </c>
    </row>
    <row r="360" spans="1:5" x14ac:dyDescent="0.2">
      <c r="A360" s="1">
        <v>45962</v>
      </c>
      <c r="B360">
        <v>47554876.361662865</v>
      </c>
      <c r="C360" s="2">
        <f t="shared" si="3"/>
        <v>47554876.361662865</v>
      </c>
      <c r="D360" s="2">
        <f t="shared" si="4"/>
        <v>22528997.08088199</v>
      </c>
      <c r="E360" s="2">
        <f t="shared" si="5"/>
        <v>72580755.642443746</v>
      </c>
    </row>
    <row r="361" spans="1:5" x14ac:dyDescent="0.2">
      <c r="A361" s="1">
        <v>45992</v>
      </c>
      <c r="B361">
        <v>45292578.044742063</v>
      </c>
      <c r="C361" s="2">
        <f t="shared" si="3"/>
        <v>45292578.044742063</v>
      </c>
      <c r="D361" s="2">
        <f t="shared" si="4"/>
        <v>20058830.476420008</v>
      </c>
      <c r="E361" s="2">
        <f t="shared" si="5"/>
        <v>70526325.61306411</v>
      </c>
    </row>
    <row r="362" spans="1:5" x14ac:dyDescent="0.2">
      <c r="A362" s="1">
        <v>46023</v>
      </c>
      <c r="B362">
        <v>39545959.043652192</v>
      </c>
      <c r="C362" s="2">
        <f t="shared" si="3"/>
        <v>39545959.043652192</v>
      </c>
      <c r="D362" s="2">
        <f t="shared" si="4"/>
        <v>14104723.290788237</v>
      </c>
      <c r="E362" s="2">
        <f t="shared" si="5"/>
        <v>64987194.79651615</v>
      </c>
    </row>
    <row r="363" spans="1:5" x14ac:dyDescent="0.2">
      <c r="A363" s="1">
        <v>46054</v>
      </c>
      <c r="B363">
        <v>37159652.396600813</v>
      </c>
      <c r="C363" s="2">
        <f t="shared" ref="C363:C394" si="6">_xlfn.FORECAST.ETS(A363,$B$2:$B$298,$A$2:$A$298,157,1)</f>
        <v>37159652.396600813</v>
      </c>
      <c r="D363" s="2">
        <f t="shared" ref="D363:D394" si="7">C363-_xlfn.FORECAST.ETS.CONFINT(A363,$B$2:$B$298,$A$2:$A$298,0.95,157,1)</f>
        <v>11511295.152949698</v>
      </c>
      <c r="E363" s="2">
        <f t="shared" ref="E363:E394" si="8">C363+_xlfn.FORECAST.ETS.CONFINT(A363,$B$2:$B$298,$A$2:$A$298,0.95,157,1)</f>
        <v>62808009.640251927</v>
      </c>
    </row>
    <row r="364" spans="1:5" x14ac:dyDescent="0.2">
      <c r="A364" s="1">
        <v>46082</v>
      </c>
      <c r="B364">
        <v>40127402.553233437</v>
      </c>
      <c r="C364" s="2">
        <f t="shared" si="6"/>
        <v>40127402.553233437</v>
      </c>
      <c r="D364" s="2">
        <f t="shared" si="7"/>
        <v>14272277.548972432</v>
      </c>
      <c r="E364" s="2">
        <f t="shared" si="8"/>
        <v>65982527.557494447</v>
      </c>
    </row>
    <row r="365" spans="1:5" x14ac:dyDescent="0.2">
      <c r="A365" s="1">
        <v>46113</v>
      </c>
      <c r="B365">
        <v>46154559.257001981</v>
      </c>
      <c r="C365" s="2">
        <f t="shared" si="6"/>
        <v>46154559.257001981</v>
      </c>
      <c r="D365" s="2">
        <f t="shared" si="7"/>
        <v>20093007.684895594</v>
      </c>
      <c r="E365" s="2">
        <f t="shared" si="8"/>
        <v>72216110.829108372</v>
      </c>
    </row>
    <row r="366" spans="1:5" x14ac:dyDescent="0.2">
      <c r="A366" s="1">
        <v>46143</v>
      </c>
      <c r="B366">
        <v>39449163.446264833</v>
      </c>
      <c r="C366" s="2">
        <f t="shared" si="6"/>
        <v>39449163.446264833</v>
      </c>
      <c r="D366" s="2">
        <f t="shared" si="7"/>
        <v>13181514.369397167</v>
      </c>
      <c r="E366" s="2">
        <f t="shared" si="8"/>
        <v>65716812.523132503</v>
      </c>
    </row>
    <row r="367" spans="1:5" x14ac:dyDescent="0.2">
      <c r="A367" s="1">
        <v>46174</v>
      </c>
      <c r="B367">
        <v>44054677.907305859</v>
      </c>
      <c r="C367" s="2">
        <f t="shared" si="6"/>
        <v>44054677.907305859</v>
      </c>
      <c r="D367" s="2">
        <f t="shared" si="7"/>
        <v>17581248.649380069</v>
      </c>
      <c r="E367" s="2">
        <f t="shared" si="8"/>
        <v>70528107.165231645</v>
      </c>
    </row>
    <row r="368" spans="1:5" x14ac:dyDescent="0.2">
      <c r="A368" s="1">
        <v>46204</v>
      </c>
      <c r="B368">
        <v>43173971.679549821</v>
      </c>
      <c r="C368" s="2">
        <f t="shared" si="6"/>
        <v>43173971.679549821</v>
      </c>
      <c r="D368" s="2">
        <f t="shared" si="7"/>
        <v>16495068.198689025</v>
      </c>
      <c r="E368" s="2">
        <f t="shared" si="8"/>
        <v>69852875.160410613</v>
      </c>
    </row>
    <row r="369" spans="1:5" x14ac:dyDescent="0.2">
      <c r="A369" s="1">
        <v>46235</v>
      </c>
      <c r="B369">
        <v>34005656.147864968</v>
      </c>
      <c r="C369" s="2">
        <f t="shared" si="6"/>
        <v>34005656.147864968</v>
      </c>
      <c r="D369" s="2">
        <f t="shared" si="7"/>
        <v>7121573.3947888911</v>
      </c>
      <c r="E369" s="2">
        <f t="shared" si="8"/>
        <v>60889738.900941044</v>
      </c>
    </row>
    <row r="370" spans="1:5" x14ac:dyDescent="0.2">
      <c r="A370" s="1">
        <v>46266</v>
      </c>
      <c r="B370">
        <v>34108356.874903187</v>
      </c>
      <c r="C370" s="2">
        <f t="shared" si="6"/>
        <v>34108356.874903187</v>
      </c>
      <c r="D370" s="2">
        <f t="shared" si="7"/>
        <v>7019379.1362990253</v>
      </c>
      <c r="E370" s="2">
        <f t="shared" si="8"/>
        <v>61197334.613507345</v>
      </c>
    </row>
    <row r="371" spans="1:5" x14ac:dyDescent="0.2">
      <c r="A371" s="1">
        <v>46296</v>
      </c>
      <c r="B371">
        <v>38331627.77424109</v>
      </c>
      <c r="C371" s="2">
        <f t="shared" si="6"/>
        <v>38331627.77424109</v>
      </c>
      <c r="D371" s="2">
        <f t="shared" si="7"/>
        <v>11038029.002095714</v>
      </c>
      <c r="E371" s="2">
        <f t="shared" si="8"/>
        <v>65625226.546386465</v>
      </c>
    </row>
    <row r="372" spans="1:5" x14ac:dyDescent="0.2">
      <c r="A372" s="1">
        <v>46327</v>
      </c>
      <c r="B372">
        <v>39092838.850339703</v>
      </c>
      <c r="C372" s="2">
        <f t="shared" si="6"/>
        <v>39092838.850339703</v>
      </c>
      <c r="D372" s="2">
        <f t="shared" si="7"/>
        <v>11594882.977952488</v>
      </c>
      <c r="E372" s="2">
        <f t="shared" si="8"/>
        <v>66590794.722726919</v>
      </c>
    </row>
    <row r="373" spans="1:5" x14ac:dyDescent="0.2">
      <c r="A373" s="1">
        <v>46357</v>
      </c>
      <c r="B373">
        <v>41421598.186882772</v>
      </c>
      <c r="C373" s="2">
        <f t="shared" si="6"/>
        <v>41421598.186882772</v>
      </c>
      <c r="D373" s="2">
        <f t="shared" si="7"/>
        <v>13719539.432234038</v>
      </c>
      <c r="E373" s="2">
        <f t="shared" si="8"/>
        <v>69123656.941531509</v>
      </c>
    </row>
    <row r="374" spans="1:5" x14ac:dyDescent="0.2">
      <c r="A374" s="1">
        <v>46388</v>
      </c>
      <c r="B374">
        <v>42841430.346164763</v>
      </c>
      <c r="C374" s="2">
        <f t="shared" si="6"/>
        <v>42841430.346164763</v>
      </c>
      <c r="D374" s="2">
        <f t="shared" si="7"/>
        <v>14935513.503273807</v>
      </c>
      <c r="E374" s="2">
        <f t="shared" si="8"/>
        <v>70747347.189055711</v>
      </c>
    </row>
    <row r="375" spans="1:5" x14ac:dyDescent="0.2">
      <c r="A375" s="1">
        <v>46419</v>
      </c>
      <c r="B375">
        <v>48822522.534286156</v>
      </c>
      <c r="C375" s="2">
        <f t="shared" si="6"/>
        <v>48822522.534286156</v>
      </c>
      <c r="D375" s="2">
        <f t="shared" si="7"/>
        <v>20712983.25315458</v>
      </c>
      <c r="E375" s="2">
        <f t="shared" si="8"/>
        <v>76932061.815417737</v>
      </c>
    </row>
    <row r="376" spans="1:5" x14ac:dyDescent="0.2">
      <c r="A376" s="1">
        <v>46447</v>
      </c>
      <c r="B376">
        <v>43761833.835196286</v>
      </c>
      <c r="C376" s="2">
        <f t="shared" si="6"/>
        <v>43761833.835196286</v>
      </c>
      <c r="D376" s="2">
        <f t="shared" si="7"/>
        <v>15448898.890896808</v>
      </c>
      <c r="E376" s="2">
        <f t="shared" si="8"/>
        <v>72074768.779495761</v>
      </c>
    </row>
    <row r="377" spans="1:5" x14ac:dyDescent="0.2">
      <c r="A377" s="1">
        <v>46478</v>
      </c>
      <c r="B377">
        <v>44957004.583858207</v>
      </c>
      <c r="C377" s="2">
        <f t="shared" si="6"/>
        <v>44957004.583858207</v>
      </c>
      <c r="D377" s="2">
        <f t="shared" si="7"/>
        <v>16440892.135296226</v>
      </c>
      <c r="E377" s="2">
        <f t="shared" si="8"/>
        <v>73473117.032420188</v>
      </c>
    </row>
    <row r="378" spans="1:5" x14ac:dyDescent="0.2">
      <c r="A378" s="1">
        <v>46508</v>
      </c>
      <c r="B378">
        <v>44805572.070202306</v>
      </c>
      <c r="C378" s="2">
        <f t="shared" si="6"/>
        <v>44805572.070202306</v>
      </c>
      <c r="D378" s="2">
        <f t="shared" si="7"/>
        <v>16086491.909046501</v>
      </c>
      <c r="E378" s="2">
        <f t="shared" si="8"/>
        <v>73524652.231358111</v>
      </c>
    </row>
    <row r="379" spans="1:5" x14ac:dyDescent="0.2">
      <c r="A379" s="1">
        <v>46539</v>
      </c>
      <c r="B379">
        <v>42936131.282978065</v>
      </c>
      <c r="C379" s="2">
        <f t="shared" si="6"/>
        <v>42936131.282978065</v>
      </c>
      <c r="D379" s="2">
        <f t="shared" si="7"/>
        <v>14014285.073227916</v>
      </c>
      <c r="E379" s="2">
        <f t="shared" si="8"/>
        <v>71857977.492728218</v>
      </c>
    </row>
    <row r="380" spans="1:5" x14ac:dyDescent="0.2">
      <c r="A380" s="1">
        <v>46569</v>
      </c>
      <c r="B380">
        <v>39520862.674555004</v>
      </c>
      <c r="C380" s="2">
        <f t="shared" si="6"/>
        <v>39520862.674555004</v>
      </c>
      <c r="D380" s="2">
        <f t="shared" si="7"/>
        <v>10396444.183186088</v>
      </c>
      <c r="E380" s="2">
        <f t="shared" si="8"/>
        <v>68645281.165923923</v>
      </c>
    </row>
    <row r="381" spans="1:5" x14ac:dyDescent="0.2">
      <c r="A381" s="1">
        <v>46600</v>
      </c>
      <c r="B381">
        <v>39179334.106733672</v>
      </c>
      <c r="C381" s="2">
        <f t="shared" si="6"/>
        <v>39179334.106733672</v>
      </c>
      <c r="D381" s="2">
        <f t="shared" si="7"/>
        <v>9852529.4258368462</v>
      </c>
      <c r="E381" s="2">
        <f t="shared" si="8"/>
        <v>68506138.787630498</v>
      </c>
    </row>
    <row r="382" spans="1:5" x14ac:dyDescent="0.2">
      <c r="A382" s="1">
        <v>46631</v>
      </c>
      <c r="B382">
        <v>42429962.962957673</v>
      </c>
      <c r="C382" s="2">
        <f t="shared" si="6"/>
        <v>42429962.962957673</v>
      </c>
      <c r="D382" s="2">
        <f t="shared" si="7"/>
        <v>12900950.723764814</v>
      </c>
      <c r="E382" s="2">
        <f t="shared" si="8"/>
        <v>71958975.202150524</v>
      </c>
    </row>
    <row r="383" spans="1:5" x14ac:dyDescent="0.2">
      <c r="A383" s="1">
        <v>46661</v>
      </c>
      <c r="B383">
        <v>44844006.774615988</v>
      </c>
      <c r="C383" s="2">
        <f t="shared" si="6"/>
        <v>44844006.774615988</v>
      </c>
      <c r="D383" s="2">
        <f t="shared" si="7"/>
        <v>15112958.353783235</v>
      </c>
      <c r="E383" s="2">
        <f t="shared" si="8"/>
        <v>74575055.195448741</v>
      </c>
    </row>
    <row r="384" spans="1:5" x14ac:dyDescent="0.2">
      <c r="A384" s="1">
        <v>46692</v>
      </c>
      <c r="B384">
        <v>48703772.777946427</v>
      </c>
      <c r="C384" s="2">
        <f t="shared" si="6"/>
        <v>48703772.777946427</v>
      </c>
      <c r="D384" s="2">
        <f t="shared" si="7"/>
        <v>18770852.49644544</v>
      </c>
      <c r="E384" s="2">
        <f t="shared" si="8"/>
        <v>78636693.059447408</v>
      </c>
    </row>
    <row r="385" spans="1:5" x14ac:dyDescent="0.2">
      <c r="A385" s="1">
        <v>46722</v>
      </c>
      <c r="B385">
        <v>50733188.131650418</v>
      </c>
      <c r="C385" s="2">
        <f t="shared" si="6"/>
        <v>50733188.131650418</v>
      </c>
      <c r="D385" s="2">
        <f t="shared" si="7"/>
        <v>20598553.446599096</v>
      </c>
      <c r="E385" s="2">
        <f t="shared" si="8"/>
        <v>80867822.81670174</v>
      </c>
    </row>
    <row r="386" spans="1:5" x14ac:dyDescent="0.2">
      <c r="A386" s="1">
        <v>46753</v>
      </c>
      <c r="B386">
        <v>53580506.399962097</v>
      </c>
      <c r="C386" s="2">
        <f t="shared" si="6"/>
        <v>53580506.399962097</v>
      </c>
      <c r="D386" s="2">
        <f t="shared" si="7"/>
        <v>23244308.089708425</v>
      </c>
      <c r="E386" s="2">
        <f t="shared" si="8"/>
        <v>83916704.710215777</v>
      </c>
    </row>
    <row r="387" spans="1:5" x14ac:dyDescent="0.2">
      <c r="A387" s="1">
        <v>46784</v>
      </c>
      <c r="B387">
        <v>42621349.62298914</v>
      </c>
      <c r="C387" s="2">
        <f t="shared" si="6"/>
        <v>42621349.62298914</v>
      </c>
      <c r="D387" s="2">
        <f t="shared" si="7"/>
        <v>12083731.965744939</v>
      </c>
      <c r="E387" s="2">
        <f t="shared" si="8"/>
        <v>73158967.280233338</v>
      </c>
    </row>
    <row r="388" spans="1:5" x14ac:dyDescent="0.2">
      <c r="A388" s="1">
        <v>46813</v>
      </c>
      <c r="B388">
        <v>53739756.729900576</v>
      </c>
      <c r="C388" s="2">
        <f t="shared" si="6"/>
        <v>53739756.729900576</v>
      </c>
      <c r="D388" s="2">
        <f t="shared" si="7"/>
        <v>23000857.676206324</v>
      </c>
      <c r="E388" s="2">
        <f t="shared" si="8"/>
        <v>84478655.783594832</v>
      </c>
    </row>
    <row r="389" spans="1:5" x14ac:dyDescent="0.2">
      <c r="A389" s="1">
        <v>46844</v>
      </c>
      <c r="B389">
        <v>52926470.867455482</v>
      </c>
      <c r="C389" s="2">
        <f t="shared" si="6"/>
        <v>52926470.867455482</v>
      </c>
      <c r="D389" s="2">
        <f t="shared" si="7"/>
        <v>21986422.206742674</v>
      </c>
      <c r="E389" s="2">
        <f t="shared" si="8"/>
        <v>83866519.528168291</v>
      </c>
    </row>
    <row r="390" spans="1:5" x14ac:dyDescent="0.2">
      <c r="A390" s="1">
        <v>46874</v>
      </c>
      <c r="B390">
        <v>46236382.103237323</v>
      </c>
      <c r="C390" s="2">
        <f t="shared" si="6"/>
        <v>46236382.103237323</v>
      </c>
      <c r="D390" s="2">
        <f t="shared" si="7"/>
        <v>15095309.624740895</v>
      </c>
      <c r="E390" s="2">
        <f t="shared" si="8"/>
        <v>77377454.581733748</v>
      </c>
    </row>
    <row r="391" spans="1:5" x14ac:dyDescent="0.2">
      <c r="A391" s="1">
        <v>46905</v>
      </c>
      <c r="B391">
        <v>43988668.439949743</v>
      </c>
      <c r="C391" s="2">
        <f t="shared" si="6"/>
        <v>43988668.439949743</v>
      </c>
      <c r="D391" s="2">
        <f t="shared" si="7"/>
        <v>12646692.088210214</v>
      </c>
      <c r="E391" s="2">
        <f t="shared" si="8"/>
        <v>75330644.791689277</v>
      </c>
    </row>
    <row r="392" spans="1:5" x14ac:dyDescent="0.2">
      <c r="A392" s="1">
        <v>46935</v>
      </c>
      <c r="B392">
        <v>41845740.745911747</v>
      </c>
      <c r="C392" s="2">
        <f t="shared" si="6"/>
        <v>41845740.745911747</v>
      </c>
      <c r="D392" s="2">
        <f t="shared" si="7"/>
        <v>10302974.7710944</v>
      </c>
      <c r="E392" s="2">
        <f t="shared" si="8"/>
        <v>73388506.720729098</v>
      </c>
    </row>
    <row r="393" spans="1:5" x14ac:dyDescent="0.2">
      <c r="A393" s="1">
        <v>46966</v>
      </c>
      <c r="B393">
        <v>39152521.727220774</v>
      </c>
      <c r="C393" s="2">
        <f t="shared" si="6"/>
        <v>39152521.727220774</v>
      </c>
      <c r="D393" s="2">
        <f t="shared" si="7"/>
        <v>7409074.8304678351</v>
      </c>
      <c r="E393" s="2">
        <f t="shared" si="8"/>
        <v>70895968.623973712</v>
      </c>
    </row>
    <row r="394" spans="1:5" x14ac:dyDescent="0.2">
      <c r="A394" s="1">
        <v>46997</v>
      </c>
      <c r="B394">
        <v>41745182.406824961</v>
      </c>
      <c r="C394" s="2">
        <f t="shared" si="6"/>
        <v>41745182.406824961</v>
      </c>
      <c r="D394" s="2">
        <f t="shared" si="7"/>
        <v>9801157.8808458112</v>
      </c>
      <c r="E394" s="2">
        <f t="shared" si="8"/>
        <v>73689206.932804108</v>
      </c>
    </row>
    <row r="395" spans="1:5" x14ac:dyDescent="0.2">
      <c r="A395" s="1">
        <v>47027</v>
      </c>
      <c r="B395">
        <v>42920876.615435556</v>
      </c>
      <c r="C395" s="2">
        <f t="shared" ref="C395:C421" si="9">_xlfn.FORECAST.ETS(A395,$B$2:$B$298,$A$2:$A$298,157,1)</f>
        <v>42920876.615435556</v>
      </c>
      <c r="D395" s="2">
        <f t="shared" ref="D395:D426" si="10">C395-_xlfn.FORECAST.ETS.CONFINT(A395,$B$2:$B$298,$A$2:$A$298,0.95,157,1)</f>
        <v>10776372.480529875</v>
      </c>
      <c r="E395" s="2">
        <f t="shared" ref="E395:E421" si="11">C395+_xlfn.FORECAST.ETS.CONFINT(A395,$B$2:$B$298,$A$2:$A$298,0.95,157,1)</f>
        <v>75065380.750341237</v>
      </c>
    </row>
    <row r="396" spans="1:5" x14ac:dyDescent="0.2">
      <c r="A396" s="1">
        <v>47058</v>
      </c>
      <c r="B396">
        <v>48521533.219981372</v>
      </c>
      <c r="C396" s="2">
        <f t="shared" si="9"/>
        <v>48521533.219981372</v>
      </c>
      <c r="D396" s="2">
        <f t="shared" si="10"/>
        <v>16176642.355680604</v>
      </c>
      <c r="E396" s="2">
        <f t="shared" si="11"/>
        <v>80866424.084282145</v>
      </c>
    </row>
    <row r="397" spans="1:5" x14ac:dyDescent="0.2">
      <c r="A397" s="1">
        <v>47088</v>
      </c>
      <c r="B397">
        <v>51212346.117441878</v>
      </c>
      <c r="C397" s="2">
        <f t="shared" si="9"/>
        <v>51212346.117441878</v>
      </c>
      <c r="D397" s="2">
        <f t="shared" si="10"/>
        <v>18667156.38994519</v>
      </c>
      <c r="E397" s="2">
        <f t="shared" si="11"/>
        <v>83757535.844938561</v>
      </c>
    </row>
    <row r="398" spans="1:5" x14ac:dyDescent="0.2">
      <c r="A398" s="1">
        <v>47119</v>
      </c>
      <c r="B398">
        <v>50631975.348406628</v>
      </c>
      <c r="C398" s="2">
        <f t="shared" si="9"/>
        <v>50631975.348406628</v>
      </c>
      <c r="D398" s="2">
        <f t="shared" si="10"/>
        <v>17886569.73397921</v>
      </c>
      <c r="E398" s="2">
        <f t="shared" si="11"/>
        <v>83377380.962834045</v>
      </c>
    </row>
    <row r="399" spans="1:5" x14ac:dyDescent="0.2">
      <c r="A399" s="1">
        <v>47150</v>
      </c>
      <c r="B399">
        <v>46794436.543699481</v>
      </c>
      <c r="C399" s="2">
        <f t="shared" si="9"/>
        <v>46794436.543699481</v>
      </c>
      <c r="D399" s="2">
        <f t="shared" si="10"/>
        <v>13848893.248192787</v>
      </c>
      <c r="E399" s="2">
        <f t="shared" si="11"/>
        <v>79739979.839206174</v>
      </c>
    </row>
    <row r="400" spans="1:5" x14ac:dyDescent="0.2">
      <c r="A400" s="1">
        <v>47178</v>
      </c>
      <c r="B400">
        <v>46090806.819844425</v>
      </c>
      <c r="C400" s="2">
        <f t="shared" si="9"/>
        <v>46090806.819844425</v>
      </c>
      <c r="D400" s="2">
        <f t="shared" si="10"/>
        <v>12945199.394490607</v>
      </c>
      <c r="E400" s="2">
        <f t="shared" si="11"/>
        <v>79236414.24519825</v>
      </c>
    </row>
    <row r="401" spans="1:5" x14ac:dyDescent="0.2">
      <c r="A401" s="1">
        <v>47209</v>
      </c>
      <c r="B401">
        <v>45719404.628073595</v>
      </c>
      <c r="C401" s="2">
        <f t="shared" si="9"/>
        <v>45719404.628073595</v>
      </c>
      <c r="D401" s="2">
        <f t="shared" si="10"/>
        <v>12373802.081698913</v>
      </c>
      <c r="E401" s="2">
        <f t="shared" si="11"/>
        <v>79065007.174448282</v>
      </c>
    </row>
    <row r="402" spans="1:5" x14ac:dyDescent="0.2">
      <c r="A402" s="1">
        <v>47239</v>
      </c>
      <c r="B402">
        <v>41962283.55911842</v>
      </c>
      <c r="C402" s="2">
        <f t="shared" si="9"/>
        <v>41962283.55911842</v>
      </c>
      <c r="D402" s="2">
        <f t="shared" si="10"/>
        <v>8416750.4669139571</v>
      </c>
      <c r="E402" s="2">
        <f t="shared" si="11"/>
        <v>75507816.651322886</v>
      </c>
    </row>
    <row r="403" spans="1:5" x14ac:dyDescent="0.2">
      <c r="A403" s="1">
        <v>47270</v>
      </c>
      <c r="B403">
        <v>45634117.917269126</v>
      </c>
      <c r="C403" s="2">
        <f t="shared" si="9"/>
        <v>45634117.917269126</v>
      </c>
      <c r="D403" s="2">
        <f t="shared" si="10"/>
        <v>11888714.5262504</v>
      </c>
      <c r="E403" s="2">
        <f t="shared" si="11"/>
        <v>79379521.308287859</v>
      </c>
    </row>
    <row r="404" spans="1:5" x14ac:dyDescent="0.2">
      <c r="A404" s="1">
        <v>47300</v>
      </c>
      <c r="B404">
        <v>41779276.615465641</v>
      </c>
      <c r="C404" s="2">
        <f t="shared" si="9"/>
        <v>41779276.615465641</v>
      </c>
      <c r="D404" s="2">
        <f t="shared" si="10"/>
        <v>7834058.9467469901</v>
      </c>
      <c r="E404" s="2">
        <f t="shared" si="11"/>
        <v>75724494.284184292</v>
      </c>
    </row>
    <row r="405" spans="1:5" x14ac:dyDescent="0.2">
      <c r="A405" s="1">
        <v>47331</v>
      </c>
      <c r="B405">
        <v>41406188.628764637</v>
      </c>
      <c r="C405" s="2">
        <f t="shared" si="9"/>
        <v>41406188.628764637</v>
      </c>
      <c r="D405" s="2">
        <f t="shared" si="10"/>
        <v>7261208.5767681003</v>
      </c>
      <c r="E405" s="2">
        <f t="shared" si="11"/>
        <v>75551168.680761173</v>
      </c>
    </row>
    <row r="406" spans="1:5" x14ac:dyDescent="0.2">
      <c r="A406" s="1">
        <v>47362</v>
      </c>
      <c r="B406">
        <v>39741873.674554229</v>
      </c>
      <c r="C406" s="2">
        <f t="shared" si="9"/>
        <v>39741873.674554229</v>
      </c>
      <c r="D406" s="2">
        <f t="shared" si="10"/>
        <v>5397179.1032677516</v>
      </c>
      <c r="E406" s="2">
        <f t="shared" si="11"/>
        <v>74086568.245840698</v>
      </c>
    </row>
    <row r="407" spans="1:5" x14ac:dyDescent="0.2">
      <c r="A407" s="1">
        <v>47392</v>
      </c>
      <c r="B407">
        <v>49521881.911499284</v>
      </c>
      <c r="C407" s="2">
        <f t="shared" si="9"/>
        <v>49521881.911499284</v>
      </c>
      <c r="D407" s="2">
        <f t="shared" si="10"/>
        <v>14977516.747893356</v>
      </c>
      <c r="E407" s="2">
        <f t="shared" si="11"/>
        <v>84066247.07510522</v>
      </c>
    </row>
    <row r="408" spans="1:5" x14ac:dyDescent="0.2">
      <c r="A408" s="1">
        <v>47423</v>
      </c>
      <c r="B408">
        <v>47789710.254027754</v>
      </c>
      <c r="C408" s="2">
        <f t="shared" si="9"/>
        <v>47789710.254027754</v>
      </c>
      <c r="D408" s="2">
        <f t="shared" si="10"/>
        <v>13045714.578735143</v>
      </c>
      <c r="E408" s="2">
        <f t="shared" si="11"/>
        <v>82533705.929320365</v>
      </c>
    </row>
    <row r="409" spans="1:5" x14ac:dyDescent="0.2">
      <c r="A409" s="1">
        <v>47453</v>
      </c>
      <c r="B409">
        <v>45998076.103618152</v>
      </c>
      <c r="C409" s="2">
        <f t="shared" si="9"/>
        <v>45998076.103618152</v>
      </c>
      <c r="D409" s="2">
        <f t="shared" si="10"/>
        <v>11054486.238976635</v>
      </c>
      <c r="E409" s="2">
        <f t="shared" si="11"/>
        <v>80941665.968259662</v>
      </c>
    </row>
    <row r="410" spans="1:5" x14ac:dyDescent="0.2">
      <c r="A410" s="1">
        <v>47484</v>
      </c>
      <c r="B410">
        <v>43937147.186150901</v>
      </c>
      <c r="C410" s="2">
        <f t="shared" si="9"/>
        <v>43937147.186150901</v>
      </c>
      <c r="D410" s="2">
        <f t="shared" si="10"/>
        <v>8793995.781704396</v>
      </c>
      <c r="E410" s="2">
        <f t="shared" si="11"/>
        <v>79080298.590597406</v>
      </c>
    </row>
    <row r="411" spans="1:5" x14ac:dyDescent="0.2">
      <c r="A411" s="1">
        <v>47515</v>
      </c>
      <c r="B411">
        <v>47784729.289364703</v>
      </c>
      <c r="C411" s="2">
        <f t="shared" si="9"/>
        <v>47784729.289364703</v>
      </c>
      <c r="D411" s="2">
        <f t="shared" si="10"/>
        <v>12442045.404914282</v>
      </c>
      <c r="E411" s="2">
        <f t="shared" si="11"/>
        <v>83127413.173815131</v>
      </c>
    </row>
    <row r="412" spans="1:5" x14ac:dyDescent="0.2">
      <c r="A412" s="1">
        <v>47543</v>
      </c>
      <c r="B412">
        <v>48988906.793818235</v>
      </c>
      <c r="C412" s="2">
        <f t="shared" si="9"/>
        <v>48988906.793818235</v>
      </c>
      <c r="D412" s="2">
        <f t="shared" si="10"/>
        <v>13446715.980110332</v>
      </c>
      <c r="E412" s="2">
        <f t="shared" si="11"/>
        <v>84531097.607526138</v>
      </c>
    </row>
    <row r="413" spans="1:5" x14ac:dyDescent="0.2">
      <c r="A413" s="1">
        <v>47574</v>
      </c>
      <c r="B413">
        <v>48605990.055468529</v>
      </c>
      <c r="C413" s="2">
        <f t="shared" si="9"/>
        <v>48605990.055468529</v>
      </c>
      <c r="D413" s="2">
        <f t="shared" si="10"/>
        <v>12864314.43260406</v>
      </c>
      <c r="E413" s="2">
        <f t="shared" si="11"/>
        <v>84347665.678332999</v>
      </c>
    </row>
    <row r="414" spans="1:5" x14ac:dyDescent="0.2">
      <c r="A414" s="1">
        <v>47604</v>
      </c>
      <c r="B414">
        <v>44364583.847946301</v>
      </c>
      <c r="C414" s="2">
        <f t="shared" si="9"/>
        <v>44364583.847946301</v>
      </c>
      <c r="D414" s="2">
        <f t="shared" si="10"/>
        <v>8423442.1815907583</v>
      </c>
      <c r="E414" s="2">
        <f t="shared" si="11"/>
        <v>80305725.514301836</v>
      </c>
    </row>
    <row r="415" spans="1:5" x14ac:dyDescent="0.2">
      <c r="A415" s="1">
        <v>47635</v>
      </c>
      <c r="B415">
        <v>38667193.679506361</v>
      </c>
      <c r="C415" s="2">
        <f t="shared" si="9"/>
        <v>38667193.679506361</v>
      </c>
      <c r="D415" s="2">
        <f t="shared" si="10"/>
        <v>2526601.4549776316</v>
      </c>
      <c r="E415" s="2">
        <f t="shared" si="11"/>
        <v>74807785.904035091</v>
      </c>
    </row>
    <row r="416" spans="1:5" x14ac:dyDescent="0.2">
      <c r="A416" s="1">
        <v>47665</v>
      </c>
      <c r="B416">
        <v>38396040.583741926</v>
      </c>
      <c r="C416" s="2">
        <f t="shared" si="9"/>
        <v>38396040.583741926</v>
      </c>
      <c r="D416" s="2">
        <f t="shared" si="10"/>
        <v>2056010.078049317</v>
      </c>
      <c r="E416" s="2">
        <f t="shared" si="11"/>
        <v>74736071.089434534</v>
      </c>
    </row>
    <row r="417" spans="1:5" x14ac:dyDescent="0.2">
      <c r="A417" s="1">
        <v>47696</v>
      </c>
      <c r="B417">
        <v>39963609.384152651</v>
      </c>
      <c r="C417" s="2">
        <f t="shared" si="9"/>
        <v>39963609.384152651</v>
      </c>
      <c r="D417" s="2">
        <f t="shared" si="10"/>
        <v>3424149.7360575721</v>
      </c>
      <c r="E417" s="2">
        <f t="shared" si="11"/>
        <v>76503069.032247722</v>
      </c>
    </row>
    <row r="418" spans="1:5" x14ac:dyDescent="0.2">
      <c r="A418" s="1">
        <v>47727</v>
      </c>
      <c r="B418">
        <v>38545844.556904696</v>
      </c>
      <c r="C418" s="2">
        <f t="shared" si="9"/>
        <v>38545844.556904696</v>
      </c>
      <c r="D418" s="2">
        <f t="shared" si="10"/>
        <v>1806961.8350705132</v>
      </c>
      <c r="E418" s="2">
        <f t="shared" si="11"/>
        <v>75284727.278738886</v>
      </c>
    </row>
    <row r="419" spans="1:5" x14ac:dyDescent="0.2">
      <c r="A419" s="1">
        <v>47757</v>
      </c>
      <c r="B419">
        <v>44387605.795826234</v>
      </c>
      <c r="C419" s="2">
        <f t="shared" si="9"/>
        <v>44387605.795826234</v>
      </c>
      <c r="D419" s="2">
        <f t="shared" si="10"/>
        <v>7449303.065122135</v>
      </c>
      <c r="E419" s="2">
        <f t="shared" si="11"/>
        <v>81325908.526530325</v>
      </c>
    </row>
    <row r="420" spans="1:5" x14ac:dyDescent="0.2">
      <c r="A420" s="1">
        <v>47788</v>
      </c>
      <c r="B420">
        <v>43927283.731630333</v>
      </c>
      <c r="C420" s="2">
        <f t="shared" si="9"/>
        <v>43927283.731630333</v>
      </c>
      <c r="D420" s="2">
        <f t="shared" si="10"/>
        <v>6789561.1176511794</v>
      </c>
      <c r="E420" s="2">
        <f t="shared" si="11"/>
        <v>81065006.345609486</v>
      </c>
    </row>
    <row r="421" spans="1:5" x14ac:dyDescent="0.2">
      <c r="A421" s="1">
        <v>47818</v>
      </c>
      <c r="B421">
        <v>40324103.049414761</v>
      </c>
      <c r="C421" s="2">
        <f t="shared" si="9"/>
        <v>40324103.049414761</v>
      </c>
      <c r="D421" s="2">
        <f t="shared" si="10"/>
        <v>2986957.8012767136</v>
      </c>
      <c r="E421" s="2">
        <f t="shared" si="11"/>
        <v>77661248.297552809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C6444-2609-434F-BBB5-74E20E02C614}">
  <dimension ref="A1:H421"/>
  <sheetViews>
    <sheetView topLeftCell="A299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9.85546875" customWidth="1"/>
    <col min="3" max="3" width="18.7109375" customWidth="1"/>
    <col min="4" max="4" width="34" customWidth="1"/>
    <col min="5" max="5" width="33.7109375" customWidth="1"/>
    <col min="7" max="7" width="10.28515625" customWidth="1"/>
    <col min="8" max="8" width="8.42578125" customWidth="1"/>
  </cols>
  <sheetData>
    <row r="1" spans="1:8" x14ac:dyDescent="0.2">
      <c r="A1" t="s">
        <v>0</v>
      </c>
      <c r="B1" t="s">
        <v>8</v>
      </c>
      <c r="C1" t="s">
        <v>40</v>
      </c>
      <c r="D1" t="s">
        <v>41</v>
      </c>
      <c r="E1" t="s">
        <v>42</v>
      </c>
      <c r="G1" t="s">
        <v>13</v>
      </c>
      <c r="H1" t="s">
        <v>14</v>
      </c>
    </row>
    <row r="2" spans="1:8" x14ac:dyDescent="0.2">
      <c r="A2" s="1">
        <v>35065</v>
      </c>
      <c r="B2" s="2">
        <v>1593000</v>
      </c>
      <c r="G2" t="s">
        <v>15</v>
      </c>
      <c r="H2" s="3">
        <f>_xlfn.FORECAST.ETS.STAT($B$2:$B$298,$A$2:$A$298,1,157,1)</f>
        <v>0.1</v>
      </c>
    </row>
    <row r="3" spans="1:8" x14ac:dyDescent="0.2">
      <c r="A3" s="1">
        <v>35096</v>
      </c>
      <c r="B3" s="2">
        <v>1609000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1755000</v>
      </c>
      <c r="G4" t="s">
        <v>17</v>
      </c>
      <c r="H4" s="3">
        <f>_xlfn.FORECAST.ETS.STAT($B$2:$B$298,$A$2:$A$298,3,157,1)</f>
        <v>0.89900000000000002</v>
      </c>
    </row>
    <row r="5" spans="1:8" x14ac:dyDescent="0.2">
      <c r="A5" s="1">
        <v>35156</v>
      </c>
      <c r="B5" s="2">
        <v>1720000</v>
      </c>
      <c r="G5" t="s">
        <v>18</v>
      </c>
      <c r="H5" s="3">
        <f>_xlfn.FORECAST.ETS.STAT($B$2:$B$298,$A$2:$A$298,4,157,1)</f>
        <v>1.5514103646128352</v>
      </c>
    </row>
    <row r="6" spans="1:8" x14ac:dyDescent="0.2">
      <c r="A6" s="1">
        <v>35186</v>
      </c>
      <c r="B6" s="2">
        <v>1717000</v>
      </c>
      <c r="G6" t="s">
        <v>19</v>
      </c>
      <c r="H6" s="3">
        <f>_xlfn.FORECAST.ETS.STAT($B$2:$B$298,$A$2:$A$298,5,157,1)</f>
        <v>0.13415439468800661</v>
      </c>
    </row>
    <row r="7" spans="1:8" x14ac:dyDescent="0.2">
      <c r="A7" s="1">
        <v>35217</v>
      </c>
      <c r="B7" s="2">
        <v>1674000</v>
      </c>
      <c r="G7" t="s">
        <v>20</v>
      </c>
      <c r="H7" s="3">
        <f>_xlfn.FORECAST.ETS.STAT($B$2:$B$298,$A$2:$A$298,6,157,1)</f>
        <v>142968.56615106843</v>
      </c>
    </row>
    <row r="8" spans="1:8" x14ac:dyDescent="0.2">
      <c r="A8" s="1">
        <v>35247</v>
      </c>
      <c r="B8" s="2">
        <v>1574000</v>
      </c>
      <c r="G8" t="s">
        <v>21</v>
      </c>
      <c r="H8" s="3">
        <f>_xlfn.FORECAST.ETS.STAT($B$2:$B$298,$A$2:$A$298,7,157,1)</f>
        <v>185358.85821525918</v>
      </c>
    </row>
    <row r="9" spans="1:8" x14ac:dyDescent="0.2">
      <c r="A9" s="1">
        <v>35278</v>
      </c>
      <c r="B9" s="2">
        <v>1441000</v>
      </c>
    </row>
    <row r="10" spans="1:8" x14ac:dyDescent="0.2">
      <c r="A10" s="1">
        <v>35309</v>
      </c>
      <c r="B10" s="2">
        <v>1593000</v>
      </c>
    </row>
    <row r="11" spans="1:8" x14ac:dyDescent="0.2">
      <c r="A11" s="1">
        <v>35339</v>
      </c>
      <c r="B11" s="2">
        <v>1703000</v>
      </c>
    </row>
    <row r="12" spans="1:8" x14ac:dyDescent="0.2">
      <c r="A12" s="1">
        <v>35370</v>
      </c>
      <c r="B12" s="2">
        <v>1666000</v>
      </c>
    </row>
    <row r="13" spans="1:8" x14ac:dyDescent="0.2">
      <c r="A13" s="1">
        <v>35400</v>
      </c>
      <c r="B13" s="2">
        <v>1446000</v>
      </c>
    </row>
    <row r="14" spans="1:8" x14ac:dyDescent="0.2">
      <c r="A14" s="1">
        <v>35431</v>
      </c>
      <c r="B14" s="2">
        <v>1573000</v>
      </c>
    </row>
    <row r="15" spans="1:8" x14ac:dyDescent="0.2">
      <c r="A15" s="1">
        <v>35462</v>
      </c>
      <c r="B15" s="2">
        <v>1656000</v>
      </c>
    </row>
    <row r="16" spans="1:8" x14ac:dyDescent="0.2">
      <c r="A16" s="1">
        <v>35490</v>
      </c>
      <c r="B16" s="2">
        <v>1607000</v>
      </c>
    </row>
    <row r="17" spans="1:2" x14ac:dyDescent="0.2">
      <c r="A17" s="1">
        <v>35521</v>
      </c>
      <c r="B17" s="2">
        <v>1611000</v>
      </c>
    </row>
    <row r="18" spans="1:2" x14ac:dyDescent="0.2">
      <c r="A18" s="1">
        <v>35551</v>
      </c>
      <c r="B18" s="2">
        <v>1466000</v>
      </c>
    </row>
    <row r="19" spans="1:2" x14ac:dyDescent="0.2">
      <c r="A19" s="1">
        <v>35582</v>
      </c>
      <c r="B19" s="2">
        <v>1568000</v>
      </c>
    </row>
    <row r="20" spans="1:2" x14ac:dyDescent="0.2">
      <c r="A20" s="1">
        <v>35612</v>
      </c>
      <c r="B20" s="2">
        <v>1585000</v>
      </c>
    </row>
    <row r="21" spans="1:2" x14ac:dyDescent="0.2">
      <c r="A21" s="1">
        <v>35643</v>
      </c>
      <c r="B21" s="2">
        <v>1503000</v>
      </c>
    </row>
    <row r="22" spans="1:2" x14ac:dyDescent="0.2">
      <c r="A22" s="1">
        <v>35674</v>
      </c>
      <c r="B22" s="2">
        <v>1256000</v>
      </c>
    </row>
    <row r="23" spans="1:2" x14ac:dyDescent="0.2">
      <c r="A23" s="1">
        <v>35704</v>
      </c>
      <c r="B23" s="2">
        <v>1118000</v>
      </c>
    </row>
    <row r="24" spans="1:2" x14ac:dyDescent="0.2">
      <c r="A24" s="1">
        <v>35735</v>
      </c>
      <c r="B24" s="2">
        <v>1195000</v>
      </c>
    </row>
    <row r="25" spans="1:2" x14ac:dyDescent="0.2">
      <c r="A25" s="1">
        <v>35765</v>
      </c>
      <c r="B25" s="2">
        <v>1063000</v>
      </c>
    </row>
    <row r="26" spans="1:2" x14ac:dyDescent="0.2">
      <c r="A26" s="1">
        <v>35796</v>
      </c>
      <c r="B26" s="2">
        <v>1120000</v>
      </c>
    </row>
    <row r="27" spans="1:2" x14ac:dyDescent="0.2">
      <c r="A27" s="1">
        <v>35827</v>
      </c>
      <c r="B27" s="2">
        <v>1225000</v>
      </c>
    </row>
    <row r="28" spans="1:2" x14ac:dyDescent="0.2">
      <c r="A28" s="1">
        <v>35855</v>
      </c>
      <c r="B28" s="2">
        <v>1111000</v>
      </c>
    </row>
    <row r="29" spans="1:2" x14ac:dyDescent="0.2">
      <c r="A29" s="1">
        <v>35886</v>
      </c>
      <c r="B29" s="2">
        <v>1057000</v>
      </c>
    </row>
    <row r="30" spans="1:2" x14ac:dyDescent="0.2">
      <c r="A30" s="1">
        <v>35916</v>
      </c>
      <c r="B30" s="2">
        <v>994400</v>
      </c>
    </row>
    <row r="31" spans="1:2" x14ac:dyDescent="0.2">
      <c r="A31" s="1">
        <v>35947</v>
      </c>
      <c r="B31" s="2">
        <v>1056000</v>
      </c>
    </row>
    <row r="32" spans="1:2" x14ac:dyDescent="0.2">
      <c r="A32" s="1">
        <v>35977</v>
      </c>
      <c r="B32" s="2">
        <v>831800</v>
      </c>
    </row>
    <row r="33" spans="1:2" x14ac:dyDescent="0.2">
      <c r="A33" s="1">
        <v>36008</v>
      </c>
      <c r="B33" s="2">
        <v>743700</v>
      </c>
    </row>
    <row r="34" spans="1:2" x14ac:dyDescent="0.2">
      <c r="A34" s="1">
        <v>36039</v>
      </c>
      <c r="B34" s="2">
        <v>542900</v>
      </c>
    </row>
    <row r="35" spans="1:2" x14ac:dyDescent="0.2">
      <c r="A35" s="1">
        <v>36069</v>
      </c>
      <c r="B35" s="2">
        <v>713200</v>
      </c>
    </row>
    <row r="36" spans="1:2" x14ac:dyDescent="0.2">
      <c r="A36" s="1">
        <v>36100</v>
      </c>
      <c r="B36" s="2">
        <v>803500</v>
      </c>
    </row>
    <row r="37" spans="1:2" x14ac:dyDescent="0.2">
      <c r="A37" s="1">
        <v>36130</v>
      </c>
      <c r="B37" s="2">
        <v>577300</v>
      </c>
    </row>
    <row r="38" spans="1:2" x14ac:dyDescent="0.2">
      <c r="A38" s="1">
        <v>36161</v>
      </c>
      <c r="B38" s="2">
        <v>554000</v>
      </c>
    </row>
    <row r="39" spans="1:2" x14ac:dyDescent="0.2">
      <c r="A39" s="1">
        <v>36192</v>
      </c>
      <c r="B39" s="2">
        <v>842400</v>
      </c>
    </row>
    <row r="40" spans="1:2" x14ac:dyDescent="0.2">
      <c r="A40" s="1">
        <v>36220</v>
      </c>
      <c r="B40" s="2">
        <v>842400</v>
      </c>
    </row>
    <row r="41" spans="1:2" x14ac:dyDescent="0.2">
      <c r="A41" s="1">
        <v>36251</v>
      </c>
      <c r="B41" s="2">
        <v>906100</v>
      </c>
    </row>
    <row r="42" spans="1:2" x14ac:dyDescent="0.2">
      <c r="A42" s="1">
        <v>36281</v>
      </c>
      <c r="B42" s="2">
        <v>700300</v>
      </c>
    </row>
    <row r="43" spans="1:2" x14ac:dyDescent="0.2">
      <c r="A43" s="1">
        <v>36312</v>
      </c>
      <c r="B43" s="2">
        <v>513000</v>
      </c>
    </row>
    <row r="44" spans="1:2" x14ac:dyDescent="0.2">
      <c r="A44" s="1">
        <v>36342</v>
      </c>
      <c r="B44" s="2">
        <v>389400</v>
      </c>
    </row>
    <row r="45" spans="1:2" x14ac:dyDescent="0.2">
      <c r="A45" s="1">
        <v>36373</v>
      </c>
      <c r="B45" s="2">
        <v>400500</v>
      </c>
    </row>
    <row r="46" spans="1:2" x14ac:dyDescent="0.2">
      <c r="A46" s="1">
        <v>36404</v>
      </c>
      <c r="B46" s="2">
        <v>439000</v>
      </c>
    </row>
    <row r="47" spans="1:2" x14ac:dyDescent="0.2">
      <c r="A47" s="1">
        <v>36434</v>
      </c>
      <c r="B47" s="2">
        <v>640100</v>
      </c>
    </row>
    <row r="48" spans="1:2" x14ac:dyDescent="0.2">
      <c r="A48" s="1">
        <v>36465</v>
      </c>
      <c r="B48" s="2">
        <v>496100</v>
      </c>
    </row>
    <row r="49" spans="1:2" x14ac:dyDescent="0.2">
      <c r="A49" s="1">
        <v>36495</v>
      </c>
      <c r="B49" s="2">
        <v>489700</v>
      </c>
    </row>
    <row r="50" spans="1:2" x14ac:dyDescent="0.2">
      <c r="A50" s="1">
        <v>36526</v>
      </c>
      <c r="B50" s="2">
        <v>567400</v>
      </c>
    </row>
    <row r="51" spans="1:2" x14ac:dyDescent="0.2">
      <c r="A51" s="1">
        <v>36557</v>
      </c>
      <c r="B51" s="2">
        <v>585500</v>
      </c>
    </row>
    <row r="52" spans="1:2" x14ac:dyDescent="0.2">
      <c r="A52" s="1">
        <v>36586</v>
      </c>
      <c r="B52" s="2">
        <v>356200</v>
      </c>
    </row>
    <row r="53" spans="1:2" x14ac:dyDescent="0.2">
      <c r="A53" s="1">
        <v>36617</v>
      </c>
      <c r="B53" s="2">
        <v>344200</v>
      </c>
    </row>
    <row r="54" spans="1:2" x14ac:dyDescent="0.2">
      <c r="A54" s="1">
        <v>36647</v>
      </c>
      <c r="B54" s="2">
        <v>423400</v>
      </c>
    </row>
    <row r="55" spans="1:2" x14ac:dyDescent="0.2">
      <c r="A55" s="1">
        <v>36678</v>
      </c>
      <c r="B55" s="2">
        <v>460900</v>
      </c>
    </row>
    <row r="56" spans="1:2" x14ac:dyDescent="0.2">
      <c r="A56" s="1">
        <v>36708</v>
      </c>
      <c r="B56" s="2">
        <v>433800</v>
      </c>
    </row>
    <row r="57" spans="1:2" x14ac:dyDescent="0.2">
      <c r="A57" s="1">
        <v>36739</v>
      </c>
      <c r="B57" s="2">
        <v>480400</v>
      </c>
    </row>
    <row r="58" spans="1:2" x14ac:dyDescent="0.2">
      <c r="A58" s="1">
        <v>36770</v>
      </c>
      <c r="B58" s="2">
        <v>446000</v>
      </c>
    </row>
    <row r="59" spans="1:2" x14ac:dyDescent="0.2">
      <c r="A59" s="1">
        <v>36800</v>
      </c>
      <c r="B59" s="2">
        <v>407700</v>
      </c>
    </row>
    <row r="60" spans="1:2" x14ac:dyDescent="0.2">
      <c r="A60" s="1">
        <v>36831</v>
      </c>
      <c r="B60" s="2">
        <v>410200</v>
      </c>
    </row>
    <row r="61" spans="1:2" x14ac:dyDescent="0.2">
      <c r="A61" s="1">
        <v>36861</v>
      </c>
      <c r="B61" s="2">
        <v>421400</v>
      </c>
    </row>
    <row r="62" spans="1:2" x14ac:dyDescent="0.2">
      <c r="A62" s="1">
        <v>36892</v>
      </c>
      <c r="B62" s="2">
        <v>500400</v>
      </c>
    </row>
    <row r="63" spans="1:2" x14ac:dyDescent="0.2">
      <c r="A63" s="1">
        <v>36923</v>
      </c>
      <c r="B63" s="2">
        <v>566400</v>
      </c>
    </row>
    <row r="64" spans="1:2" x14ac:dyDescent="0.2">
      <c r="A64" s="1">
        <v>36951</v>
      </c>
      <c r="B64" s="2">
        <v>655200</v>
      </c>
    </row>
    <row r="65" spans="1:2" x14ac:dyDescent="0.2">
      <c r="A65" s="1">
        <v>36982</v>
      </c>
      <c r="B65" s="2">
        <v>355100</v>
      </c>
    </row>
    <row r="66" spans="1:2" x14ac:dyDescent="0.2">
      <c r="A66" s="1">
        <v>37012</v>
      </c>
      <c r="B66" s="2">
        <v>449100</v>
      </c>
    </row>
    <row r="67" spans="1:2" x14ac:dyDescent="0.2">
      <c r="A67" s="1">
        <v>37043</v>
      </c>
      <c r="B67" s="2">
        <v>587200</v>
      </c>
    </row>
    <row r="68" spans="1:2" x14ac:dyDescent="0.2">
      <c r="A68" s="1">
        <v>37073</v>
      </c>
      <c r="B68" s="2">
        <v>586200</v>
      </c>
    </row>
    <row r="69" spans="1:2" x14ac:dyDescent="0.2">
      <c r="A69" s="1">
        <v>37104</v>
      </c>
      <c r="B69" s="2">
        <v>642500</v>
      </c>
    </row>
    <row r="70" spans="1:2" x14ac:dyDescent="0.2">
      <c r="A70" s="1">
        <v>37135</v>
      </c>
      <c r="B70" s="2">
        <v>400200</v>
      </c>
    </row>
    <row r="71" spans="1:2" x14ac:dyDescent="0.2">
      <c r="A71" s="1">
        <v>37165</v>
      </c>
      <c r="B71" s="2">
        <v>254200</v>
      </c>
    </row>
    <row r="72" spans="1:2" x14ac:dyDescent="0.2">
      <c r="A72" s="1">
        <v>37196</v>
      </c>
      <c r="B72" s="2">
        <v>281300</v>
      </c>
    </row>
    <row r="73" spans="1:2" x14ac:dyDescent="0.2">
      <c r="A73" s="1">
        <v>37226</v>
      </c>
      <c r="B73" s="2">
        <v>291600</v>
      </c>
    </row>
    <row r="74" spans="1:2" x14ac:dyDescent="0.2">
      <c r="A74" s="1">
        <v>37257</v>
      </c>
      <c r="B74" s="2">
        <v>273900</v>
      </c>
    </row>
    <row r="75" spans="1:2" x14ac:dyDescent="0.2">
      <c r="A75" s="1">
        <v>37288</v>
      </c>
      <c r="B75" s="2">
        <v>284400</v>
      </c>
    </row>
    <row r="76" spans="1:2" x14ac:dyDescent="0.2">
      <c r="A76" s="1">
        <v>37316</v>
      </c>
      <c r="B76" s="2">
        <v>363900</v>
      </c>
    </row>
    <row r="77" spans="1:2" x14ac:dyDescent="0.2">
      <c r="A77" s="1">
        <v>37347</v>
      </c>
      <c r="B77" s="2">
        <v>371400</v>
      </c>
    </row>
    <row r="78" spans="1:2" x14ac:dyDescent="0.2">
      <c r="A78" s="1">
        <v>37377</v>
      </c>
      <c r="B78" s="2">
        <v>520100</v>
      </c>
    </row>
    <row r="79" spans="1:2" x14ac:dyDescent="0.2">
      <c r="A79" s="1">
        <v>37408</v>
      </c>
      <c r="B79" s="2">
        <v>459600</v>
      </c>
    </row>
    <row r="80" spans="1:2" x14ac:dyDescent="0.2">
      <c r="A80" s="1">
        <v>37438</v>
      </c>
      <c r="B80" s="2">
        <v>499400</v>
      </c>
    </row>
    <row r="81" spans="1:2" x14ac:dyDescent="0.2">
      <c r="A81" s="1">
        <v>37469</v>
      </c>
      <c r="B81" s="2">
        <v>338300</v>
      </c>
    </row>
    <row r="82" spans="1:2" x14ac:dyDescent="0.2">
      <c r="A82" s="1">
        <v>37500</v>
      </c>
      <c r="B82" s="2">
        <v>403900</v>
      </c>
    </row>
    <row r="83" spans="1:2" x14ac:dyDescent="0.2">
      <c r="A83" s="1">
        <v>37530</v>
      </c>
      <c r="B83" s="2">
        <v>475300</v>
      </c>
    </row>
    <row r="84" spans="1:2" x14ac:dyDescent="0.2">
      <c r="A84" s="1">
        <v>37561</v>
      </c>
      <c r="B84" s="2">
        <v>488400</v>
      </c>
    </row>
    <row r="85" spans="1:2" x14ac:dyDescent="0.2">
      <c r="A85" s="1">
        <v>37591</v>
      </c>
      <c r="B85" s="2">
        <v>531100</v>
      </c>
    </row>
    <row r="86" spans="1:2" x14ac:dyDescent="0.2">
      <c r="A86" s="1">
        <v>37622</v>
      </c>
      <c r="B86" s="2">
        <v>745200</v>
      </c>
    </row>
    <row r="87" spans="1:2" x14ac:dyDescent="0.2">
      <c r="A87" s="1">
        <v>37653</v>
      </c>
      <c r="B87" s="2">
        <v>749100</v>
      </c>
    </row>
    <row r="88" spans="1:2" x14ac:dyDescent="0.2">
      <c r="A88" s="1">
        <v>37681</v>
      </c>
      <c r="B88" s="2">
        <v>786800</v>
      </c>
    </row>
    <row r="89" spans="1:2" x14ac:dyDescent="0.2">
      <c r="A89" s="1">
        <v>37712</v>
      </c>
      <c r="B89" s="2">
        <v>662100</v>
      </c>
    </row>
    <row r="90" spans="1:2" x14ac:dyDescent="0.2">
      <c r="A90" s="1">
        <v>37742</v>
      </c>
      <c r="B90" s="2">
        <v>614500</v>
      </c>
    </row>
    <row r="91" spans="1:2" x14ac:dyDescent="0.2">
      <c r="A91" s="1">
        <v>37773</v>
      </c>
      <c r="B91" s="2">
        <v>752500</v>
      </c>
    </row>
    <row r="92" spans="1:2" x14ac:dyDescent="0.2">
      <c r="A92" s="1">
        <v>37803</v>
      </c>
      <c r="B92" s="2">
        <v>709600</v>
      </c>
    </row>
    <row r="93" spans="1:2" x14ac:dyDescent="0.2">
      <c r="A93" s="1">
        <v>37834</v>
      </c>
      <c r="B93" s="2">
        <v>796100</v>
      </c>
    </row>
    <row r="94" spans="1:2" x14ac:dyDescent="0.2">
      <c r="A94" s="1">
        <v>37865</v>
      </c>
      <c r="B94" s="2">
        <v>856800</v>
      </c>
    </row>
    <row r="95" spans="1:2" x14ac:dyDescent="0.2">
      <c r="A95" s="1">
        <v>37895</v>
      </c>
      <c r="B95" s="2">
        <v>720600</v>
      </c>
    </row>
    <row r="96" spans="1:2" x14ac:dyDescent="0.2">
      <c r="A96" s="1">
        <v>37926</v>
      </c>
      <c r="B96" s="2">
        <v>456400</v>
      </c>
    </row>
    <row r="97" spans="1:2" x14ac:dyDescent="0.2">
      <c r="A97" s="1">
        <v>37956</v>
      </c>
      <c r="B97" s="2">
        <v>611100</v>
      </c>
    </row>
    <row r="98" spans="1:2" x14ac:dyDescent="0.2">
      <c r="A98" s="1">
        <v>37987</v>
      </c>
      <c r="B98" s="2">
        <v>865000</v>
      </c>
    </row>
    <row r="99" spans="1:2" x14ac:dyDescent="0.2">
      <c r="A99" s="1">
        <v>38018</v>
      </c>
      <c r="B99" s="2">
        <v>1057000</v>
      </c>
    </row>
    <row r="100" spans="1:2" x14ac:dyDescent="0.2">
      <c r="A100" s="1">
        <v>38047</v>
      </c>
      <c r="B100" s="2">
        <v>960200</v>
      </c>
    </row>
    <row r="101" spans="1:2" x14ac:dyDescent="0.2">
      <c r="A101" s="1">
        <v>38078</v>
      </c>
      <c r="B101" s="2">
        <v>1002000</v>
      </c>
    </row>
    <row r="102" spans="1:2" x14ac:dyDescent="0.2">
      <c r="A102" s="1">
        <v>38108</v>
      </c>
      <c r="B102" s="2">
        <v>1138000</v>
      </c>
    </row>
    <row r="103" spans="1:2" x14ac:dyDescent="0.2">
      <c r="A103" s="1">
        <v>38139</v>
      </c>
      <c r="B103" s="2">
        <v>1027000</v>
      </c>
    </row>
    <row r="104" spans="1:2" x14ac:dyDescent="0.2">
      <c r="A104" s="1">
        <v>38169</v>
      </c>
      <c r="B104" s="2">
        <v>1089000</v>
      </c>
    </row>
    <row r="105" spans="1:2" x14ac:dyDescent="0.2">
      <c r="A105" s="1">
        <v>38200</v>
      </c>
      <c r="B105" s="2">
        <v>1043000</v>
      </c>
    </row>
    <row r="106" spans="1:2" x14ac:dyDescent="0.2">
      <c r="A106" s="1">
        <v>38231</v>
      </c>
      <c r="B106" s="2">
        <v>1091000</v>
      </c>
    </row>
    <row r="107" spans="1:2" x14ac:dyDescent="0.2">
      <c r="A107" s="1">
        <v>38261</v>
      </c>
      <c r="B107" s="2">
        <v>1148000</v>
      </c>
    </row>
    <row r="108" spans="1:2" x14ac:dyDescent="0.2">
      <c r="A108" s="1">
        <v>38292</v>
      </c>
      <c r="B108" s="2">
        <v>858700</v>
      </c>
    </row>
    <row r="109" spans="1:2" x14ac:dyDescent="0.2">
      <c r="A109" s="1">
        <v>38322</v>
      </c>
      <c r="B109" s="2">
        <v>939900</v>
      </c>
    </row>
    <row r="110" spans="1:2" x14ac:dyDescent="0.2">
      <c r="A110" s="1">
        <v>38353</v>
      </c>
      <c r="B110" s="2">
        <v>1062000</v>
      </c>
    </row>
    <row r="111" spans="1:2" x14ac:dyDescent="0.2">
      <c r="A111" s="1">
        <v>38384</v>
      </c>
      <c r="B111" s="2">
        <v>1261000</v>
      </c>
    </row>
    <row r="112" spans="1:2" x14ac:dyDescent="0.2">
      <c r="A112" s="1">
        <v>38412</v>
      </c>
      <c r="B112" s="2">
        <v>1375000</v>
      </c>
    </row>
    <row r="113" spans="1:2" x14ac:dyDescent="0.2">
      <c r="A113" s="1">
        <v>38443</v>
      </c>
      <c r="B113" s="2">
        <v>1428000</v>
      </c>
    </row>
    <row r="114" spans="1:2" x14ac:dyDescent="0.2">
      <c r="A114" s="1">
        <v>38473</v>
      </c>
      <c r="B114" s="2">
        <v>1035000</v>
      </c>
    </row>
    <row r="115" spans="1:2" x14ac:dyDescent="0.2">
      <c r="A115" s="1">
        <v>38504</v>
      </c>
      <c r="B115" s="2">
        <v>1094000</v>
      </c>
    </row>
    <row r="116" spans="1:2" x14ac:dyDescent="0.2">
      <c r="A116" s="1">
        <v>38534</v>
      </c>
      <c r="B116" s="2">
        <v>1014000</v>
      </c>
    </row>
    <row r="117" spans="1:2" x14ac:dyDescent="0.2">
      <c r="A117" s="1">
        <v>38565</v>
      </c>
      <c r="B117" s="2">
        <v>996100</v>
      </c>
    </row>
    <row r="118" spans="1:2" x14ac:dyDescent="0.2">
      <c r="A118" s="1">
        <v>38596</v>
      </c>
      <c r="B118" s="2">
        <v>1245000</v>
      </c>
    </row>
    <row r="119" spans="1:2" x14ac:dyDescent="0.2">
      <c r="A119" s="1">
        <v>38626</v>
      </c>
      <c r="B119" s="2">
        <v>1405000</v>
      </c>
    </row>
    <row r="120" spans="1:2" x14ac:dyDescent="0.2">
      <c r="A120" s="1">
        <v>38657</v>
      </c>
      <c r="B120" s="2">
        <v>1383000</v>
      </c>
    </row>
    <row r="121" spans="1:2" x14ac:dyDescent="0.2">
      <c r="A121" s="1">
        <v>38687</v>
      </c>
      <c r="B121" s="2">
        <v>1180000</v>
      </c>
    </row>
    <row r="122" spans="1:2" x14ac:dyDescent="0.2">
      <c r="A122" s="1">
        <v>38718</v>
      </c>
      <c r="B122" s="2">
        <v>1347000</v>
      </c>
    </row>
    <row r="123" spans="1:2" x14ac:dyDescent="0.2">
      <c r="A123" s="1">
        <v>38749</v>
      </c>
      <c r="B123" s="2">
        <v>1550000</v>
      </c>
    </row>
    <row r="124" spans="1:2" x14ac:dyDescent="0.2">
      <c r="A124" s="1">
        <v>38777</v>
      </c>
      <c r="B124" s="2">
        <v>1539000</v>
      </c>
    </row>
    <row r="125" spans="1:2" x14ac:dyDescent="0.2">
      <c r="A125" s="1">
        <v>38808</v>
      </c>
      <c r="B125" s="2">
        <v>1518000</v>
      </c>
    </row>
    <row r="126" spans="1:2" x14ac:dyDescent="0.2">
      <c r="A126" s="1">
        <v>38838</v>
      </c>
      <c r="B126" s="2">
        <v>1326000</v>
      </c>
    </row>
    <row r="127" spans="1:2" x14ac:dyDescent="0.2">
      <c r="A127" s="1">
        <v>38869</v>
      </c>
      <c r="B127" s="2">
        <v>1375000</v>
      </c>
    </row>
    <row r="128" spans="1:2" x14ac:dyDescent="0.2">
      <c r="A128" s="1">
        <v>38899</v>
      </c>
      <c r="B128" s="2">
        <v>1381000</v>
      </c>
    </row>
    <row r="129" spans="1:2" x14ac:dyDescent="0.2">
      <c r="A129" s="1">
        <v>38930</v>
      </c>
      <c r="B129" s="2">
        <v>1432000</v>
      </c>
    </row>
    <row r="130" spans="1:2" x14ac:dyDescent="0.2">
      <c r="A130" s="1">
        <v>38961</v>
      </c>
      <c r="B130" s="2">
        <v>1363000</v>
      </c>
    </row>
    <row r="131" spans="1:2" x14ac:dyDescent="0.2">
      <c r="A131" s="1">
        <v>38991</v>
      </c>
      <c r="B131" s="2">
        <v>1365000</v>
      </c>
    </row>
    <row r="132" spans="1:2" x14ac:dyDescent="0.2">
      <c r="A132" s="1">
        <v>39022</v>
      </c>
      <c r="B132" s="2">
        <v>1424000</v>
      </c>
    </row>
    <row r="133" spans="1:2" x14ac:dyDescent="0.2">
      <c r="A133" s="1">
        <v>39052</v>
      </c>
      <c r="B133" s="2">
        <v>1364000</v>
      </c>
    </row>
    <row r="134" spans="1:2" x14ac:dyDescent="0.2">
      <c r="A134" s="1">
        <v>39083</v>
      </c>
      <c r="B134" s="2">
        <v>1353000</v>
      </c>
    </row>
    <row r="135" spans="1:2" x14ac:dyDescent="0.2">
      <c r="A135" s="1">
        <v>39114</v>
      </c>
      <c r="B135" s="2">
        <v>1411000</v>
      </c>
    </row>
    <row r="136" spans="1:2" x14ac:dyDescent="0.2">
      <c r="A136" s="1">
        <v>39142</v>
      </c>
      <c r="B136" s="2">
        <v>1583000</v>
      </c>
    </row>
    <row r="137" spans="1:2" x14ac:dyDescent="0.2">
      <c r="A137" s="1">
        <v>39173</v>
      </c>
      <c r="B137" s="2">
        <v>1522000</v>
      </c>
    </row>
    <row r="138" spans="1:2" x14ac:dyDescent="0.2">
      <c r="A138" s="1">
        <v>39203</v>
      </c>
      <c r="B138" s="2">
        <v>1465000</v>
      </c>
    </row>
    <row r="139" spans="1:2" x14ac:dyDescent="0.2">
      <c r="A139" s="1">
        <v>39234</v>
      </c>
      <c r="B139" s="2">
        <v>1517000</v>
      </c>
    </row>
    <row r="140" spans="1:2" x14ac:dyDescent="0.2">
      <c r="A140" s="1">
        <v>39264</v>
      </c>
      <c r="B140" s="2">
        <v>1555000</v>
      </c>
    </row>
    <row r="141" spans="1:2" x14ac:dyDescent="0.2">
      <c r="A141" s="1">
        <v>39295</v>
      </c>
      <c r="B141" s="2">
        <v>1558000</v>
      </c>
    </row>
    <row r="142" spans="1:2" x14ac:dyDescent="0.2">
      <c r="A142" s="1">
        <v>39326</v>
      </c>
      <c r="B142" s="2">
        <v>1630000</v>
      </c>
    </row>
    <row r="143" spans="1:2" x14ac:dyDescent="0.2">
      <c r="A143" s="1">
        <v>39356</v>
      </c>
      <c r="B143" s="2">
        <v>1750000</v>
      </c>
    </row>
    <row r="144" spans="1:2" x14ac:dyDescent="0.2">
      <c r="A144" s="1">
        <v>39387</v>
      </c>
      <c r="B144" s="2">
        <v>1706000</v>
      </c>
    </row>
    <row r="145" spans="1:2" x14ac:dyDescent="0.2">
      <c r="A145" s="1">
        <v>39417</v>
      </c>
      <c r="B145" s="2">
        <v>1631000</v>
      </c>
    </row>
    <row r="146" spans="1:2" x14ac:dyDescent="0.2">
      <c r="A146" s="1">
        <v>39448</v>
      </c>
      <c r="B146" s="2">
        <v>1569000</v>
      </c>
    </row>
    <row r="147" spans="1:2" x14ac:dyDescent="0.2">
      <c r="A147" s="1">
        <v>39479</v>
      </c>
      <c r="B147" s="2">
        <v>1570000</v>
      </c>
    </row>
    <row r="148" spans="1:2" x14ac:dyDescent="0.2">
      <c r="A148" s="1">
        <v>39508</v>
      </c>
      <c r="B148" s="2">
        <v>1622000</v>
      </c>
    </row>
    <row r="149" spans="1:2" x14ac:dyDescent="0.2">
      <c r="A149" s="1">
        <v>39539</v>
      </c>
      <c r="B149" s="2">
        <v>1673000</v>
      </c>
    </row>
    <row r="150" spans="1:2" x14ac:dyDescent="0.2">
      <c r="A150" s="1">
        <v>39569</v>
      </c>
      <c r="B150" s="2">
        <v>1683000</v>
      </c>
    </row>
    <row r="151" spans="1:2" x14ac:dyDescent="0.2">
      <c r="A151" s="1">
        <v>39600</v>
      </c>
      <c r="B151" s="2">
        <v>1710000</v>
      </c>
    </row>
    <row r="152" spans="1:2" x14ac:dyDescent="0.2">
      <c r="A152" s="1">
        <v>39630</v>
      </c>
      <c r="B152" s="2">
        <v>1714000</v>
      </c>
    </row>
    <row r="153" spans="1:2" x14ac:dyDescent="0.2">
      <c r="A153" s="1">
        <v>39661</v>
      </c>
      <c r="B153" s="2">
        <v>1766000</v>
      </c>
    </row>
    <row r="154" spans="1:2" x14ac:dyDescent="0.2">
      <c r="A154" s="1">
        <v>39692</v>
      </c>
      <c r="B154" s="2">
        <v>1796000</v>
      </c>
    </row>
    <row r="155" spans="1:2" x14ac:dyDescent="0.2">
      <c r="A155" s="1">
        <v>39722</v>
      </c>
      <c r="B155" s="2">
        <v>1728000</v>
      </c>
    </row>
    <row r="156" spans="1:2" x14ac:dyDescent="0.2">
      <c r="A156" s="1">
        <v>39753</v>
      </c>
      <c r="B156" s="2">
        <v>1755000</v>
      </c>
    </row>
    <row r="157" spans="1:2" x14ac:dyDescent="0.2">
      <c r="A157" s="1">
        <v>39783</v>
      </c>
      <c r="B157" s="2">
        <v>1787000</v>
      </c>
    </row>
    <row r="158" spans="1:2" x14ac:dyDescent="0.2">
      <c r="A158" s="1">
        <v>39814</v>
      </c>
      <c r="B158" s="2">
        <v>1674000</v>
      </c>
    </row>
    <row r="159" spans="1:2" x14ac:dyDescent="0.2">
      <c r="A159" s="1">
        <v>39845</v>
      </c>
      <c r="B159" s="2">
        <v>1787000</v>
      </c>
    </row>
    <row r="160" spans="1:2" x14ac:dyDescent="0.2">
      <c r="A160" s="1">
        <v>39873</v>
      </c>
      <c r="B160" s="2">
        <v>1829000</v>
      </c>
    </row>
    <row r="161" spans="1:2" x14ac:dyDescent="0.2">
      <c r="A161" s="1">
        <v>39904</v>
      </c>
      <c r="B161" s="2">
        <v>1794000</v>
      </c>
    </row>
    <row r="162" spans="1:2" x14ac:dyDescent="0.2">
      <c r="A162" s="1">
        <v>39934</v>
      </c>
      <c r="B162" s="2">
        <v>1750000</v>
      </c>
    </row>
    <row r="163" spans="1:2" x14ac:dyDescent="0.2">
      <c r="A163" s="1">
        <v>39965</v>
      </c>
      <c r="B163" s="2">
        <v>1711000</v>
      </c>
    </row>
    <row r="164" spans="1:2" x14ac:dyDescent="0.2">
      <c r="A164" s="1">
        <v>39995</v>
      </c>
      <c r="B164" s="2">
        <v>1682000</v>
      </c>
    </row>
    <row r="165" spans="1:2" x14ac:dyDescent="0.2">
      <c r="A165" s="1">
        <v>40026</v>
      </c>
      <c r="B165" s="2">
        <v>1705000</v>
      </c>
    </row>
    <row r="166" spans="1:2" x14ac:dyDescent="0.2">
      <c r="A166" s="1">
        <v>40057</v>
      </c>
      <c r="B166" s="2">
        <v>1740000</v>
      </c>
    </row>
    <row r="167" spans="1:2" x14ac:dyDescent="0.2">
      <c r="A167" s="1">
        <v>40087</v>
      </c>
      <c r="B167" s="2">
        <v>1702000</v>
      </c>
    </row>
    <row r="168" spans="1:2" x14ac:dyDescent="0.2">
      <c r="A168" s="1">
        <v>40118</v>
      </c>
      <c r="B168" s="2">
        <v>1618000</v>
      </c>
    </row>
    <row r="169" spans="1:2" x14ac:dyDescent="0.2">
      <c r="A169" s="1">
        <v>40148</v>
      </c>
      <c r="B169" s="2">
        <v>1641000</v>
      </c>
    </row>
    <row r="170" spans="1:2" x14ac:dyDescent="0.2">
      <c r="A170" s="1">
        <v>40179</v>
      </c>
      <c r="B170" s="2">
        <v>1580000</v>
      </c>
    </row>
    <row r="171" spans="1:2" x14ac:dyDescent="0.2">
      <c r="A171" s="1">
        <v>40210</v>
      </c>
      <c r="B171" s="2">
        <v>1672000</v>
      </c>
    </row>
    <row r="172" spans="1:2" x14ac:dyDescent="0.2">
      <c r="A172" s="1">
        <v>40238</v>
      </c>
      <c r="B172" s="2">
        <v>1672000</v>
      </c>
    </row>
    <row r="173" spans="1:2" x14ac:dyDescent="0.2">
      <c r="A173" s="1">
        <v>40269</v>
      </c>
      <c r="B173" s="2">
        <v>1174000</v>
      </c>
    </row>
    <row r="174" spans="1:2" x14ac:dyDescent="0.2">
      <c r="A174" s="1">
        <v>40299</v>
      </c>
      <c r="B174" s="2">
        <v>1162000</v>
      </c>
    </row>
    <row r="175" spans="1:2" x14ac:dyDescent="0.2">
      <c r="A175" s="1">
        <v>40330</v>
      </c>
      <c r="B175" s="2">
        <v>920100</v>
      </c>
    </row>
    <row r="176" spans="1:2" x14ac:dyDescent="0.2">
      <c r="A176" s="1">
        <v>40360</v>
      </c>
      <c r="B176" s="2">
        <v>848000</v>
      </c>
    </row>
    <row r="177" spans="1:2" x14ac:dyDescent="0.2">
      <c r="A177" s="1">
        <v>40391</v>
      </c>
      <c r="B177" s="2">
        <v>958500</v>
      </c>
    </row>
    <row r="178" spans="1:2" x14ac:dyDescent="0.2">
      <c r="A178" s="1">
        <v>40422</v>
      </c>
      <c r="B178" s="2">
        <v>1168000</v>
      </c>
    </row>
    <row r="179" spans="1:2" x14ac:dyDescent="0.2">
      <c r="A179" s="1">
        <v>40452</v>
      </c>
      <c r="B179" s="2">
        <v>1385000</v>
      </c>
    </row>
    <row r="180" spans="1:2" x14ac:dyDescent="0.2">
      <c r="A180" s="1">
        <v>40483</v>
      </c>
      <c r="B180" s="2">
        <v>1663000</v>
      </c>
    </row>
    <row r="181" spans="1:2" x14ac:dyDescent="0.2">
      <c r="A181" s="1">
        <v>40513</v>
      </c>
      <c r="B181" s="2">
        <v>1776000</v>
      </c>
    </row>
    <row r="182" spans="1:2" x14ac:dyDescent="0.2">
      <c r="A182" s="1">
        <v>40544</v>
      </c>
      <c r="B182" s="2">
        <v>1693000</v>
      </c>
    </row>
    <row r="183" spans="1:2" x14ac:dyDescent="0.2">
      <c r="A183" s="1">
        <v>40575</v>
      </c>
      <c r="B183" s="2">
        <v>1295000</v>
      </c>
    </row>
    <row r="184" spans="1:2" x14ac:dyDescent="0.2">
      <c r="A184" s="1">
        <v>40603</v>
      </c>
      <c r="B184" s="2">
        <v>1370000</v>
      </c>
    </row>
    <row r="185" spans="1:2" x14ac:dyDescent="0.2">
      <c r="A185" s="1">
        <v>40634</v>
      </c>
      <c r="B185" s="2">
        <v>976900</v>
      </c>
    </row>
    <row r="186" spans="1:2" x14ac:dyDescent="0.2">
      <c r="A186" s="1">
        <v>40664</v>
      </c>
      <c r="B186" s="2">
        <v>980400</v>
      </c>
    </row>
    <row r="187" spans="1:2" x14ac:dyDescent="0.2">
      <c r="A187" s="1">
        <v>40695</v>
      </c>
      <c r="B187" s="2">
        <v>993100</v>
      </c>
    </row>
    <row r="188" spans="1:2" x14ac:dyDescent="0.2">
      <c r="A188" s="1">
        <v>40725</v>
      </c>
      <c r="B188" s="2">
        <v>1114000</v>
      </c>
    </row>
    <row r="189" spans="1:2" x14ac:dyDescent="0.2">
      <c r="A189" s="1">
        <v>40756</v>
      </c>
      <c r="B189" s="2">
        <v>949400</v>
      </c>
    </row>
    <row r="190" spans="1:2" x14ac:dyDescent="0.2">
      <c r="A190" s="1">
        <v>40787</v>
      </c>
      <c r="B190" s="2">
        <v>951600</v>
      </c>
    </row>
    <row r="191" spans="1:2" x14ac:dyDescent="0.2">
      <c r="A191" s="1">
        <v>40817</v>
      </c>
      <c r="B191" s="2">
        <v>662500</v>
      </c>
    </row>
    <row r="192" spans="1:2" x14ac:dyDescent="0.2">
      <c r="A192" s="1">
        <v>40848</v>
      </c>
      <c r="B192" s="2">
        <v>615800</v>
      </c>
    </row>
    <row r="193" spans="1:2" x14ac:dyDescent="0.2">
      <c r="A193" s="1">
        <v>40878</v>
      </c>
      <c r="B193" s="2">
        <v>637400</v>
      </c>
    </row>
    <row r="194" spans="1:2" x14ac:dyDescent="0.2">
      <c r="A194" s="1">
        <v>40909</v>
      </c>
      <c r="B194" s="2">
        <v>736500</v>
      </c>
    </row>
    <row r="195" spans="1:2" x14ac:dyDescent="0.2">
      <c r="A195" s="1">
        <v>40940</v>
      </c>
      <c r="B195" s="2">
        <v>895800</v>
      </c>
    </row>
    <row r="196" spans="1:2" x14ac:dyDescent="0.2">
      <c r="A196" s="1">
        <v>40969</v>
      </c>
      <c r="B196" s="2">
        <v>1009000</v>
      </c>
    </row>
    <row r="197" spans="1:2" x14ac:dyDescent="0.2">
      <c r="A197" s="1">
        <v>41000</v>
      </c>
      <c r="B197" s="2">
        <v>1003000</v>
      </c>
    </row>
    <row r="198" spans="1:2" x14ac:dyDescent="0.2">
      <c r="A198" s="1">
        <v>41030</v>
      </c>
      <c r="B198" s="2">
        <v>932800</v>
      </c>
    </row>
    <row r="199" spans="1:2" x14ac:dyDescent="0.2">
      <c r="A199" s="1">
        <v>41061</v>
      </c>
      <c r="B199" s="2">
        <v>796100</v>
      </c>
    </row>
    <row r="200" spans="1:2" x14ac:dyDescent="0.2">
      <c r="A200" s="1">
        <v>41091</v>
      </c>
      <c r="B200" s="2">
        <v>700300</v>
      </c>
    </row>
    <row r="201" spans="1:2" x14ac:dyDescent="0.2">
      <c r="A201" s="1">
        <v>41122</v>
      </c>
      <c r="B201" s="2">
        <v>722200</v>
      </c>
    </row>
    <row r="202" spans="1:2" x14ac:dyDescent="0.2">
      <c r="A202" s="1">
        <v>41153</v>
      </c>
      <c r="B202" s="2">
        <v>810800</v>
      </c>
    </row>
    <row r="203" spans="1:2" x14ac:dyDescent="0.2">
      <c r="A203" s="1">
        <v>41183</v>
      </c>
      <c r="B203" s="2">
        <v>714900</v>
      </c>
    </row>
    <row r="204" spans="1:2" x14ac:dyDescent="0.2">
      <c r="A204" s="1">
        <v>41214</v>
      </c>
      <c r="B204" s="2">
        <v>878400</v>
      </c>
    </row>
    <row r="205" spans="1:2" x14ac:dyDescent="0.2">
      <c r="A205" s="1">
        <v>41244</v>
      </c>
      <c r="B205" s="2">
        <v>903400</v>
      </c>
    </row>
    <row r="206" spans="1:2" x14ac:dyDescent="0.2">
      <c r="A206" s="1">
        <v>41275</v>
      </c>
      <c r="B206" s="2">
        <v>964300</v>
      </c>
    </row>
    <row r="207" spans="1:2" x14ac:dyDescent="0.2">
      <c r="A207" s="1">
        <v>41306</v>
      </c>
      <c r="B207" s="2">
        <v>1042000</v>
      </c>
    </row>
    <row r="208" spans="1:2" x14ac:dyDescent="0.2">
      <c r="A208" s="1">
        <v>41334</v>
      </c>
      <c r="B208" s="2">
        <v>947000</v>
      </c>
    </row>
    <row r="209" spans="1:2" x14ac:dyDescent="0.2">
      <c r="A209" s="1">
        <v>41365</v>
      </c>
      <c r="B209" s="2">
        <v>955900</v>
      </c>
    </row>
    <row r="210" spans="1:2" x14ac:dyDescent="0.2">
      <c r="A210" s="1">
        <v>41395</v>
      </c>
      <c r="B210" s="2">
        <v>655400</v>
      </c>
    </row>
    <row r="211" spans="1:2" x14ac:dyDescent="0.2">
      <c r="A211" s="1">
        <v>41426</v>
      </c>
      <c r="B211" s="2">
        <v>794500</v>
      </c>
    </row>
    <row r="212" spans="1:2" x14ac:dyDescent="0.2">
      <c r="A212" s="1">
        <v>41456</v>
      </c>
      <c r="B212" s="2">
        <v>933300</v>
      </c>
    </row>
    <row r="213" spans="1:2" x14ac:dyDescent="0.2">
      <c r="A213" s="1">
        <v>41487</v>
      </c>
      <c r="B213" s="2">
        <v>932300</v>
      </c>
    </row>
    <row r="214" spans="1:2" x14ac:dyDescent="0.2">
      <c r="A214" s="1">
        <v>41518</v>
      </c>
      <c r="B214" s="2">
        <v>948200</v>
      </c>
    </row>
    <row r="215" spans="1:2" x14ac:dyDescent="0.2">
      <c r="A215" s="1">
        <v>41548</v>
      </c>
      <c r="B215" s="2">
        <v>940500</v>
      </c>
    </row>
    <row r="216" spans="1:2" x14ac:dyDescent="0.2">
      <c r="A216" s="1">
        <v>41579</v>
      </c>
      <c r="B216" s="2">
        <v>681200</v>
      </c>
    </row>
    <row r="217" spans="1:2" x14ac:dyDescent="0.2">
      <c r="A217" s="1">
        <v>41609</v>
      </c>
      <c r="B217" s="2">
        <v>645600</v>
      </c>
    </row>
    <row r="218" spans="1:2" x14ac:dyDescent="0.2">
      <c r="A218" s="1">
        <v>41640</v>
      </c>
      <c r="B218" s="2">
        <v>581000</v>
      </c>
    </row>
    <row r="219" spans="1:2" x14ac:dyDescent="0.2">
      <c r="A219" s="1">
        <v>41671</v>
      </c>
      <c r="B219" s="2">
        <v>557100</v>
      </c>
    </row>
    <row r="220" spans="1:2" x14ac:dyDescent="0.2">
      <c r="A220" s="1">
        <v>41699</v>
      </c>
      <c r="B220" s="2">
        <v>557800</v>
      </c>
    </row>
    <row r="221" spans="1:2" x14ac:dyDescent="0.2">
      <c r="A221" s="1">
        <v>41730</v>
      </c>
      <c r="B221" s="2">
        <v>557800</v>
      </c>
    </row>
    <row r="222" spans="1:2" x14ac:dyDescent="0.2">
      <c r="A222" s="1">
        <v>41760</v>
      </c>
      <c r="B222" s="2">
        <v>747800</v>
      </c>
    </row>
    <row r="223" spans="1:2" x14ac:dyDescent="0.2">
      <c r="A223" s="1">
        <v>41791</v>
      </c>
      <c r="B223" s="2">
        <v>847000</v>
      </c>
    </row>
    <row r="224" spans="1:2" x14ac:dyDescent="0.2">
      <c r="A224" s="1">
        <v>41821</v>
      </c>
      <c r="B224" s="2">
        <v>687600</v>
      </c>
    </row>
    <row r="225" spans="1:2" x14ac:dyDescent="0.2">
      <c r="A225" s="1">
        <v>41852</v>
      </c>
      <c r="B225" s="2">
        <v>602400</v>
      </c>
    </row>
    <row r="226" spans="1:2" x14ac:dyDescent="0.2">
      <c r="A226" s="1">
        <v>41883</v>
      </c>
      <c r="B226" s="2">
        <v>727100</v>
      </c>
    </row>
    <row r="227" spans="1:2" x14ac:dyDescent="0.2">
      <c r="A227" s="1">
        <v>41913</v>
      </c>
      <c r="B227" s="2">
        <v>554100</v>
      </c>
    </row>
    <row r="228" spans="1:2" x14ac:dyDescent="0.2">
      <c r="A228" s="1">
        <v>41944</v>
      </c>
      <c r="B228" s="2">
        <v>692700</v>
      </c>
    </row>
    <row r="229" spans="1:2" x14ac:dyDescent="0.2">
      <c r="A229" s="1">
        <v>41974</v>
      </c>
      <c r="B229" s="2">
        <v>477700</v>
      </c>
    </row>
    <row r="230" spans="1:2" x14ac:dyDescent="0.2">
      <c r="A230" s="1">
        <v>42005</v>
      </c>
      <c r="B230" s="2">
        <v>668000</v>
      </c>
    </row>
    <row r="231" spans="1:2" x14ac:dyDescent="0.2">
      <c r="A231" s="1">
        <v>42036</v>
      </c>
      <c r="B231" s="2">
        <v>609800</v>
      </c>
    </row>
    <row r="232" spans="1:2" x14ac:dyDescent="0.2">
      <c r="A232" s="1">
        <v>42064</v>
      </c>
      <c r="B232" s="2">
        <v>763100</v>
      </c>
    </row>
    <row r="233" spans="1:2" x14ac:dyDescent="0.2">
      <c r="A233" s="1">
        <v>42095</v>
      </c>
      <c r="B233" s="2">
        <v>799100</v>
      </c>
    </row>
    <row r="234" spans="1:2" x14ac:dyDescent="0.2">
      <c r="A234" s="1">
        <v>42125</v>
      </c>
      <c r="B234" s="2">
        <v>934000</v>
      </c>
    </row>
    <row r="235" spans="1:2" x14ac:dyDescent="0.2">
      <c r="A235" s="1">
        <v>42156</v>
      </c>
      <c r="B235" s="2">
        <v>932900</v>
      </c>
    </row>
    <row r="236" spans="1:2" x14ac:dyDescent="0.2">
      <c r="A236" s="1">
        <v>42186</v>
      </c>
      <c r="B236" s="2">
        <v>949000</v>
      </c>
    </row>
    <row r="237" spans="1:2" x14ac:dyDescent="0.2">
      <c r="A237" s="1">
        <v>42217</v>
      </c>
      <c r="B237" s="2">
        <v>967700</v>
      </c>
    </row>
    <row r="238" spans="1:2" x14ac:dyDescent="0.2">
      <c r="A238" s="1">
        <v>42248</v>
      </c>
      <c r="B238" s="2">
        <v>1146000</v>
      </c>
    </row>
    <row r="239" spans="1:2" x14ac:dyDescent="0.2">
      <c r="A239" s="1">
        <v>42278</v>
      </c>
      <c r="B239" s="2">
        <v>857400</v>
      </c>
    </row>
    <row r="240" spans="1:2" x14ac:dyDescent="0.2">
      <c r="A240" s="1">
        <v>42309</v>
      </c>
      <c r="B240" s="2">
        <v>901500</v>
      </c>
    </row>
    <row r="241" spans="1:2" x14ac:dyDescent="0.2">
      <c r="A241" s="1">
        <v>42339</v>
      </c>
      <c r="B241" s="2">
        <v>990400</v>
      </c>
    </row>
    <row r="242" spans="1:2" x14ac:dyDescent="0.2">
      <c r="A242" s="1">
        <v>42370</v>
      </c>
      <c r="B242" s="2">
        <v>984800</v>
      </c>
    </row>
    <row r="243" spans="1:2" x14ac:dyDescent="0.2">
      <c r="A243" s="1">
        <v>42401</v>
      </c>
      <c r="B243" s="2">
        <v>1087000</v>
      </c>
    </row>
    <row r="244" spans="1:2" x14ac:dyDescent="0.2">
      <c r="A244" s="1">
        <v>42430</v>
      </c>
      <c r="B244" s="2">
        <v>1228000</v>
      </c>
    </row>
    <row r="245" spans="1:2" x14ac:dyDescent="0.2">
      <c r="A245" s="1">
        <v>42461</v>
      </c>
      <c r="B245" s="2">
        <v>1417000</v>
      </c>
    </row>
    <row r="246" spans="1:2" x14ac:dyDescent="0.2">
      <c r="A246" s="1">
        <v>42491</v>
      </c>
      <c r="B246" s="2">
        <v>1168000</v>
      </c>
    </row>
    <row r="247" spans="1:2" x14ac:dyDescent="0.2">
      <c r="A247" s="1">
        <v>42522</v>
      </c>
      <c r="B247" s="2">
        <v>1273000</v>
      </c>
    </row>
    <row r="248" spans="1:2" x14ac:dyDescent="0.2">
      <c r="A248" s="1">
        <v>42552</v>
      </c>
      <c r="B248" s="2">
        <v>1369000</v>
      </c>
    </row>
    <row r="249" spans="1:2" x14ac:dyDescent="0.2">
      <c r="A249" s="1">
        <v>42583</v>
      </c>
      <c r="B249" s="2">
        <v>1458000</v>
      </c>
    </row>
    <row r="250" spans="1:2" x14ac:dyDescent="0.2">
      <c r="A250" s="1">
        <v>42614</v>
      </c>
      <c r="B250" s="2">
        <v>1096000</v>
      </c>
    </row>
    <row r="251" spans="1:2" x14ac:dyDescent="0.2">
      <c r="A251" s="1">
        <v>42644</v>
      </c>
      <c r="B251" s="2">
        <v>1301000</v>
      </c>
    </row>
    <row r="252" spans="1:2" x14ac:dyDescent="0.2">
      <c r="A252" s="1">
        <v>42675</v>
      </c>
      <c r="B252" s="2">
        <v>1404000</v>
      </c>
    </row>
    <row r="253" spans="1:2" x14ac:dyDescent="0.2">
      <c r="A253" s="1">
        <v>42705</v>
      </c>
      <c r="B253" s="2">
        <v>1488000</v>
      </c>
    </row>
    <row r="254" spans="1:2" x14ac:dyDescent="0.2">
      <c r="A254" s="1">
        <v>42736</v>
      </c>
      <c r="B254" s="2">
        <v>1491000</v>
      </c>
    </row>
    <row r="255" spans="1:2" x14ac:dyDescent="0.2">
      <c r="A255" s="1">
        <v>42767</v>
      </c>
      <c r="B255" s="2">
        <v>1444000</v>
      </c>
    </row>
    <row r="256" spans="1:2" x14ac:dyDescent="0.2">
      <c r="A256" s="1">
        <v>42795</v>
      </c>
      <c r="B256" s="2">
        <v>1383000</v>
      </c>
    </row>
    <row r="257" spans="1:2" x14ac:dyDescent="0.2">
      <c r="A257" s="1">
        <v>42826</v>
      </c>
      <c r="B257" s="2">
        <v>1388000</v>
      </c>
    </row>
    <row r="258" spans="1:2" x14ac:dyDescent="0.2">
      <c r="A258" s="1">
        <v>42856</v>
      </c>
      <c r="B258" s="2">
        <v>1548000</v>
      </c>
    </row>
    <row r="259" spans="1:2" x14ac:dyDescent="0.2">
      <c r="A259" s="1">
        <v>42887</v>
      </c>
      <c r="B259" s="2">
        <v>1495000</v>
      </c>
    </row>
    <row r="260" spans="1:2" x14ac:dyDescent="0.2">
      <c r="A260" s="1">
        <v>42917</v>
      </c>
      <c r="B260" s="2">
        <v>1452000</v>
      </c>
    </row>
    <row r="261" spans="1:2" x14ac:dyDescent="0.2">
      <c r="A261" s="1">
        <v>42948</v>
      </c>
      <c r="B261" s="2">
        <v>1465000</v>
      </c>
    </row>
    <row r="262" spans="1:2" x14ac:dyDescent="0.2">
      <c r="A262" s="1">
        <v>42979</v>
      </c>
      <c r="B262" s="2">
        <v>1232000</v>
      </c>
    </row>
    <row r="263" spans="1:2" x14ac:dyDescent="0.2">
      <c r="A263" s="1">
        <v>43009</v>
      </c>
      <c r="B263" s="2">
        <v>1232000</v>
      </c>
    </row>
    <row r="264" spans="1:2" x14ac:dyDescent="0.2">
      <c r="A264" s="1">
        <v>43040</v>
      </c>
      <c r="B264" s="2">
        <v>1593000</v>
      </c>
    </row>
    <row r="265" spans="1:2" x14ac:dyDescent="0.2">
      <c r="A265" s="1">
        <v>43070</v>
      </c>
      <c r="B265" s="2">
        <v>1591000</v>
      </c>
    </row>
    <row r="266" spans="1:2" x14ac:dyDescent="0.2">
      <c r="A266" s="1">
        <v>43101</v>
      </c>
      <c r="B266" s="2">
        <v>1636000</v>
      </c>
    </row>
    <row r="267" spans="1:2" x14ac:dyDescent="0.2">
      <c r="A267" s="1">
        <v>43132</v>
      </c>
      <c r="B267" s="2">
        <v>1767000</v>
      </c>
    </row>
    <row r="268" spans="1:2" x14ac:dyDescent="0.2">
      <c r="A268" s="1">
        <v>43160</v>
      </c>
      <c r="B268" s="2">
        <v>1802000</v>
      </c>
    </row>
    <row r="269" spans="1:2" x14ac:dyDescent="0.2">
      <c r="A269" s="1">
        <v>43191</v>
      </c>
      <c r="B269" s="2">
        <v>1818000</v>
      </c>
    </row>
    <row r="270" spans="1:2" x14ac:dyDescent="0.2">
      <c r="A270" s="1">
        <v>43221</v>
      </c>
      <c r="B270" s="2">
        <v>1755000</v>
      </c>
    </row>
    <row r="271" spans="1:2" x14ac:dyDescent="0.2">
      <c r="A271" s="1">
        <v>43252</v>
      </c>
      <c r="B271" s="2">
        <v>1413000</v>
      </c>
    </row>
    <row r="272" spans="1:2" x14ac:dyDescent="0.2">
      <c r="A272" s="1">
        <v>43282</v>
      </c>
      <c r="B272" s="2">
        <v>1655000</v>
      </c>
    </row>
    <row r="273" spans="1:2" x14ac:dyDescent="0.2">
      <c r="A273" s="1">
        <v>43313</v>
      </c>
      <c r="B273" s="2">
        <v>1641000</v>
      </c>
    </row>
    <row r="274" spans="1:2" x14ac:dyDescent="0.2">
      <c r="A274" s="1">
        <v>43344</v>
      </c>
      <c r="B274" s="2">
        <v>1740000</v>
      </c>
    </row>
    <row r="275" spans="1:2" x14ac:dyDescent="0.2">
      <c r="A275" s="1">
        <v>43374</v>
      </c>
      <c r="B275" s="2">
        <v>1686000</v>
      </c>
    </row>
    <row r="276" spans="1:2" x14ac:dyDescent="0.2">
      <c r="A276" s="1">
        <v>43405</v>
      </c>
      <c r="B276" s="2">
        <v>1717000</v>
      </c>
    </row>
    <row r="277" spans="1:2" x14ac:dyDescent="0.2">
      <c r="A277" s="1">
        <v>43435</v>
      </c>
      <c r="B277" s="2">
        <v>1675000</v>
      </c>
    </row>
    <row r="278" spans="1:2" x14ac:dyDescent="0.2">
      <c r="A278" s="1">
        <v>43466</v>
      </c>
      <c r="B278" s="2">
        <v>1740000</v>
      </c>
    </row>
    <row r="279" spans="1:2" x14ac:dyDescent="0.2">
      <c r="A279" s="1">
        <v>43497</v>
      </c>
      <c r="B279" s="2">
        <v>1608000</v>
      </c>
    </row>
    <row r="280" spans="1:2" x14ac:dyDescent="0.2">
      <c r="A280" s="1">
        <v>43525</v>
      </c>
      <c r="B280" s="2">
        <v>1610000</v>
      </c>
    </row>
    <row r="281" spans="1:2" x14ac:dyDescent="0.2">
      <c r="A281" s="1">
        <v>43556</v>
      </c>
      <c r="B281" s="2">
        <v>1737000</v>
      </c>
    </row>
    <row r="282" spans="1:2" x14ac:dyDescent="0.2">
      <c r="A282" s="1">
        <v>43586</v>
      </c>
      <c r="B282" s="2">
        <v>1645000</v>
      </c>
    </row>
    <row r="283" spans="1:2" x14ac:dyDescent="0.2">
      <c r="A283" s="1">
        <v>43617</v>
      </c>
      <c r="B283" s="2">
        <v>1699000</v>
      </c>
    </row>
    <row r="284" spans="1:2" x14ac:dyDescent="0.2">
      <c r="A284" s="1">
        <v>43647</v>
      </c>
      <c r="B284" s="2">
        <v>1637000</v>
      </c>
    </row>
    <row r="285" spans="1:2" x14ac:dyDescent="0.2">
      <c r="A285" s="1">
        <v>43678</v>
      </c>
      <c r="B285" s="2">
        <v>1679000</v>
      </c>
    </row>
    <row r="286" spans="1:2" x14ac:dyDescent="0.2">
      <c r="A286" s="1">
        <v>43709</v>
      </c>
      <c r="B286" s="2">
        <v>1528000</v>
      </c>
    </row>
    <row r="287" spans="1:2" x14ac:dyDescent="0.2">
      <c r="A287" s="1">
        <v>43739</v>
      </c>
      <c r="B287" s="2">
        <v>1680000</v>
      </c>
    </row>
    <row r="288" spans="1:2" x14ac:dyDescent="0.2">
      <c r="A288" s="1">
        <v>43770</v>
      </c>
      <c r="B288" s="2">
        <v>1715000</v>
      </c>
    </row>
    <row r="289" spans="1:5" x14ac:dyDescent="0.2">
      <c r="A289" s="1">
        <v>43800</v>
      </c>
      <c r="B289" s="2">
        <v>1683000</v>
      </c>
    </row>
    <row r="290" spans="1:5" x14ac:dyDescent="0.2">
      <c r="A290" s="1">
        <v>43831</v>
      </c>
      <c r="B290" s="2">
        <v>1755000</v>
      </c>
    </row>
    <row r="291" spans="1:5" x14ac:dyDescent="0.2">
      <c r="A291" s="1">
        <v>43862</v>
      </c>
      <c r="B291" s="2">
        <v>1684000</v>
      </c>
    </row>
    <row r="292" spans="1:5" x14ac:dyDescent="0.2">
      <c r="A292" s="1">
        <v>43891</v>
      </c>
      <c r="B292" s="2">
        <v>1766000</v>
      </c>
    </row>
    <row r="293" spans="1:5" x14ac:dyDescent="0.2">
      <c r="A293" s="1">
        <v>43922</v>
      </c>
      <c r="B293" s="2">
        <v>1783000</v>
      </c>
    </row>
    <row r="294" spans="1:5" x14ac:dyDescent="0.2">
      <c r="A294" s="1">
        <v>43952</v>
      </c>
      <c r="B294" s="2">
        <v>1730000</v>
      </c>
    </row>
    <row r="295" spans="1:5" x14ac:dyDescent="0.2">
      <c r="A295" s="1">
        <v>43983</v>
      </c>
      <c r="B295" s="2">
        <v>1635000</v>
      </c>
    </row>
    <row r="296" spans="1:5" x14ac:dyDescent="0.2">
      <c r="A296" s="1">
        <v>44013</v>
      </c>
      <c r="B296" s="2">
        <v>1640000</v>
      </c>
    </row>
    <row r="297" spans="1:5" x14ac:dyDescent="0.2">
      <c r="A297" s="1">
        <v>44044</v>
      </c>
      <c r="B297" s="2">
        <v>1644000</v>
      </c>
    </row>
    <row r="298" spans="1:5" x14ac:dyDescent="0.2">
      <c r="A298" s="1">
        <v>44075</v>
      </c>
      <c r="B298" s="2">
        <v>1549000</v>
      </c>
      <c r="C298" s="2">
        <v>1549000</v>
      </c>
      <c r="D298" s="2">
        <v>1549000</v>
      </c>
      <c r="E298" s="2">
        <v>1549000</v>
      </c>
    </row>
    <row r="299" spans="1:5" x14ac:dyDescent="0.2">
      <c r="A299" s="1">
        <v>44105</v>
      </c>
      <c r="B299">
        <v>1804345.4895333212</v>
      </c>
      <c r="C299" s="2">
        <f t="shared" ref="C299:C330" si="0">_xlfn.FORECAST.ETS(A299,$B$2:$B$298,$A$2:$A$298,157,1)</f>
        <v>1804345.4895333212</v>
      </c>
      <c r="D299" s="2">
        <f t="shared" ref="D299:D330" si="1">C299-_xlfn.FORECAST.ETS.CONFINT(A299,$B$2:$B$298,$A$2:$A$298,0.95,157,1)</f>
        <v>1419635.1604167018</v>
      </c>
      <c r="E299" s="2">
        <f t="shared" ref="E299:E330" si="2">C299+_xlfn.FORECAST.ETS.CONFINT(A299,$B$2:$B$298,$A$2:$A$298,0.95,157,1)</f>
        <v>2189055.8186499407</v>
      </c>
    </row>
    <row r="300" spans="1:5" x14ac:dyDescent="0.2">
      <c r="A300" s="1">
        <v>44136</v>
      </c>
      <c r="B300">
        <v>1923608.5389536733</v>
      </c>
      <c r="C300" s="2">
        <f t="shared" si="0"/>
        <v>1923608.5389536733</v>
      </c>
      <c r="D300" s="2">
        <f t="shared" si="1"/>
        <v>1536940.9735802496</v>
      </c>
      <c r="E300" s="2">
        <f t="shared" si="2"/>
        <v>2310276.1043270971</v>
      </c>
    </row>
    <row r="301" spans="1:5" x14ac:dyDescent="0.2">
      <c r="A301" s="1">
        <v>44166</v>
      </c>
      <c r="B301">
        <v>1878871.5850903108</v>
      </c>
      <c r="C301" s="2">
        <f t="shared" si="0"/>
        <v>1878871.5850903108</v>
      </c>
      <c r="D301" s="2">
        <f t="shared" si="1"/>
        <v>1490217.9870004668</v>
      </c>
      <c r="E301" s="2">
        <f t="shared" si="2"/>
        <v>2267525.1831801548</v>
      </c>
    </row>
    <row r="302" spans="1:5" x14ac:dyDescent="0.2">
      <c r="A302" s="1">
        <v>44197</v>
      </c>
      <c r="B302">
        <v>1803086.7264980981</v>
      </c>
      <c r="C302" s="2">
        <f t="shared" si="0"/>
        <v>1803086.7264980981</v>
      </c>
      <c r="D302" s="2">
        <f t="shared" si="1"/>
        <v>1412418.3595649593</v>
      </c>
      <c r="E302" s="2">
        <f t="shared" si="2"/>
        <v>2193755.0934312367</v>
      </c>
    </row>
    <row r="303" spans="1:5" x14ac:dyDescent="0.2">
      <c r="A303" s="1">
        <v>44228</v>
      </c>
      <c r="B303">
        <v>1740245.2126792306</v>
      </c>
      <c r="C303" s="2">
        <f t="shared" si="0"/>
        <v>1740245.2126792306</v>
      </c>
      <c r="D303" s="2">
        <f t="shared" si="1"/>
        <v>1347533.4061875539</v>
      </c>
      <c r="E303" s="2">
        <f t="shared" si="2"/>
        <v>2132957.0191709073</v>
      </c>
    </row>
    <row r="304" spans="1:5" x14ac:dyDescent="0.2">
      <c r="A304" s="1">
        <v>44256</v>
      </c>
      <c r="B304">
        <v>1740363.293471484</v>
      </c>
      <c r="C304" s="2">
        <f t="shared" si="0"/>
        <v>1740363.293471484</v>
      </c>
      <c r="D304" s="2">
        <f t="shared" si="1"/>
        <v>1345579.4470193924</v>
      </c>
      <c r="E304" s="2">
        <f t="shared" si="2"/>
        <v>2135147.1399235753</v>
      </c>
    </row>
    <row r="305" spans="1:5" x14ac:dyDescent="0.2">
      <c r="A305" s="1">
        <v>44287</v>
      </c>
      <c r="B305">
        <v>1791455.6448030351</v>
      </c>
      <c r="C305" s="2">
        <f t="shared" si="0"/>
        <v>1791455.6448030351</v>
      </c>
      <c r="D305" s="2">
        <f t="shared" si="1"/>
        <v>1394571.2330268386</v>
      </c>
      <c r="E305" s="2">
        <f t="shared" si="2"/>
        <v>2188340.0565792313</v>
      </c>
    </row>
    <row r="306" spans="1:5" x14ac:dyDescent="0.2">
      <c r="A306" s="1">
        <v>44317</v>
      </c>
      <c r="B306">
        <v>1841570.2359297881</v>
      </c>
      <c r="C306" s="2">
        <f t="shared" si="0"/>
        <v>1841570.2359297881</v>
      </c>
      <c r="D306" s="2">
        <f t="shared" si="1"/>
        <v>1442556.8130524149</v>
      </c>
      <c r="E306" s="2">
        <f t="shared" si="2"/>
        <v>2240583.6588071613</v>
      </c>
    </row>
    <row r="307" spans="1:5" x14ac:dyDescent="0.2">
      <c r="A307" s="1">
        <v>44348</v>
      </c>
      <c r="B307">
        <v>1850665.6191715575</v>
      </c>
      <c r="C307" s="2">
        <f t="shared" si="0"/>
        <v>1850665.6191715575</v>
      </c>
      <c r="D307" s="2">
        <f t="shared" si="1"/>
        <v>1449494.823375399</v>
      </c>
      <c r="E307" s="2">
        <f t="shared" si="2"/>
        <v>2251836.4149677157</v>
      </c>
    </row>
    <row r="308" spans="1:5" x14ac:dyDescent="0.2">
      <c r="A308" s="1">
        <v>44378</v>
      </c>
      <c r="B308">
        <v>1876772.8495183322</v>
      </c>
      <c r="C308" s="2">
        <f t="shared" si="0"/>
        <v>1876772.8495183322</v>
      </c>
      <c r="D308" s="2">
        <f t="shared" si="1"/>
        <v>1473416.4071435647</v>
      </c>
      <c r="E308" s="2">
        <f t="shared" si="2"/>
        <v>2280129.2918930994</v>
      </c>
    </row>
    <row r="309" spans="1:5" x14ac:dyDescent="0.2">
      <c r="A309" s="1">
        <v>44409</v>
      </c>
      <c r="B309">
        <v>1879884.0165248241</v>
      </c>
      <c r="C309" s="2">
        <f t="shared" si="0"/>
        <v>1879884.0165248241</v>
      </c>
      <c r="D309" s="2">
        <f t="shared" si="1"/>
        <v>1474313.7460945197</v>
      </c>
      <c r="E309" s="2">
        <f t="shared" si="2"/>
        <v>2285454.2869551284</v>
      </c>
    </row>
    <row r="310" spans="1:5" x14ac:dyDescent="0.2">
      <c r="A310" s="1">
        <v>44440</v>
      </c>
      <c r="B310">
        <v>1931021.7632548879</v>
      </c>
      <c r="C310" s="2">
        <f t="shared" si="0"/>
        <v>1931021.7632548879</v>
      </c>
      <c r="D310" s="2">
        <f t="shared" si="1"/>
        <v>1523209.579328462</v>
      </c>
      <c r="E310" s="2">
        <f t="shared" si="2"/>
        <v>2338833.9471813138</v>
      </c>
    </row>
    <row r="311" spans="1:5" x14ac:dyDescent="0.2">
      <c r="A311" s="1">
        <v>44470</v>
      </c>
      <c r="B311">
        <v>1960176.4151346763</v>
      </c>
      <c r="C311" s="2">
        <f t="shared" si="0"/>
        <v>1960176.4151346763</v>
      </c>
      <c r="D311" s="2">
        <f t="shared" si="1"/>
        <v>1550094.3319914399</v>
      </c>
      <c r="E311" s="2">
        <f t="shared" si="2"/>
        <v>2370258.4982779128</v>
      </c>
    </row>
    <row r="312" spans="1:5" x14ac:dyDescent="0.2">
      <c r="A312" s="1">
        <v>44501</v>
      </c>
      <c r="B312">
        <v>1891366.9610406673</v>
      </c>
      <c r="C312" s="2">
        <f t="shared" si="0"/>
        <v>1891366.9610406673</v>
      </c>
      <c r="D312" s="2">
        <f t="shared" si="1"/>
        <v>1478987.0961954612</v>
      </c>
      <c r="E312" s="2">
        <f t="shared" si="2"/>
        <v>2303746.8258858733</v>
      </c>
    </row>
    <row r="313" spans="1:5" x14ac:dyDescent="0.2">
      <c r="A313" s="1">
        <v>44531</v>
      </c>
      <c r="B313">
        <v>1917565.8042714854</v>
      </c>
      <c r="C313" s="2">
        <f t="shared" si="0"/>
        <v>1917565.8042714854</v>
      </c>
      <c r="D313" s="2">
        <f t="shared" si="1"/>
        <v>1502860.3818245656</v>
      </c>
      <c r="E313" s="2">
        <f t="shared" si="2"/>
        <v>2332271.2267184053</v>
      </c>
    </row>
    <row r="314" spans="1:5" x14ac:dyDescent="0.2">
      <c r="A314" s="1">
        <v>44562</v>
      </c>
      <c r="B314">
        <v>1948784.71382978</v>
      </c>
      <c r="C314" s="2">
        <f t="shared" si="0"/>
        <v>1948784.71382978</v>
      </c>
      <c r="D314" s="2">
        <f t="shared" si="1"/>
        <v>1531726.0676533044</v>
      </c>
      <c r="E314" s="2">
        <f t="shared" si="2"/>
        <v>2365843.3600062556</v>
      </c>
    </row>
    <row r="315" spans="1:5" x14ac:dyDescent="0.2">
      <c r="A315" s="1">
        <v>44593</v>
      </c>
      <c r="B315">
        <v>1836004.8347535529</v>
      </c>
      <c r="C315" s="2">
        <f t="shared" si="0"/>
        <v>1836004.8347535529</v>
      </c>
      <c r="D315" s="2">
        <f t="shared" si="1"/>
        <v>1416565.4115171887</v>
      </c>
      <c r="E315" s="2">
        <f t="shared" si="2"/>
        <v>2255444.257989917</v>
      </c>
    </row>
    <row r="316" spans="1:5" x14ac:dyDescent="0.2">
      <c r="A316" s="1">
        <v>44621</v>
      </c>
      <c r="B316">
        <v>1949103.4683401643</v>
      </c>
      <c r="C316" s="2">
        <f t="shared" si="0"/>
        <v>1949103.4683401643</v>
      </c>
      <c r="D316" s="2">
        <f t="shared" si="1"/>
        <v>1527255.8303784817</v>
      </c>
      <c r="E316" s="2">
        <f t="shared" si="2"/>
        <v>2370951.1063018469</v>
      </c>
    </row>
    <row r="317" spans="1:5" x14ac:dyDescent="0.2">
      <c r="A317" s="1">
        <v>44652</v>
      </c>
      <c r="B317">
        <v>1988741.5719944602</v>
      </c>
      <c r="C317" s="2">
        <f t="shared" si="0"/>
        <v>1988741.5719944602</v>
      </c>
      <c r="D317" s="2">
        <f t="shared" si="1"/>
        <v>1564458.4000189267</v>
      </c>
      <c r="E317" s="2">
        <f t="shared" si="2"/>
        <v>2413024.7439699937</v>
      </c>
    </row>
    <row r="318" spans="1:5" x14ac:dyDescent="0.2">
      <c r="A318" s="1">
        <v>44682</v>
      </c>
      <c r="B318">
        <v>1968200.3121508821</v>
      </c>
      <c r="C318" s="2">
        <f t="shared" si="0"/>
        <v>1968200.3121508821</v>
      </c>
      <c r="D318" s="2">
        <f t="shared" si="1"/>
        <v>1541454.4078093921</v>
      </c>
      <c r="E318" s="2">
        <f t="shared" si="2"/>
        <v>2394946.2164923721</v>
      </c>
    </row>
    <row r="319" spans="1:5" x14ac:dyDescent="0.2">
      <c r="A319" s="1">
        <v>44713</v>
      </c>
      <c r="B319">
        <v>1936459.677978222</v>
      </c>
      <c r="C319" s="2">
        <f t="shared" si="0"/>
        <v>1936459.677978222</v>
      </c>
      <c r="D319" s="2">
        <f t="shared" si="1"/>
        <v>1507223.9662652123</v>
      </c>
      <c r="E319" s="2">
        <f t="shared" si="2"/>
        <v>2365695.3896912318</v>
      </c>
    </row>
    <row r="320" spans="1:5" x14ac:dyDescent="0.2">
      <c r="A320" s="1">
        <v>44743</v>
      </c>
      <c r="B320">
        <v>1910391.8487841175</v>
      </c>
      <c r="C320" s="2">
        <f t="shared" si="0"/>
        <v>1910391.8487841175</v>
      </c>
      <c r="D320" s="2">
        <f t="shared" si="1"/>
        <v>1478639.3803044246</v>
      </c>
      <c r="E320" s="2">
        <f t="shared" si="2"/>
        <v>2342144.3172638104</v>
      </c>
    </row>
    <row r="321" spans="1:5" x14ac:dyDescent="0.2">
      <c r="A321" s="1">
        <v>44774</v>
      </c>
      <c r="B321">
        <v>1890166.3933320106</v>
      </c>
      <c r="C321" s="2">
        <f t="shared" si="0"/>
        <v>1890166.3933320106</v>
      </c>
      <c r="D321" s="2">
        <f t="shared" si="1"/>
        <v>1455870.3464217107</v>
      </c>
      <c r="E321" s="2">
        <f t="shared" si="2"/>
        <v>2324462.4402423105</v>
      </c>
    </row>
    <row r="322" spans="1:5" x14ac:dyDescent="0.2">
      <c r="A322" s="1">
        <v>44805</v>
      </c>
      <c r="B322">
        <v>1908584.865505747</v>
      </c>
      <c r="C322" s="2">
        <f t="shared" si="0"/>
        <v>1908584.865505747</v>
      </c>
      <c r="D322" s="2">
        <f t="shared" si="1"/>
        <v>1471718.548213301</v>
      </c>
      <c r="E322" s="2">
        <f t="shared" si="2"/>
        <v>2345451.1827981928</v>
      </c>
    </row>
    <row r="323" spans="1:5" x14ac:dyDescent="0.2">
      <c r="A323" s="1">
        <v>44835</v>
      </c>
      <c r="B323">
        <v>1924120.9842203339</v>
      </c>
      <c r="C323" s="2">
        <f t="shared" si="0"/>
        <v>1924120.9842203339</v>
      </c>
      <c r="D323" s="2">
        <f t="shared" si="1"/>
        <v>1484657.8361514257</v>
      </c>
      <c r="E323" s="2">
        <f t="shared" si="2"/>
        <v>2363584.132289242</v>
      </c>
    </row>
    <row r="324" spans="1:5" x14ac:dyDescent="0.2">
      <c r="A324" s="1">
        <v>44866</v>
      </c>
      <c r="B324">
        <v>1887211.7322145696</v>
      </c>
      <c r="C324" s="2">
        <f t="shared" si="0"/>
        <v>1887211.7322145696</v>
      </c>
      <c r="D324" s="2">
        <f t="shared" si="1"/>
        <v>1445125.3262440842</v>
      </c>
      <c r="E324" s="2">
        <f t="shared" si="2"/>
        <v>2329298.138185055</v>
      </c>
    </row>
    <row r="325" spans="1:5" x14ac:dyDescent="0.2">
      <c r="A325" s="1">
        <v>44896</v>
      </c>
      <c r="B325">
        <v>1821134.7800457638</v>
      </c>
      <c r="C325" s="2">
        <f t="shared" si="0"/>
        <v>1821134.7800457638</v>
      </c>
      <c r="D325" s="2">
        <f t="shared" si="1"/>
        <v>1376398.8239003939</v>
      </c>
      <c r="E325" s="2">
        <f t="shared" si="2"/>
        <v>2265870.736191134</v>
      </c>
    </row>
    <row r="326" spans="1:5" x14ac:dyDescent="0.2">
      <c r="A326" s="1">
        <v>44927</v>
      </c>
      <c r="B326">
        <v>1852568.3113204597</v>
      </c>
      <c r="C326" s="2">
        <f t="shared" si="0"/>
        <v>1852568.3113204597</v>
      </c>
      <c r="D326" s="2">
        <f t="shared" si="1"/>
        <v>1405156.6490354717</v>
      </c>
      <c r="E326" s="2">
        <f t="shared" si="2"/>
        <v>2299979.9736054474</v>
      </c>
    </row>
    <row r="327" spans="1:5" x14ac:dyDescent="0.2">
      <c r="A327" s="1">
        <v>44958</v>
      </c>
      <c r="B327">
        <v>1783379.1426083157</v>
      </c>
      <c r="C327" s="2">
        <f t="shared" si="0"/>
        <v>1783379.1426083157</v>
      </c>
      <c r="D327" s="2">
        <f t="shared" si="1"/>
        <v>1333265.7558620262</v>
      </c>
      <c r="E327" s="2">
        <f t="shared" si="2"/>
        <v>2233492.5293546054</v>
      </c>
    </row>
    <row r="328" spans="1:5" x14ac:dyDescent="0.2">
      <c r="A328" s="1">
        <v>44986</v>
      </c>
      <c r="B328">
        <v>1871362.68982959</v>
      </c>
      <c r="C328" s="2">
        <f t="shared" si="0"/>
        <v>1871362.68982959</v>
      </c>
      <c r="D328" s="2">
        <f t="shared" si="1"/>
        <v>1418521.6991591265</v>
      </c>
      <c r="E328" s="2">
        <f t="shared" si="2"/>
        <v>2324203.6805000538</v>
      </c>
    </row>
    <row r="329" spans="1:5" x14ac:dyDescent="0.2">
      <c r="A329" s="1">
        <v>45017</v>
      </c>
      <c r="B329">
        <v>1874968.9050961796</v>
      </c>
      <c r="C329" s="2">
        <f t="shared" si="0"/>
        <v>1874968.9050961796</v>
      </c>
      <c r="D329" s="2">
        <f t="shared" si="1"/>
        <v>1419374.5709981057</v>
      </c>
      <c r="E329" s="2">
        <f t="shared" si="2"/>
        <v>2330563.2391942535</v>
      </c>
    </row>
    <row r="330" spans="1:5" x14ac:dyDescent="0.2">
      <c r="A330" s="1">
        <v>45047</v>
      </c>
      <c r="B330">
        <v>1419949.8268626628</v>
      </c>
      <c r="C330" s="2">
        <f t="shared" si="0"/>
        <v>1419949.8268626628</v>
      </c>
      <c r="D330" s="2">
        <f t="shared" si="1"/>
        <v>961576.55078205338</v>
      </c>
      <c r="E330" s="2">
        <f t="shared" si="2"/>
        <v>1878323.1029432723</v>
      </c>
    </row>
    <row r="331" spans="1:5" x14ac:dyDescent="0.2">
      <c r="A331" s="1">
        <v>45078</v>
      </c>
      <c r="B331">
        <v>1443045.8928994441</v>
      </c>
      <c r="C331" s="2">
        <f t="shared" ref="C331:C362" si="3">_xlfn.FORECAST.ETS(A331,$B$2:$B$298,$A$2:$A$298,157,1)</f>
        <v>1443045.8928994441</v>
      </c>
      <c r="D331" s="2">
        <f t="shared" ref="D331:D362" si="4">C331-_xlfn.FORECAST.ETS.CONFINT(A331,$B$2:$B$298,$A$2:$A$298,0.95,157,1)</f>
        <v>981868.21811098326</v>
      </c>
      <c r="E331" s="2">
        <f t="shared" ref="E331:E362" si="5">C331+_xlfn.FORECAST.ETS.CONFINT(A331,$B$2:$B$298,$A$2:$A$298,0.95,157,1)</f>
        <v>1904223.5676879049</v>
      </c>
    </row>
    <row r="332" spans="1:5" x14ac:dyDescent="0.2">
      <c r="A332" s="1">
        <v>45108</v>
      </c>
      <c r="B332">
        <v>1237153.2293268079</v>
      </c>
      <c r="C332" s="2">
        <f t="shared" si="3"/>
        <v>1237153.2293268079</v>
      </c>
      <c r="D332" s="2">
        <f t="shared" si="4"/>
        <v>773145.84171147645</v>
      </c>
      <c r="E332" s="2">
        <f t="shared" si="5"/>
        <v>1701160.6169421393</v>
      </c>
    </row>
    <row r="333" spans="1:5" x14ac:dyDescent="0.2">
      <c r="A333" s="1">
        <v>45139</v>
      </c>
      <c r="B333">
        <v>1208353.1937696114</v>
      </c>
      <c r="C333" s="2">
        <f t="shared" si="3"/>
        <v>1208353.1937696114</v>
      </c>
      <c r="D333" s="2">
        <f t="shared" si="4"/>
        <v>741490.9224905069</v>
      </c>
      <c r="E333" s="2">
        <f t="shared" si="5"/>
        <v>1675215.4650487159</v>
      </c>
    </row>
    <row r="334" spans="1:5" x14ac:dyDescent="0.2">
      <c r="A334" s="1">
        <v>45170</v>
      </c>
      <c r="B334">
        <v>1343284.8429980329</v>
      </c>
      <c r="C334" s="2">
        <f t="shared" si="3"/>
        <v>1343284.8429980329</v>
      </c>
      <c r="D334" s="2">
        <f t="shared" si="4"/>
        <v>873542.6610788384</v>
      </c>
      <c r="E334" s="2">
        <f t="shared" si="5"/>
        <v>1813027.0249172274</v>
      </c>
    </row>
    <row r="335" spans="1:5" x14ac:dyDescent="0.2">
      <c r="A335" s="1">
        <v>45200</v>
      </c>
      <c r="B335">
        <v>1543764.1778626828</v>
      </c>
      <c r="C335" s="2">
        <f t="shared" si="3"/>
        <v>1543764.1778626828</v>
      </c>
      <c r="D335" s="2">
        <f t="shared" si="4"/>
        <v>1071117.2026722739</v>
      </c>
      <c r="E335" s="2">
        <f t="shared" si="5"/>
        <v>2016411.1530530918</v>
      </c>
    </row>
    <row r="336" spans="1:5" x14ac:dyDescent="0.2">
      <c r="A336" s="1">
        <v>45231</v>
      </c>
      <c r="B336">
        <v>1708949.0690200375</v>
      </c>
      <c r="C336" s="2">
        <f t="shared" si="3"/>
        <v>1708949.0690200375</v>
      </c>
      <c r="D336" s="2">
        <f t="shared" si="4"/>
        <v>1233372.5626666734</v>
      </c>
      <c r="E336" s="2">
        <f t="shared" si="5"/>
        <v>2184525.5753734019</v>
      </c>
    </row>
    <row r="337" spans="1:5" x14ac:dyDescent="0.2">
      <c r="A337" s="1">
        <v>45261</v>
      </c>
      <c r="B337">
        <v>1905130.4810845177</v>
      </c>
      <c r="C337" s="2">
        <f t="shared" si="3"/>
        <v>1905130.4810845177</v>
      </c>
      <c r="D337" s="2">
        <f t="shared" si="4"/>
        <v>1426599.8507230273</v>
      </c>
      <c r="E337" s="2">
        <f t="shared" si="5"/>
        <v>2383661.1114460081</v>
      </c>
    </row>
    <row r="338" spans="1:5" x14ac:dyDescent="0.2">
      <c r="A338" s="1">
        <v>45292</v>
      </c>
      <c r="B338">
        <v>1947029.3158844854</v>
      </c>
      <c r="C338" s="2">
        <f t="shared" si="3"/>
        <v>1947029.3158844854</v>
      </c>
      <c r="D338" s="2">
        <f t="shared" si="4"/>
        <v>1465520.1139398089</v>
      </c>
      <c r="E338" s="2">
        <f t="shared" si="5"/>
        <v>2428538.5178291616</v>
      </c>
    </row>
    <row r="339" spans="1:5" x14ac:dyDescent="0.2">
      <c r="A339" s="1">
        <v>45323</v>
      </c>
      <c r="B339">
        <v>1800876.109563594</v>
      </c>
      <c r="C339" s="2">
        <f t="shared" si="3"/>
        <v>1800876.109563594</v>
      </c>
      <c r="D339" s="2">
        <f t="shared" si="4"/>
        <v>1316364.0338739906</v>
      </c>
      <c r="E339" s="2">
        <f t="shared" si="5"/>
        <v>2285388.1852531973</v>
      </c>
    </row>
    <row r="340" spans="1:5" x14ac:dyDescent="0.2">
      <c r="A340" s="1">
        <v>45352</v>
      </c>
      <c r="B340">
        <v>1392630.9202233066</v>
      </c>
      <c r="C340" s="2">
        <f t="shared" si="3"/>
        <v>1392630.9202233066</v>
      </c>
      <c r="D340" s="2">
        <f t="shared" si="4"/>
        <v>905091.81410648837</v>
      </c>
      <c r="E340" s="2">
        <f t="shared" si="5"/>
        <v>1880170.0263401249</v>
      </c>
    </row>
    <row r="341" spans="1:5" x14ac:dyDescent="0.2">
      <c r="A341" s="1">
        <v>45383</v>
      </c>
      <c r="B341">
        <v>1461725.0095946577</v>
      </c>
      <c r="C341" s="2">
        <f t="shared" si="3"/>
        <v>1461725.0095946577</v>
      </c>
      <c r="D341" s="2">
        <f t="shared" si="4"/>
        <v>971134.86184004939</v>
      </c>
      <c r="E341" s="2">
        <f t="shared" si="5"/>
        <v>1952315.1573492661</v>
      </c>
    </row>
    <row r="342" spans="1:5" x14ac:dyDescent="0.2">
      <c r="A342" s="1">
        <v>45413</v>
      </c>
      <c r="B342">
        <v>1089328.2267291844</v>
      </c>
      <c r="C342" s="2">
        <f t="shared" si="3"/>
        <v>1089328.2267291844</v>
      </c>
      <c r="D342" s="2">
        <f t="shared" si="4"/>
        <v>595663.17151945061</v>
      </c>
      <c r="E342" s="2">
        <f t="shared" si="5"/>
        <v>1582993.2819389182</v>
      </c>
    </row>
    <row r="343" spans="1:5" x14ac:dyDescent="0.2">
      <c r="A343" s="1">
        <v>45444</v>
      </c>
      <c r="B343">
        <v>1104297.8240491138</v>
      </c>
      <c r="C343" s="2">
        <f t="shared" si="3"/>
        <v>1104297.8240491138</v>
      </c>
      <c r="D343" s="2">
        <f t="shared" si="4"/>
        <v>607534.14081403264</v>
      </c>
      <c r="E343" s="2">
        <f t="shared" si="5"/>
        <v>1601061.5072841949</v>
      </c>
    </row>
    <row r="344" spans="1:5" x14ac:dyDescent="0.2">
      <c r="A344" s="1">
        <v>45474</v>
      </c>
      <c r="B344">
        <v>1119478.3315286245</v>
      </c>
      <c r="C344" s="2">
        <f t="shared" si="3"/>
        <v>1119478.3315286245</v>
      </c>
      <c r="D344" s="2">
        <f t="shared" si="4"/>
        <v>619592.44473432167</v>
      </c>
      <c r="E344" s="2">
        <f t="shared" si="5"/>
        <v>1619364.2183229274</v>
      </c>
    </row>
    <row r="345" spans="1:5" x14ac:dyDescent="0.2">
      <c r="A345" s="1">
        <v>45505</v>
      </c>
      <c r="B345">
        <v>1236939.6145331834</v>
      </c>
      <c r="C345" s="2">
        <f t="shared" si="3"/>
        <v>1236939.6145331834</v>
      </c>
      <c r="D345" s="2">
        <f t="shared" si="4"/>
        <v>733908.09340967378</v>
      </c>
      <c r="E345" s="2">
        <f t="shared" si="5"/>
        <v>1739971.135656693</v>
      </c>
    </row>
    <row r="346" spans="1:5" x14ac:dyDescent="0.2">
      <c r="A346" s="1">
        <v>45536</v>
      </c>
      <c r="B346">
        <v>1064042.5873278077</v>
      </c>
      <c r="C346" s="2">
        <f t="shared" si="3"/>
        <v>1064042.5873278077</v>
      </c>
      <c r="D346" s="2">
        <f t="shared" si="4"/>
        <v>557842.14553772518</v>
      </c>
      <c r="E346" s="2">
        <f t="shared" si="5"/>
        <v>1570243.0291178902</v>
      </c>
    </row>
    <row r="347" spans="1:5" x14ac:dyDescent="0.2">
      <c r="A347" s="1">
        <v>45566</v>
      </c>
      <c r="B347">
        <v>1051259.4893781105</v>
      </c>
      <c r="C347" s="2">
        <f t="shared" si="3"/>
        <v>1051259.4893781105</v>
      </c>
      <c r="D347" s="2">
        <f t="shared" si="4"/>
        <v>541866.98462943488</v>
      </c>
      <c r="E347" s="2">
        <f t="shared" si="5"/>
        <v>1560651.994126786</v>
      </c>
    </row>
    <row r="348" spans="1:5" x14ac:dyDescent="0.2">
      <c r="A348" s="1">
        <v>45597</v>
      </c>
      <c r="B348">
        <v>758095.51222720277</v>
      </c>
      <c r="C348" s="2">
        <f t="shared" si="3"/>
        <v>758095.51222720277</v>
      </c>
      <c r="D348" s="2">
        <f t="shared" si="4"/>
        <v>245487.94583272294</v>
      </c>
      <c r="E348" s="2">
        <f t="shared" si="5"/>
        <v>1270703.0786216827</v>
      </c>
    </row>
    <row r="349" spans="1:5" x14ac:dyDescent="0.2">
      <c r="A349" s="1">
        <v>45627</v>
      </c>
      <c r="B349">
        <v>727824.1970792287</v>
      </c>
      <c r="C349" s="2">
        <f t="shared" si="3"/>
        <v>727824.1970792287</v>
      </c>
      <c r="D349" s="2">
        <f t="shared" si="4"/>
        <v>211978.71346541058</v>
      </c>
      <c r="E349" s="2">
        <f t="shared" si="5"/>
        <v>1243669.6806930469</v>
      </c>
    </row>
    <row r="350" spans="1:5" x14ac:dyDescent="0.2">
      <c r="A350" s="1">
        <v>45658</v>
      </c>
      <c r="B350">
        <v>768864.09288866678</v>
      </c>
      <c r="C350" s="2">
        <f t="shared" si="3"/>
        <v>768864.09288866678</v>
      </c>
      <c r="D350" s="2">
        <f t="shared" si="4"/>
        <v>249757.97905652079</v>
      </c>
      <c r="E350" s="2">
        <f t="shared" si="5"/>
        <v>1287970.2067208127</v>
      </c>
    </row>
    <row r="351" spans="1:5" x14ac:dyDescent="0.2">
      <c r="A351" s="1">
        <v>45689</v>
      </c>
      <c r="B351">
        <v>854022.01491876005</v>
      </c>
      <c r="C351" s="2">
        <f t="shared" si="3"/>
        <v>854022.01491876005</v>
      </c>
      <c r="D351" s="2">
        <f t="shared" si="4"/>
        <v>331632.69985923235</v>
      </c>
      <c r="E351" s="2">
        <f t="shared" si="5"/>
        <v>1376411.3299782877</v>
      </c>
    </row>
    <row r="352" spans="1:5" x14ac:dyDescent="0.2">
      <c r="A352" s="1">
        <v>45717</v>
      </c>
      <c r="B352">
        <v>985514.48425713344</v>
      </c>
      <c r="C352" s="2">
        <f t="shared" si="3"/>
        <v>985514.48425713344</v>
      </c>
      <c r="D352" s="2">
        <f t="shared" si="4"/>
        <v>459819.53832346981</v>
      </c>
      <c r="E352" s="2">
        <f t="shared" si="5"/>
        <v>1511209.430190797</v>
      </c>
    </row>
    <row r="353" spans="1:5" x14ac:dyDescent="0.2">
      <c r="A353" s="1">
        <v>45748</v>
      </c>
      <c r="B353">
        <v>1092195.5320724766</v>
      </c>
      <c r="C353" s="2">
        <f t="shared" si="3"/>
        <v>1092195.5320724766</v>
      </c>
      <c r="D353" s="2">
        <f t="shared" si="4"/>
        <v>563172.66631193843</v>
      </c>
      <c r="E353" s="2">
        <f t="shared" si="5"/>
        <v>1621218.3978330148</v>
      </c>
    </row>
    <row r="354" spans="1:5" x14ac:dyDescent="0.2">
      <c r="A354" s="1">
        <v>45778</v>
      </c>
      <c r="B354">
        <v>1081467.0796027165</v>
      </c>
      <c r="C354" s="2">
        <f t="shared" si="3"/>
        <v>1081467.0796027165</v>
      </c>
      <c r="D354" s="2">
        <f t="shared" si="4"/>
        <v>549094.14504995197</v>
      </c>
      <c r="E354" s="2">
        <f t="shared" si="5"/>
        <v>1613840.014155481</v>
      </c>
    </row>
    <row r="355" spans="1:5" x14ac:dyDescent="0.2">
      <c r="A355" s="1">
        <v>45809</v>
      </c>
      <c r="B355">
        <v>1019813.3945697934</v>
      </c>
      <c r="C355" s="2">
        <f t="shared" si="3"/>
        <v>1019813.3945697934</v>
      </c>
      <c r="D355" s="2">
        <f t="shared" si="4"/>
        <v>484068.38150409888</v>
      </c>
      <c r="E355" s="2">
        <f t="shared" si="5"/>
        <v>1555558.4076354878</v>
      </c>
    </row>
    <row r="356" spans="1:5" x14ac:dyDescent="0.2">
      <c r="A356" s="1">
        <v>45839</v>
      </c>
      <c r="B356">
        <v>883880.7347430787</v>
      </c>
      <c r="C356" s="2">
        <f t="shared" si="3"/>
        <v>883880.7347430787</v>
      </c>
      <c r="D356" s="2">
        <f t="shared" si="4"/>
        <v>344741.77191170992</v>
      </c>
      <c r="E356" s="2">
        <f t="shared" si="5"/>
        <v>1423019.6975744474</v>
      </c>
    </row>
    <row r="357" spans="1:5" x14ac:dyDescent="0.2">
      <c r="A357" s="1">
        <v>45870</v>
      </c>
      <c r="B357">
        <v>780620.33161685662</v>
      </c>
      <c r="C357" s="2">
        <f t="shared" si="3"/>
        <v>780620.33161685662</v>
      </c>
      <c r="D357" s="2">
        <f t="shared" si="4"/>
        <v>238065.68542647921</v>
      </c>
      <c r="E357" s="2">
        <f t="shared" si="5"/>
        <v>1323174.977807234</v>
      </c>
    </row>
    <row r="358" spans="1:5" x14ac:dyDescent="0.2">
      <c r="A358" s="1">
        <v>45901</v>
      </c>
      <c r="B358">
        <v>783515.35773180937</v>
      </c>
      <c r="C358" s="2">
        <f t="shared" si="3"/>
        <v>783515.35773180937</v>
      </c>
      <c r="D358" s="2">
        <f t="shared" si="4"/>
        <v>237523.43141010951</v>
      </c>
      <c r="E358" s="2">
        <f t="shared" si="5"/>
        <v>1329507.2840535091</v>
      </c>
    </row>
    <row r="359" spans="1:5" x14ac:dyDescent="0.2">
      <c r="A359" s="1">
        <v>45931</v>
      </c>
      <c r="B359">
        <v>850076.39759430895</v>
      </c>
      <c r="C359" s="2">
        <f t="shared" si="3"/>
        <v>850076.39759430895</v>
      </c>
      <c r="D359" s="2">
        <f t="shared" si="4"/>
        <v>300625.73032371281</v>
      </c>
      <c r="E359" s="2">
        <f t="shared" si="5"/>
        <v>1399527.0648649051</v>
      </c>
    </row>
    <row r="360" spans="1:5" x14ac:dyDescent="0.2">
      <c r="A360" s="1">
        <v>45962</v>
      </c>
      <c r="B360">
        <v>749054.52898751386</v>
      </c>
      <c r="C360" s="2">
        <f t="shared" si="3"/>
        <v>749054.52898751386</v>
      </c>
      <c r="D360" s="2">
        <f t="shared" si="4"/>
        <v>196123.79501289676</v>
      </c>
      <c r="E360" s="2">
        <f t="shared" si="5"/>
        <v>1301985.2629621308</v>
      </c>
    </row>
    <row r="361" spans="1:5" x14ac:dyDescent="0.2">
      <c r="A361" s="1">
        <v>45992</v>
      </c>
      <c r="B361">
        <v>912342.89473112498</v>
      </c>
      <c r="C361" s="2">
        <f t="shared" si="3"/>
        <v>912342.89473112498</v>
      </c>
      <c r="D361" s="2">
        <f t="shared" si="4"/>
        <v>355910.90244332387</v>
      </c>
      <c r="E361" s="2">
        <f t="shared" si="5"/>
        <v>1468774.887018926</v>
      </c>
    </row>
    <row r="362" spans="1:5" x14ac:dyDescent="0.2">
      <c r="A362" s="1">
        <v>46023</v>
      </c>
      <c r="B362">
        <v>922478.70049369941</v>
      </c>
      <c r="C362" s="2">
        <f t="shared" si="3"/>
        <v>922478.70049369941</v>
      </c>
      <c r="D362" s="2">
        <f t="shared" si="4"/>
        <v>362524.39149057528</v>
      </c>
      <c r="E362" s="2">
        <f t="shared" si="5"/>
        <v>1482433.0094968234</v>
      </c>
    </row>
    <row r="363" spans="1:5" x14ac:dyDescent="0.2">
      <c r="A363" s="1">
        <v>46054</v>
      </c>
      <c r="B363">
        <v>966098.1541276396</v>
      </c>
      <c r="C363" s="2">
        <f t="shared" ref="C363:C394" si="6">_xlfn.FORECAST.ETS(A363,$B$2:$B$298,$A$2:$A$298,157,1)</f>
        <v>966098.1541276396</v>
      </c>
      <c r="D363" s="2">
        <f t="shared" ref="D363:D394" si="7">C363-_xlfn.FORECAST.ETS.CONFINT(A363,$B$2:$B$298,$A$2:$A$298,0.95,157,1)</f>
        <v>402600.60225437058</v>
      </c>
      <c r="E363" s="2">
        <f t="shared" ref="E363:E394" si="8">C363+_xlfn.FORECAST.ETS.CONFINT(A363,$B$2:$B$298,$A$2:$A$298,0.95,157,1)</f>
        <v>1529595.7060009087</v>
      </c>
    </row>
    <row r="364" spans="1:5" x14ac:dyDescent="0.2">
      <c r="A364" s="1">
        <v>46082</v>
      </c>
      <c r="B364">
        <v>1030735.2376157556</v>
      </c>
      <c r="C364" s="2">
        <f t="shared" si="6"/>
        <v>1030735.2376157556</v>
      </c>
      <c r="D364" s="2">
        <f t="shared" si="7"/>
        <v>463673.64798597828</v>
      </c>
      <c r="E364" s="2">
        <f t="shared" si="8"/>
        <v>1597796.827245533</v>
      </c>
    </row>
    <row r="365" spans="1:5" x14ac:dyDescent="0.2">
      <c r="A365" s="1">
        <v>46113</v>
      </c>
      <c r="B365">
        <v>936466.26323319739</v>
      </c>
      <c r="C365" s="2">
        <f t="shared" si="6"/>
        <v>936466.26323319739</v>
      </c>
      <c r="D365" s="2">
        <f t="shared" si="7"/>
        <v>365819.97123254987</v>
      </c>
      <c r="E365" s="2">
        <f t="shared" si="8"/>
        <v>1507112.555233845</v>
      </c>
    </row>
    <row r="366" spans="1:5" x14ac:dyDescent="0.2">
      <c r="A366" s="1">
        <v>46143</v>
      </c>
      <c r="B366">
        <v>925378.50816108496</v>
      </c>
      <c r="C366" s="2">
        <f t="shared" si="6"/>
        <v>925378.50816108496</v>
      </c>
      <c r="D366" s="2">
        <f t="shared" si="7"/>
        <v>351126.97843464417</v>
      </c>
      <c r="E366" s="2">
        <f t="shared" si="8"/>
        <v>1499630.0378875257</v>
      </c>
    </row>
    <row r="367" spans="1:5" x14ac:dyDescent="0.2">
      <c r="A367" s="1">
        <v>46174</v>
      </c>
      <c r="B367">
        <v>636288.27508827893</v>
      </c>
      <c r="C367" s="2">
        <f t="shared" si="6"/>
        <v>636288.27508827893</v>
      </c>
      <c r="D367" s="2">
        <f t="shared" si="7"/>
        <v>58411.100513325306</v>
      </c>
      <c r="E367" s="2">
        <f t="shared" si="8"/>
        <v>1214165.4496632325</v>
      </c>
    </row>
    <row r="368" spans="1:5" x14ac:dyDescent="0.2">
      <c r="A368" s="1">
        <v>46204</v>
      </c>
      <c r="B368">
        <v>780262.92195606953</v>
      </c>
      <c r="C368" s="2">
        <f t="shared" si="6"/>
        <v>780262.92195606953</v>
      </c>
      <c r="D368" s="2">
        <f t="shared" si="7"/>
        <v>198739.82260155072</v>
      </c>
      <c r="E368" s="2">
        <f t="shared" si="8"/>
        <v>1361786.0213105883</v>
      </c>
    </row>
    <row r="369" spans="1:5" x14ac:dyDescent="0.2">
      <c r="A369" s="1">
        <v>46235</v>
      </c>
      <c r="B369">
        <v>915101.88113028277</v>
      </c>
      <c r="C369" s="2">
        <f t="shared" si="6"/>
        <v>915101.88113028277</v>
      </c>
      <c r="D369" s="2">
        <f t="shared" si="7"/>
        <v>329912.70320429432</v>
      </c>
      <c r="E369" s="2">
        <f t="shared" si="8"/>
        <v>1500291.0590562713</v>
      </c>
    </row>
    <row r="370" spans="1:5" x14ac:dyDescent="0.2">
      <c r="A370" s="1">
        <v>46266</v>
      </c>
      <c r="B370">
        <v>909820.62870112294</v>
      </c>
      <c r="C370" s="2">
        <f t="shared" si="6"/>
        <v>909820.62870112294</v>
      </c>
      <c r="D370" s="2">
        <f t="shared" si="7"/>
        <v>320945.34348766459</v>
      </c>
      <c r="E370" s="2">
        <f t="shared" si="8"/>
        <v>1498695.9139145813</v>
      </c>
    </row>
    <row r="371" spans="1:5" x14ac:dyDescent="0.2">
      <c r="A371" s="1">
        <v>46296</v>
      </c>
      <c r="B371">
        <v>926313.34854057222</v>
      </c>
      <c r="C371" s="2">
        <f t="shared" si="6"/>
        <v>926313.34854057222</v>
      </c>
      <c r="D371" s="2">
        <f t="shared" si="7"/>
        <v>333732.05132678594</v>
      </c>
      <c r="E371" s="2">
        <f t="shared" si="8"/>
        <v>1518894.6457543585</v>
      </c>
    </row>
    <row r="372" spans="1:5" x14ac:dyDescent="0.2">
      <c r="A372" s="1">
        <v>46327</v>
      </c>
      <c r="B372">
        <v>917927.99412048981</v>
      </c>
      <c r="C372" s="2">
        <f t="shared" si="6"/>
        <v>917927.99412048981</v>
      </c>
      <c r="D372" s="2">
        <f t="shared" si="7"/>
        <v>321620.90311553306</v>
      </c>
      <c r="E372" s="2">
        <f t="shared" si="8"/>
        <v>1514235.0851254466</v>
      </c>
    </row>
    <row r="373" spans="1:5" x14ac:dyDescent="0.2">
      <c r="A373" s="1">
        <v>46357</v>
      </c>
      <c r="B373">
        <v>679450.3995393333</v>
      </c>
      <c r="C373" s="2">
        <f t="shared" si="6"/>
        <v>679450.3995393333</v>
      </c>
      <c r="D373" s="2">
        <f t="shared" si="7"/>
        <v>79397.854785986594</v>
      </c>
      <c r="E373" s="2">
        <f t="shared" si="8"/>
        <v>1279502.9442926799</v>
      </c>
    </row>
    <row r="374" spans="1:5" x14ac:dyDescent="0.2">
      <c r="A374" s="1">
        <v>46388</v>
      </c>
      <c r="B374">
        <v>665229.41737365862</v>
      </c>
      <c r="C374" s="2">
        <f t="shared" si="6"/>
        <v>665229.41737365862</v>
      </c>
      <c r="D374" s="2">
        <f t="shared" si="7"/>
        <v>61411.879653720884</v>
      </c>
      <c r="E374" s="2">
        <f t="shared" si="8"/>
        <v>1269046.9550935964</v>
      </c>
    </row>
    <row r="375" spans="1:5" x14ac:dyDescent="0.2">
      <c r="A375" s="1">
        <v>46419</v>
      </c>
      <c r="B375">
        <v>625836.62924152159</v>
      </c>
      <c r="C375" s="2">
        <f t="shared" si="6"/>
        <v>625836.62924152159</v>
      </c>
      <c r="D375" s="2">
        <f t="shared" si="7"/>
        <v>18234.678975994582</v>
      </c>
      <c r="E375" s="2">
        <f t="shared" si="8"/>
        <v>1233438.5795070487</v>
      </c>
    </row>
    <row r="376" spans="1:5" x14ac:dyDescent="0.2">
      <c r="A376" s="1">
        <v>46447</v>
      </c>
      <c r="B376">
        <v>632444.7963832058</v>
      </c>
      <c r="C376" s="2">
        <f t="shared" si="6"/>
        <v>632444.7963832058</v>
      </c>
      <c r="D376" s="2">
        <f t="shared" si="7"/>
        <v>21039.132528222515</v>
      </c>
      <c r="E376" s="2">
        <f t="shared" si="8"/>
        <v>1243850.460238189</v>
      </c>
    </row>
    <row r="377" spans="1:5" x14ac:dyDescent="0.2">
      <c r="A377" s="1">
        <v>46478</v>
      </c>
      <c r="B377">
        <v>664237.26403162908</v>
      </c>
      <c r="C377" s="2">
        <f t="shared" si="6"/>
        <v>664237.26403162908</v>
      </c>
      <c r="D377" s="2">
        <f t="shared" si="7"/>
        <v>49008.702971038059</v>
      </c>
      <c r="E377" s="2">
        <f t="shared" si="8"/>
        <v>1279465.8250922202</v>
      </c>
    </row>
    <row r="378" spans="1:5" x14ac:dyDescent="0.2">
      <c r="A378" s="1">
        <v>46508</v>
      </c>
      <c r="B378">
        <v>697652.44339125557</v>
      </c>
      <c r="C378" s="2">
        <f t="shared" si="6"/>
        <v>697652.44339125557</v>
      </c>
      <c r="D378" s="2">
        <f t="shared" si="7"/>
        <v>78581.917826724704</v>
      </c>
      <c r="E378" s="2">
        <f t="shared" si="8"/>
        <v>1316722.9689557864</v>
      </c>
    </row>
    <row r="379" spans="1:5" x14ac:dyDescent="0.2">
      <c r="A379" s="1">
        <v>46539</v>
      </c>
      <c r="B379">
        <v>870033.03739601187</v>
      </c>
      <c r="C379" s="2">
        <f t="shared" si="6"/>
        <v>870033.03739601187</v>
      </c>
      <c r="D379" s="2">
        <f t="shared" si="7"/>
        <v>247101.59523547639</v>
      </c>
      <c r="E379" s="2">
        <f t="shared" si="8"/>
        <v>1492964.4795565475</v>
      </c>
    </row>
    <row r="380" spans="1:5" x14ac:dyDescent="0.2">
      <c r="A380" s="1">
        <v>46569</v>
      </c>
      <c r="B380">
        <v>954578.23656749108</v>
      </c>
      <c r="C380" s="2">
        <f t="shared" si="6"/>
        <v>954578.23656749108</v>
      </c>
      <c r="D380" s="2">
        <f t="shared" si="7"/>
        <v>327767.0398127262</v>
      </c>
      <c r="E380" s="2">
        <f t="shared" si="8"/>
        <v>1581389.433322256</v>
      </c>
    </row>
    <row r="381" spans="1:5" x14ac:dyDescent="0.2">
      <c r="A381" s="1">
        <v>46600</v>
      </c>
      <c r="B381">
        <v>810131.10800304404</v>
      </c>
      <c r="C381" s="2">
        <f t="shared" si="6"/>
        <v>810131.10800304404</v>
      </c>
      <c r="D381" s="2">
        <f t="shared" si="7"/>
        <v>179421.43163710553</v>
      </c>
      <c r="E381" s="2">
        <f t="shared" si="8"/>
        <v>1440840.7843689825</v>
      </c>
    </row>
    <row r="382" spans="1:5" x14ac:dyDescent="0.2">
      <c r="A382" s="1">
        <v>46631</v>
      </c>
      <c r="B382">
        <v>744303.61273451662</v>
      </c>
      <c r="C382" s="2">
        <f t="shared" si="6"/>
        <v>744303.61273451662</v>
      </c>
      <c r="D382" s="2">
        <f t="shared" si="7"/>
        <v>109676.8436097512</v>
      </c>
      <c r="E382" s="2">
        <f t="shared" si="8"/>
        <v>1378930.381859282</v>
      </c>
    </row>
    <row r="383" spans="1:5" x14ac:dyDescent="0.2">
      <c r="A383" s="1">
        <v>46661</v>
      </c>
      <c r="B383">
        <v>878120.82034052012</v>
      </c>
      <c r="C383" s="2">
        <f t="shared" si="6"/>
        <v>878120.82034052012</v>
      </c>
      <c r="D383" s="2">
        <f t="shared" si="7"/>
        <v>239558.45606781286</v>
      </c>
      <c r="E383" s="2">
        <f t="shared" si="8"/>
        <v>1516683.1846132274</v>
      </c>
    </row>
    <row r="384" spans="1:5" x14ac:dyDescent="0.2">
      <c r="A384" s="1">
        <v>46692</v>
      </c>
      <c r="B384">
        <v>705797.43816796911</v>
      </c>
      <c r="C384" s="2">
        <f t="shared" si="6"/>
        <v>705797.43816796911</v>
      </c>
      <c r="D384" s="2">
        <f t="shared" si="7"/>
        <v>63281.08600785851</v>
      </c>
      <c r="E384" s="2">
        <f t="shared" si="8"/>
        <v>1348313.7903280798</v>
      </c>
    </row>
    <row r="385" spans="1:5" x14ac:dyDescent="0.2">
      <c r="A385" s="1">
        <v>46722</v>
      </c>
      <c r="B385">
        <v>818598.09998968954</v>
      </c>
      <c r="C385" s="2">
        <f t="shared" si="6"/>
        <v>818598.09998968954</v>
      </c>
      <c r="D385" s="2">
        <f t="shared" si="7"/>
        <v>172109.47574594466</v>
      </c>
      <c r="E385" s="2">
        <f t="shared" si="8"/>
        <v>1465086.7242334345</v>
      </c>
    </row>
    <row r="386" spans="1:5" x14ac:dyDescent="0.2">
      <c r="A386" s="1">
        <v>46753</v>
      </c>
      <c r="B386">
        <v>604403.53269909113</v>
      </c>
      <c r="C386" s="2">
        <f t="shared" si="6"/>
        <v>604403.53269909113</v>
      </c>
      <c r="D386" s="2">
        <f t="shared" si="7"/>
        <v>-46075.540384684806</v>
      </c>
      <c r="E386" s="2">
        <f t="shared" si="8"/>
        <v>1254882.6057828669</v>
      </c>
    </row>
    <row r="387" spans="1:5" x14ac:dyDescent="0.2">
      <c r="A387" s="1">
        <v>46784</v>
      </c>
      <c r="B387">
        <v>778451.15506460425</v>
      </c>
      <c r="C387" s="2">
        <f t="shared" si="6"/>
        <v>778451.15506460425</v>
      </c>
      <c r="D387" s="2">
        <f t="shared" si="7"/>
        <v>123963.56272439403</v>
      </c>
      <c r="E387" s="2">
        <f t="shared" si="8"/>
        <v>1432938.7474048145</v>
      </c>
    </row>
    <row r="388" spans="1:5" x14ac:dyDescent="0.2">
      <c r="A388" s="1">
        <v>46813</v>
      </c>
      <c r="B388">
        <v>710599.52106812759</v>
      </c>
      <c r="C388" s="2">
        <f t="shared" si="6"/>
        <v>710599.52106812759</v>
      </c>
      <c r="D388" s="2">
        <f t="shared" si="7"/>
        <v>52085.444299289607</v>
      </c>
      <c r="E388" s="2">
        <f t="shared" si="8"/>
        <v>1369113.5978369657</v>
      </c>
    </row>
    <row r="389" spans="1:5" x14ac:dyDescent="0.2">
      <c r="A389" s="1">
        <v>46844</v>
      </c>
      <c r="B389">
        <v>842891.78356066218</v>
      </c>
      <c r="C389" s="2">
        <f t="shared" si="6"/>
        <v>842891.78356066218</v>
      </c>
      <c r="D389" s="2">
        <f t="shared" si="7"/>
        <v>180333.36134395492</v>
      </c>
      <c r="E389" s="2">
        <f t="shared" si="8"/>
        <v>1505450.2057773694</v>
      </c>
    </row>
    <row r="390" spans="1:5" x14ac:dyDescent="0.2">
      <c r="A390" s="1">
        <v>46874</v>
      </c>
      <c r="B390">
        <v>865878.43512540753</v>
      </c>
      <c r="C390" s="2">
        <f t="shared" si="6"/>
        <v>865878.43512540753</v>
      </c>
      <c r="D390" s="2">
        <f t="shared" si="7"/>
        <v>199257.90950825217</v>
      </c>
      <c r="E390" s="2">
        <f t="shared" si="8"/>
        <v>1532498.960742563</v>
      </c>
    </row>
    <row r="391" spans="1:5" x14ac:dyDescent="0.2">
      <c r="A391" s="1">
        <v>46905</v>
      </c>
      <c r="B391">
        <v>978743.26942561753</v>
      </c>
      <c r="C391" s="2">
        <f t="shared" si="6"/>
        <v>978743.26942561753</v>
      </c>
      <c r="D391" s="2">
        <f t="shared" si="7"/>
        <v>308042.98444119224</v>
      </c>
      <c r="E391" s="2">
        <f t="shared" si="8"/>
        <v>1649443.5544100427</v>
      </c>
    </row>
    <row r="392" spans="1:5" x14ac:dyDescent="0.2">
      <c r="A392" s="1">
        <v>46935</v>
      </c>
      <c r="B392">
        <v>973768.36669049447</v>
      </c>
      <c r="C392" s="2">
        <f t="shared" si="6"/>
        <v>973768.36669049447</v>
      </c>
      <c r="D392" s="2">
        <f t="shared" si="7"/>
        <v>298970.76728259958</v>
      </c>
      <c r="E392" s="2">
        <f t="shared" si="8"/>
        <v>1648565.9660983894</v>
      </c>
    </row>
    <row r="393" spans="1:5" x14ac:dyDescent="0.2">
      <c r="A393" s="1">
        <v>46966</v>
      </c>
      <c r="B393">
        <v>978853.74645057437</v>
      </c>
      <c r="C393" s="2">
        <f t="shared" si="6"/>
        <v>978853.74645057437</v>
      </c>
      <c r="D393" s="2">
        <f t="shared" si="7"/>
        <v>299941.37740463275</v>
      </c>
      <c r="E393" s="2">
        <f t="shared" si="8"/>
        <v>1657766.115496516</v>
      </c>
    </row>
    <row r="394" spans="1:5" x14ac:dyDescent="0.2">
      <c r="A394" s="1">
        <v>46997</v>
      </c>
      <c r="B394">
        <v>990000.38767977175</v>
      </c>
      <c r="C394" s="2">
        <f t="shared" si="6"/>
        <v>990000.38767977175</v>
      </c>
      <c r="D394" s="2">
        <f t="shared" si="7"/>
        <v>306955.89256030391</v>
      </c>
      <c r="E394" s="2">
        <f t="shared" si="8"/>
        <v>1673044.8827992396</v>
      </c>
    </row>
    <row r="395" spans="1:5" x14ac:dyDescent="0.2">
      <c r="A395" s="1">
        <v>47027</v>
      </c>
      <c r="B395">
        <v>1129085.4356566037</v>
      </c>
      <c r="C395" s="2">
        <f t="shared" ref="C395:C421" si="9">_xlfn.FORECAST.ETS(A395,$B$2:$B$298,$A$2:$A$298,157,1)</f>
        <v>1129085.4356566037</v>
      </c>
      <c r="D395" s="2">
        <f t="shared" ref="D395:D426" si="10">C395-_xlfn.FORECAST.ETS.CONFINT(A395,$B$2:$B$298,$A$2:$A$298,0.95,157,1)</f>
        <v>441891.5557514925</v>
      </c>
      <c r="E395" s="2">
        <f t="shared" ref="E395:E421" si="11">C395+_xlfn.FORECAST.ETS.CONFINT(A395,$B$2:$B$298,$A$2:$A$298,0.95,157,1)</f>
        <v>1816279.3155617148</v>
      </c>
    </row>
    <row r="396" spans="1:5" x14ac:dyDescent="0.2">
      <c r="A396" s="1">
        <v>47058</v>
      </c>
      <c r="B396">
        <v>840876.63369054266</v>
      </c>
      <c r="C396" s="2">
        <f t="shared" si="9"/>
        <v>840876.63369054266</v>
      </c>
      <c r="D396" s="2">
        <f t="shared" si="10"/>
        <v>149516.2069623837</v>
      </c>
      <c r="E396" s="2">
        <f t="shared" si="11"/>
        <v>1532237.0604187017</v>
      </c>
    </row>
    <row r="397" spans="1:5" x14ac:dyDescent="0.2">
      <c r="A397" s="1">
        <v>47088</v>
      </c>
      <c r="B397">
        <v>887546.95144019194</v>
      </c>
      <c r="C397" s="2">
        <f t="shared" si="9"/>
        <v>887546.95144019194</v>
      </c>
      <c r="D397" s="2">
        <f t="shared" si="10"/>
        <v>192002.91148500051</v>
      </c>
      <c r="E397" s="2">
        <f t="shared" si="11"/>
        <v>1583090.9913953834</v>
      </c>
    </row>
    <row r="398" spans="1:5" x14ac:dyDescent="0.2">
      <c r="A398" s="1">
        <v>47119</v>
      </c>
      <c r="B398">
        <v>971307.6843932753</v>
      </c>
      <c r="C398" s="2">
        <f t="shared" si="9"/>
        <v>971307.6843932753</v>
      </c>
      <c r="D398" s="2">
        <f t="shared" si="10"/>
        <v>271563.05940680543</v>
      </c>
      <c r="E398" s="2">
        <f t="shared" si="11"/>
        <v>1671052.3093797453</v>
      </c>
    </row>
    <row r="399" spans="1:5" x14ac:dyDescent="0.2">
      <c r="A399" s="1">
        <v>47150</v>
      </c>
      <c r="B399">
        <v>965912.14033822645</v>
      </c>
      <c r="C399" s="2">
        <f t="shared" si="9"/>
        <v>965912.14033822645</v>
      </c>
      <c r="D399" s="2">
        <f t="shared" si="10"/>
        <v>261950.05209013342</v>
      </c>
      <c r="E399" s="2">
        <f t="shared" si="11"/>
        <v>1669874.2285863194</v>
      </c>
    </row>
    <row r="400" spans="1:5" x14ac:dyDescent="0.2">
      <c r="A400" s="1">
        <v>47178</v>
      </c>
      <c r="B400">
        <v>1078902.8296603262</v>
      </c>
      <c r="C400" s="2">
        <f t="shared" si="9"/>
        <v>1078902.8296603262</v>
      </c>
      <c r="D400" s="2">
        <f t="shared" si="10"/>
        <v>370706.49247638846</v>
      </c>
      <c r="E400" s="2">
        <f t="shared" si="11"/>
        <v>1787099.1668442641</v>
      </c>
    </row>
    <row r="401" spans="1:5" x14ac:dyDescent="0.2">
      <c r="A401" s="1">
        <v>47209</v>
      </c>
      <c r="B401">
        <v>1215864.2282212477</v>
      </c>
      <c r="C401" s="2">
        <f t="shared" si="9"/>
        <v>1215864.2282212477</v>
      </c>
      <c r="D401" s="2">
        <f t="shared" si="10"/>
        <v>503416.94797384657</v>
      </c>
      <c r="E401" s="2">
        <f t="shared" si="11"/>
        <v>1928311.5084686489</v>
      </c>
    </row>
    <row r="402" spans="1:5" x14ac:dyDescent="0.2">
      <c r="A402" s="1">
        <v>47239</v>
      </c>
      <c r="B402">
        <v>1386897.8512875228</v>
      </c>
      <c r="C402" s="2">
        <f t="shared" si="9"/>
        <v>1386897.8512875228</v>
      </c>
      <c r="D402" s="2">
        <f t="shared" si="10"/>
        <v>670183.02439455944</v>
      </c>
      <c r="E402" s="2">
        <f t="shared" si="11"/>
        <v>2103612.678180486</v>
      </c>
    </row>
    <row r="403" spans="1:5" x14ac:dyDescent="0.2">
      <c r="A403" s="1">
        <v>47270</v>
      </c>
      <c r="B403">
        <v>1134380.0730659012</v>
      </c>
      <c r="C403" s="2">
        <f t="shared" si="9"/>
        <v>1134380.0730659012</v>
      </c>
      <c r="D403" s="2">
        <f t="shared" si="10"/>
        <v>413381.18549831642</v>
      </c>
      <c r="E403" s="2">
        <f t="shared" si="11"/>
        <v>1855378.960633486</v>
      </c>
    </row>
    <row r="404" spans="1:5" x14ac:dyDescent="0.2">
      <c r="A404" s="1">
        <v>47300</v>
      </c>
      <c r="B404">
        <v>1221519.9370941068</v>
      </c>
      <c r="C404" s="2">
        <f t="shared" si="9"/>
        <v>1221519.9370941068</v>
      </c>
      <c r="D404" s="2">
        <f t="shared" si="10"/>
        <v>496220.56339215278</v>
      </c>
      <c r="E404" s="2">
        <f t="shared" si="11"/>
        <v>1946819.3107960608</v>
      </c>
    </row>
    <row r="405" spans="1:5" x14ac:dyDescent="0.2">
      <c r="A405" s="1">
        <v>47331</v>
      </c>
      <c r="B405">
        <v>1306236.4581200974</v>
      </c>
      <c r="C405" s="2">
        <f t="shared" si="9"/>
        <v>1306236.4581200974</v>
      </c>
      <c r="D405" s="2">
        <f t="shared" si="10"/>
        <v>576620.26041849703</v>
      </c>
      <c r="E405" s="2">
        <f t="shared" si="11"/>
        <v>2035852.6558216978</v>
      </c>
    </row>
    <row r="406" spans="1:5" x14ac:dyDescent="0.2">
      <c r="A406" s="1">
        <v>47362</v>
      </c>
      <c r="B406">
        <v>1372787.018217722</v>
      </c>
      <c r="C406" s="2">
        <f t="shared" si="9"/>
        <v>1372787.018217722</v>
      </c>
      <c r="D406" s="2">
        <f t="shared" si="10"/>
        <v>638837.74527983565</v>
      </c>
      <c r="E406" s="2">
        <f t="shared" si="11"/>
        <v>2106736.2911556084</v>
      </c>
    </row>
    <row r="407" spans="1:5" x14ac:dyDescent="0.2">
      <c r="A407" s="1">
        <v>47392</v>
      </c>
      <c r="B407">
        <v>1034563.9738579777</v>
      </c>
      <c r="C407" s="2">
        <f t="shared" si="9"/>
        <v>1034563.9738579777</v>
      </c>
      <c r="D407" s="2">
        <f t="shared" si="10"/>
        <v>296265.46011908725</v>
      </c>
      <c r="E407" s="2">
        <f t="shared" si="11"/>
        <v>1772862.4875968681</v>
      </c>
    </row>
    <row r="408" spans="1:5" x14ac:dyDescent="0.2">
      <c r="A408" s="1">
        <v>47423</v>
      </c>
      <c r="B408">
        <v>1245778.6994532591</v>
      </c>
      <c r="C408" s="2">
        <f t="shared" si="9"/>
        <v>1245778.6994532591</v>
      </c>
      <c r="D408" s="2">
        <f t="shared" si="10"/>
        <v>503114.86407306266</v>
      </c>
      <c r="E408" s="2">
        <f t="shared" si="11"/>
        <v>1988442.5348334555</v>
      </c>
    </row>
    <row r="409" spans="1:5" x14ac:dyDescent="0.2">
      <c r="A409" s="1">
        <v>47453</v>
      </c>
      <c r="B409">
        <v>1331259.678939733</v>
      </c>
      <c r="C409" s="2">
        <f t="shared" si="9"/>
        <v>1331259.678939733</v>
      </c>
      <c r="D409" s="2">
        <f t="shared" si="10"/>
        <v>584214.52486413554</v>
      </c>
      <c r="E409" s="2">
        <f t="shared" si="11"/>
        <v>2078304.8330153304</v>
      </c>
    </row>
    <row r="410" spans="1:5" x14ac:dyDescent="0.2">
      <c r="A410" s="1">
        <v>47484</v>
      </c>
      <c r="B410">
        <v>1366905.7089985234</v>
      </c>
      <c r="C410" s="2">
        <f t="shared" si="9"/>
        <v>1366905.7089985234</v>
      </c>
      <c r="D410" s="2">
        <f t="shared" si="10"/>
        <v>615463.32203079434</v>
      </c>
      <c r="E410" s="2">
        <f t="shared" si="11"/>
        <v>2118348.0959662525</v>
      </c>
    </row>
    <row r="411" spans="1:5" x14ac:dyDescent="0.2">
      <c r="A411" s="1">
        <v>47515</v>
      </c>
      <c r="B411">
        <v>1343062.9806952351</v>
      </c>
      <c r="C411" s="2">
        <f t="shared" si="9"/>
        <v>1343062.9806952351</v>
      </c>
      <c r="D411" s="2">
        <f t="shared" si="10"/>
        <v>587207.52857659501</v>
      </c>
      <c r="E411" s="2">
        <f t="shared" si="11"/>
        <v>2098918.4328138754</v>
      </c>
    </row>
    <row r="412" spans="1:5" x14ac:dyDescent="0.2">
      <c r="A412" s="1">
        <v>47543</v>
      </c>
      <c r="B412">
        <v>1301669.2263178376</v>
      </c>
      <c r="C412" s="2">
        <f t="shared" si="9"/>
        <v>1301669.2263178376</v>
      </c>
      <c r="D412" s="2">
        <f t="shared" si="10"/>
        <v>541384.95781752607</v>
      </c>
      <c r="E412" s="2">
        <f t="shared" si="11"/>
        <v>2061953.4948181491</v>
      </c>
    </row>
    <row r="413" spans="1:5" x14ac:dyDescent="0.2">
      <c r="A413" s="1">
        <v>47574</v>
      </c>
      <c r="B413">
        <v>1269528.1457072222</v>
      </c>
      <c r="C413" s="2">
        <f t="shared" si="9"/>
        <v>1269528.1457072222</v>
      </c>
      <c r="D413" s="2">
        <f t="shared" si="10"/>
        <v>504799.38972208626</v>
      </c>
      <c r="E413" s="2">
        <f t="shared" si="11"/>
        <v>2034256.9016923581</v>
      </c>
    </row>
    <row r="414" spans="1:5" x14ac:dyDescent="0.2">
      <c r="A414" s="1">
        <v>47604</v>
      </c>
      <c r="B414">
        <v>1289406.1045871638</v>
      </c>
      <c r="C414" s="2">
        <f t="shared" si="9"/>
        <v>1289406.1045871638</v>
      </c>
      <c r="D414" s="2">
        <f t="shared" si="10"/>
        <v>520217.26925080281</v>
      </c>
      <c r="E414" s="2">
        <f t="shared" si="11"/>
        <v>2058594.9399235249</v>
      </c>
    </row>
    <row r="415" spans="1:5" x14ac:dyDescent="0.2">
      <c r="A415" s="1">
        <v>47635</v>
      </c>
      <c r="B415">
        <v>1450937.3127184804</v>
      </c>
      <c r="C415" s="2">
        <f t="shared" si="9"/>
        <v>1450937.3127184804</v>
      </c>
      <c r="D415" s="2">
        <f t="shared" si="10"/>
        <v>677272.88451996865</v>
      </c>
      <c r="E415" s="2">
        <f t="shared" si="11"/>
        <v>2224601.7409169921</v>
      </c>
    </row>
    <row r="416" spans="1:5" x14ac:dyDescent="0.2">
      <c r="A416" s="1">
        <v>47665</v>
      </c>
      <c r="B416">
        <v>1417413.1877324791</v>
      </c>
      <c r="C416" s="2">
        <f t="shared" si="9"/>
        <v>1417413.1877324791</v>
      </c>
      <c r="D416" s="2">
        <f t="shared" si="10"/>
        <v>639257.73064468335</v>
      </c>
      <c r="E416" s="2">
        <f t="shared" si="11"/>
        <v>2195568.6448202748</v>
      </c>
    </row>
    <row r="417" spans="1:5" x14ac:dyDescent="0.2">
      <c r="A417" s="1">
        <v>47696</v>
      </c>
      <c r="B417">
        <v>1384398.6368678948</v>
      </c>
      <c r="C417" s="2">
        <f t="shared" si="9"/>
        <v>1384398.6368678948</v>
      </c>
      <c r="D417" s="2">
        <f t="shared" si="10"/>
        <v>601736.7914853947</v>
      </c>
      <c r="E417" s="2">
        <f t="shared" si="11"/>
        <v>2167060.4822503948</v>
      </c>
    </row>
    <row r="418" spans="1:5" x14ac:dyDescent="0.2">
      <c r="A418" s="1">
        <v>47727</v>
      </c>
      <c r="B418">
        <v>1410624.6317268789</v>
      </c>
      <c r="C418" s="2">
        <f t="shared" si="9"/>
        <v>1410624.6317268789</v>
      </c>
      <c r="D418" s="2">
        <f t="shared" si="10"/>
        <v>623441.11441349075</v>
      </c>
      <c r="E418" s="2">
        <f t="shared" si="11"/>
        <v>2197808.1490402669</v>
      </c>
    </row>
    <row r="419" spans="1:5" x14ac:dyDescent="0.2">
      <c r="A419" s="1">
        <v>47757</v>
      </c>
      <c r="B419">
        <v>1206734.5228407152</v>
      </c>
      <c r="C419" s="2">
        <f t="shared" si="9"/>
        <v>1206734.5228407152</v>
      </c>
      <c r="D419" s="2">
        <f t="shared" si="10"/>
        <v>415014.12488661311</v>
      </c>
      <c r="E419" s="2">
        <f t="shared" si="11"/>
        <v>1998454.9207948174</v>
      </c>
    </row>
    <row r="420" spans="1:5" x14ac:dyDescent="0.2">
      <c r="A420" s="1">
        <v>47788</v>
      </c>
      <c r="B420">
        <v>1236021.3099973449</v>
      </c>
      <c r="C420" s="2">
        <f t="shared" si="9"/>
        <v>1236021.3099973449</v>
      </c>
      <c r="D420" s="2">
        <f t="shared" si="10"/>
        <v>439748.89678576787</v>
      </c>
      <c r="E420" s="2">
        <f t="shared" si="11"/>
        <v>2032293.723208922</v>
      </c>
    </row>
    <row r="421" spans="1:5" x14ac:dyDescent="0.2">
      <c r="A421" s="1">
        <v>47818</v>
      </c>
      <c r="B421">
        <v>1592762.4570378454</v>
      </c>
      <c r="C421" s="2">
        <f t="shared" si="9"/>
        <v>1592762.4570378454</v>
      </c>
      <c r="D421" s="2">
        <f t="shared" si="10"/>
        <v>791922.96722137067</v>
      </c>
      <c r="E421" s="2">
        <f t="shared" si="11"/>
        <v>2393601.9468543204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45D90-8985-407D-A8B1-2C6EE6CC2FD9}">
  <dimension ref="A1:H421"/>
  <sheetViews>
    <sheetView tabSelected="1" topLeftCell="A28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9.85546875" customWidth="1"/>
    <col min="3" max="3" width="18.7109375" customWidth="1"/>
    <col min="4" max="4" width="34" customWidth="1"/>
    <col min="5" max="5" width="33.7109375" customWidth="1"/>
    <col min="7" max="7" width="10.28515625" customWidth="1"/>
    <col min="8" max="8" width="8.42578125" customWidth="1"/>
  </cols>
  <sheetData>
    <row r="1" spans="1:8" x14ac:dyDescent="0.2">
      <c r="A1" t="s">
        <v>0</v>
      </c>
      <c r="B1" t="s">
        <v>9</v>
      </c>
      <c r="C1" t="s">
        <v>43</v>
      </c>
      <c r="D1" t="s">
        <v>44</v>
      </c>
      <c r="E1" t="s">
        <v>45</v>
      </c>
      <c r="G1" t="s">
        <v>13</v>
      </c>
      <c r="H1" t="s">
        <v>14</v>
      </c>
    </row>
    <row r="2" spans="1:8" x14ac:dyDescent="0.2">
      <c r="A2" s="1">
        <v>35065</v>
      </c>
      <c r="B2" s="2">
        <v>8082000</v>
      </c>
      <c r="G2" t="s">
        <v>15</v>
      </c>
      <c r="H2" s="3">
        <f>_xlfn.FORECAST.ETS.STAT($B$2:$B$298,$A$2:$A$298,1,157,1)</f>
        <v>0.251</v>
      </c>
    </row>
    <row r="3" spans="1:8" x14ac:dyDescent="0.2">
      <c r="A3" s="1">
        <v>35096</v>
      </c>
      <c r="B3" s="2">
        <v>9183000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10650000</v>
      </c>
      <c r="G4" t="s">
        <v>17</v>
      </c>
      <c r="H4" s="3">
        <f>_xlfn.FORECAST.ETS.STAT($B$2:$B$298,$A$2:$A$298,3,157,1)</f>
        <v>0.25</v>
      </c>
    </row>
    <row r="5" spans="1:8" x14ac:dyDescent="0.2">
      <c r="A5" s="1">
        <v>35156</v>
      </c>
      <c r="B5" s="2">
        <v>12360000</v>
      </c>
      <c r="G5" t="s">
        <v>18</v>
      </c>
      <c r="H5" s="3">
        <f>_xlfn.FORECAST.ETS.STAT($B$2:$B$298,$A$2:$A$298,4,157,1)</f>
        <v>0.51884146691589828</v>
      </c>
    </row>
    <row r="6" spans="1:8" x14ac:dyDescent="0.2">
      <c r="A6" s="1">
        <v>35186</v>
      </c>
      <c r="B6" s="2">
        <v>10880000</v>
      </c>
      <c r="G6" t="s">
        <v>19</v>
      </c>
      <c r="H6" s="3">
        <f>_xlfn.FORECAST.ETS.STAT($B$2:$B$298,$A$2:$A$298,5,157,1)</f>
        <v>0.10449232433937944</v>
      </c>
    </row>
    <row r="7" spans="1:8" x14ac:dyDescent="0.2">
      <c r="A7" s="1">
        <v>35217</v>
      </c>
      <c r="B7" s="2">
        <v>8455000</v>
      </c>
      <c r="G7" t="s">
        <v>20</v>
      </c>
      <c r="H7" s="3">
        <f>_xlfn.FORECAST.ETS.STAT($B$2:$B$298,$A$2:$A$298,6,157,1)</f>
        <v>1094233.7388859277</v>
      </c>
    </row>
    <row r="8" spans="1:8" x14ac:dyDescent="0.2">
      <c r="A8" s="1">
        <v>35247</v>
      </c>
      <c r="B8" s="2">
        <v>7588000</v>
      </c>
      <c r="G8" t="s">
        <v>21</v>
      </c>
      <c r="H8" s="3">
        <f>_xlfn.FORECAST.ETS.STAT($B$2:$B$298,$A$2:$A$298,7,157,1)</f>
        <v>1510832.9263942754</v>
      </c>
    </row>
    <row r="9" spans="1:8" x14ac:dyDescent="0.2">
      <c r="A9" s="1">
        <v>35278</v>
      </c>
      <c r="B9" s="2">
        <v>8563000</v>
      </c>
    </row>
    <row r="10" spans="1:8" x14ac:dyDescent="0.2">
      <c r="A10" s="1">
        <v>35309</v>
      </c>
      <c r="B10" s="2">
        <v>9656000</v>
      </c>
    </row>
    <row r="11" spans="1:8" x14ac:dyDescent="0.2">
      <c r="A11" s="1">
        <v>35339</v>
      </c>
      <c r="B11" s="2">
        <v>10620000</v>
      </c>
    </row>
    <row r="12" spans="1:8" x14ac:dyDescent="0.2">
      <c r="A12" s="1">
        <v>35370</v>
      </c>
      <c r="B12" s="2">
        <v>9929000</v>
      </c>
    </row>
    <row r="13" spans="1:8" x14ac:dyDescent="0.2">
      <c r="A13" s="1">
        <v>35400</v>
      </c>
      <c r="B13" s="2">
        <v>8873000</v>
      </c>
    </row>
    <row r="14" spans="1:8" x14ac:dyDescent="0.2">
      <c r="A14" s="1">
        <v>35431</v>
      </c>
      <c r="B14" s="2">
        <v>8102000</v>
      </c>
    </row>
    <row r="15" spans="1:8" x14ac:dyDescent="0.2">
      <c r="A15" s="1">
        <v>35462</v>
      </c>
      <c r="B15" s="2">
        <v>8925000</v>
      </c>
    </row>
    <row r="16" spans="1:8" x14ac:dyDescent="0.2">
      <c r="A16" s="1">
        <v>35490</v>
      </c>
      <c r="B16" s="2">
        <v>11560000</v>
      </c>
    </row>
    <row r="17" spans="1:2" x14ac:dyDescent="0.2">
      <c r="A17" s="1">
        <v>35521</v>
      </c>
      <c r="B17" s="2">
        <v>12800000</v>
      </c>
    </row>
    <row r="18" spans="1:2" x14ac:dyDescent="0.2">
      <c r="A18" s="1">
        <v>35551</v>
      </c>
      <c r="B18" s="2">
        <v>12860000</v>
      </c>
    </row>
    <row r="19" spans="1:2" x14ac:dyDescent="0.2">
      <c r="A19" s="1">
        <v>35582</v>
      </c>
      <c r="B19" s="2">
        <v>8890000</v>
      </c>
    </row>
    <row r="20" spans="1:2" x14ac:dyDescent="0.2">
      <c r="A20" s="1">
        <v>35612</v>
      </c>
      <c r="B20" s="2">
        <v>7404000</v>
      </c>
    </row>
    <row r="21" spans="1:2" x14ac:dyDescent="0.2">
      <c r="A21" s="1">
        <v>35643</v>
      </c>
      <c r="B21" s="2">
        <v>8091000</v>
      </c>
    </row>
    <row r="22" spans="1:2" x14ac:dyDescent="0.2">
      <c r="A22" s="1">
        <v>35674</v>
      </c>
      <c r="B22" s="2">
        <v>10290000</v>
      </c>
    </row>
    <row r="23" spans="1:2" x14ac:dyDescent="0.2">
      <c r="A23" s="1">
        <v>35704</v>
      </c>
      <c r="B23" s="2">
        <v>14340000</v>
      </c>
    </row>
    <row r="24" spans="1:2" x14ac:dyDescent="0.2">
      <c r="A24" s="1">
        <v>35735</v>
      </c>
      <c r="B24" s="2">
        <v>11770000</v>
      </c>
    </row>
    <row r="25" spans="1:2" x14ac:dyDescent="0.2">
      <c r="A25" s="1">
        <v>35765</v>
      </c>
      <c r="B25" s="2">
        <v>10110000</v>
      </c>
    </row>
    <row r="26" spans="1:2" x14ac:dyDescent="0.2">
      <c r="A26" s="1">
        <v>35796</v>
      </c>
      <c r="B26" s="2">
        <v>9099000</v>
      </c>
    </row>
    <row r="27" spans="1:2" x14ac:dyDescent="0.2">
      <c r="A27" s="1">
        <v>35827</v>
      </c>
      <c r="B27" s="2">
        <v>10230000</v>
      </c>
    </row>
    <row r="28" spans="1:2" x14ac:dyDescent="0.2">
      <c r="A28" s="1">
        <v>35855</v>
      </c>
      <c r="B28" s="2">
        <v>13420000</v>
      </c>
    </row>
    <row r="29" spans="1:2" x14ac:dyDescent="0.2">
      <c r="A29" s="1">
        <v>35886</v>
      </c>
      <c r="B29" s="2">
        <v>14080000</v>
      </c>
    </row>
    <row r="30" spans="1:2" x14ac:dyDescent="0.2">
      <c r="A30" s="1">
        <v>35916</v>
      </c>
      <c r="B30" s="2">
        <v>13730000</v>
      </c>
    </row>
    <row r="31" spans="1:2" x14ac:dyDescent="0.2">
      <c r="A31" s="1">
        <v>35947</v>
      </c>
      <c r="B31" s="2">
        <v>10130000</v>
      </c>
    </row>
    <row r="32" spans="1:2" x14ac:dyDescent="0.2">
      <c r="A32" s="1">
        <v>35977</v>
      </c>
      <c r="B32" s="2">
        <v>9526000</v>
      </c>
    </row>
    <row r="33" spans="1:2" x14ac:dyDescent="0.2">
      <c r="A33" s="1">
        <v>36008</v>
      </c>
      <c r="B33" s="2">
        <v>11490000</v>
      </c>
    </row>
    <row r="34" spans="1:2" x14ac:dyDescent="0.2">
      <c r="A34" s="1">
        <v>36039</v>
      </c>
      <c r="B34" s="2">
        <v>16160000</v>
      </c>
    </row>
    <row r="35" spans="1:2" x14ac:dyDescent="0.2">
      <c r="A35" s="1">
        <v>36069</v>
      </c>
      <c r="B35" s="2">
        <v>16490000</v>
      </c>
    </row>
    <row r="36" spans="1:2" x14ac:dyDescent="0.2">
      <c r="A36" s="1">
        <v>36100</v>
      </c>
      <c r="B36" s="2">
        <v>13370000</v>
      </c>
    </row>
    <row r="37" spans="1:2" x14ac:dyDescent="0.2">
      <c r="A37" s="1">
        <v>36130</v>
      </c>
      <c r="B37" s="2">
        <v>13830000</v>
      </c>
    </row>
    <row r="38" spans="1:2" x14ac:dyDescent="0.2">
      <c r="A38" s="1">
        <v>36161</v>
      </c>
      <c r="B38" s="2">
        <v>12530000</v>
      </c>
    </row>
    <row r="39" spans="1:2" x14ac:dyDescent="0.2">
      <c r="A39" s="1">
        <v>36192</v>
      </c>
      <c r="B39" s="2">
        <v>11200000</v>
      </c>
    </row>
    <row r="40" spans="1:2" x14ac:dyDescent="0.2">
      <c r="A40" s="1">
        <v>36220</v>
      </c>
      <c r="B40" s="2">
        <v>11200000</v>
      </c>
    </row>
    <row r="41" spans="1:2" x14ac:dyDescent="0.2">
      <c r="A41" s="1">
        <v>36251</v>
      </c>
      <c r="B41" s="2">
        <v>16300000</v>
      </c>
    </row>
    <row r="42" spans="1:2" x14ac:dyDescent="0.2">
      <c r="A42" s="1">
        <v>36281</v>
      </c>
      <c r="B42" s="2">
        <v>16940000</v>
      </c>
    </row>
    <row r="43" spans="1:2" x14ac:dyDescent="0.2">
      <c r="A43" s="1">
        <v>36312</v>
      </c>
      <c r="B43" s="2">
        <v>14140000</v>
      </c>
    </row>
    <row r="44" spans="1:2" x14ac:dyDescent="0.2">
      <c r="A44" s="1">
        <v>36342</v>
      </c>
      <c r="B44" s="2">
        <v>14030000</v>
      </c>
    </row>
    <row r="45" spans="1:2" x14ac:dyDescent="0.2">
      <c r="A45" s="1">
        <v>36373</v>
      </c>
      <c r="B45" s="2">
        <v>14640000</v>
      </c>
    </row>
    <row r="46" spans="1:2" x14ac:dyDescent="0.2">
      <c r="A46" s="1">
        <v>36404</v>
      </c>
      <c r="B46" s="2">
        <v>17910000</v>
      </c>
    </row>
    <row r="47" spans="1:2" x14ac:dyDescent="0.2">
      <c r="A47" s="1">
        <v>36434</v>
      </c>
      <c r="B47" s="2">
        <v>16770000</v>
      </c>
    </row>
    <row r="48" spans="1:2" x14ac:dyDescent="0.2">
      <c r="A48" s="1">
        <v>36465</v>
      </c>
      <c r="B48" s="2">
        <v>17600000</v>
      </c>
    </row>
    <row r="49" spans="1:2" x14ac:dyDescent="0.2">
      <c r="A49" s="1">
        <v>36495</v>
      </c>
      <c r="B49" s="2">
        <v>14590000</v>
      </c>
    </row>
    <row r="50" spans="1:2" x14ac:dyDescent="0.2">
      <c r="A50" s="1">
        <v>36526</v>
      </c>
      <c r="B50" s="2">
        <v>14080000</v>
      </c>
    </row>
    <row r="51" spans="1:2" x14ac:dyDescent="0.2">
      <c r="A51" s="1">
        <v>36557</v>
      </c>
      <c r="B51" s="2">
        <v>14400000</v>
      </c>
    </row>
    <row r="52" spans="1:2" x14ac:dyDescent="0.2">
      <c r="A52" s="1">
        <v>36586</v>
      </c>
      <c r="B52" s="2">
        <v>23600000</v>
      </c>
    </row>
    <row r="53" spans="1:2" x14ac:dyDescent="0.2">
      <c r="A53" s="1">
        <v>36617</v>
      </c>
      <c r="B53" s="2">
        <v>26410000</v>
      </c>
    </row>
    <row r="54" spans="1:2" x14ac:dyDescent="0.2">
      <c r="A54" s="1">
        <v>36647</v>
      </c>
      <c r="B54" s="2">
        <v>21530000</v>
      </c>
    </row>
    <row r="55" spans="1:2" x14ac:dyDescent="0.2">
      <c r="A55" s="1">
        <v>36678</v>
      </c>
      <c r="B55" s="2">
        <v>15690000</v>
      </c>
    </row>
    <row r="56" spans="1:2" x14ac:dyDescent="0.2">
      <c r="A56" s="1">
        <v>36708</v>
      </c>
      <c r="B56" s="2">
        <v>13680000</v>
      </c>
    </row>
    <row r="57" spans="1:2" x14ac:dyDescent="0.2">
      <c r="A57" s="1">
        <v>36739</v>
      </c>
      <c r="B57" s="2">
        <v>14060000</v>
      </c>
    </row>
    <row r="58" spans="1:2" x14ac:dyDescent="0.2">
      <c r="A58" s="1">
        <v>36770</v>
      </c>
      <c r="B58" s="2">
        <v>17920000</v>
      </c>
    </row>
    <row r="59" spans="1:2" x14ac:dyDescent="0.2">
      <c r="A59" s="1">
        <v>36800</v>
      </c>
      <c r="B59" s="2">
        <v>20800000</v>
      </c>
    </row>
    <row r="60" spans="1:2" x14ac:dyDescent="0.2">
      <c r="A60" s="1">
        <v>36831</v>
      </c>
      <c r="B60" s="2">
        <v>18940000</v>
      </c>
    </row>
    <row r="61" spans="1:2" x14ac:dyDescent="0.2">
      <c r="A61" s="1">
        <v>36861</v>
      </c>
      <c r="B61" s="2">
        <v>15610000</v>
      </c>
    </row>
    <row r="62" spans="1:2" x14ac:dyDescent="0.2">
      <c r="A62" s="1">
        <v>36892</v>
      </c>
      <c r="B62" s="2">
        <v>12860000</v>
      </c>
    </row>
    <row r="63" spans="1:2" x14ac:dyDescent="0.2">
      <c r="A63" s="1">
        <v>36923</v>
      </c>
      <c r="B63" s="2">
        <v>14220000</v>
      </c>
    </row>
    <row r="64" spans="1:2" x14ac:dyDescent="0.2">
      <c r="A64" s="1">
        <v>36951</v>
      </c>
      <c r="B64" s="2">
        <v>16330000</v>
      </c>
    </row>
    <row r="65" spans="1:2" x14ac:dyDescent="0.2">
      <c r="A65" s="1">
        <v>36982</v>
      </c>
      <c r="B65" s="2">
        <v>28740000</v>
      </c>
    </row>
    <row r="66" spans="1:2" x14ac:dyDescent="0.2">
      <c r="A66" s="1">
        <v>37012</v>
      </c>
      <c r="B66" s="2">
        <v>19110000</v>
      </c>
    </row>
    <row r="67" spans="1:2" x14ac:dyDescent="0.2">
      <c r="A67" s="1">
        <v>37043</v>
      </c>
      <c r="B67" s="2">
        <v>13840000</v>
      </c>
    </row>
    <row r="68" spans="1:2" x14ac:dyDescent="0.2">
      <c r="A68" s="1">
        <v>37073</v>
      </c>
      <c r="B68" s="2">
        <v>11460000</v>
      </c>
    </row>
    <row r="69" spans="1:2" x14ac:dyDescent="0.2">
      <c r="A69" s="1">
        <v>37104</v>
      </c>
      <c r="B69" s="2">
        <v>12190000</v>
      </c>
    </row>
    <row r="70" spans="1:2" x14ac:dyDescent="0.2">
      <c r="A70" s="1">
        <v>37135</v>
      </c>
      <c r="B70" s="2">
        <v>17530000</v>
      </c>
    </row>
    <row r="71" spans="1:2" x14ac:dyDescent="0.2">
      <c r="A71" s="1">
        <v>37165</v>
      </c>
      <c r="B71" s="2">
        <v>30320000</v>
      </c>
    </row>
    <row r="72" spans="1:2" x14ac:dyDescent="0.2">
      <c r="A72" s="1">
        <v>37196</v>
      </c>
      <c r="B72" s="2">
        <v>25910000</v>
      </c>
    </row>
    <row r="73" spans="1:2" x14ac:dyDescent="0.2">
      <c r="A73" s="1">
        <v>37226</v>
      </c>
      <c r="B73" s="2">
        <v>20050000</v>
      </c>
    </row>
    <row r="74" spans="1:2" x14ac:dyDescent="0.2">
      <c r="A74" s="1">
        <v>37257</v>
      </c>
      <c r="B74" s="2">
        <v>19060000</v>
      </c>
    </row>
    <row r="75" spans="1:2" x14ac:dyDescent="0.2">
      <c r="A75" s="1">
        <v>37288</v>
      </c>
      <c r="B75" s="2">
        <v>21560000</v>
      </c>
    </row>
    <row r="76" spans="1:2" x14ac:dyDescent="0.2">
      <c r="A76" s="1">
        <v>37316</v>
      </c>
      <c r="B76" s="2">
        <v>22420000</v>
      </c>
    </row>
    <row r="77" spans="1:2" x14ac:dyDescent="0.2">
      <c r="A77" s="1">
        <v>37347</v>
      </c>
      <c r="B77" s="2">
        <v>25670000</v>
      </c>
    </row>
    <row r="78" spans="1:2" x14ac:dyDescent="0.2">
      <c r="A78" s="1">
        <v>37377</v>
      </c>
      <c r="B78" s="2">
        <v>18210000</v>
      </c>
    </row>
    <row r="79" spans="1:2" x14ac:dyDescent="0.2">
      <c r="A79" s="1">
        <v>37408</v>
      </c>
      <c r="B79" s="2">
        <v>14680000</v>
      </c>
    </row>
    <row r="80" spans="1:2" x14ac:dyDescent="0.2">
      <c r="A80" s="1">
        <v>37438</v>
      </c>
      <c r="B80" s="2">
        <v>12910000</v>
      </c>
    </row>
    <row r="81" spans="1:2" x14ac:dyDescent="0.2">
      <c r="A81" s="1">
        <v>37469</v>
      </c>
      <c r="B81" s="2">
        <v>17190000</v>
      </c>
    </row>
    <row r="82" spans="1:2" x14ac:dyDescent="0.2">
      <c r="A82" s="1">
        <v>37500</v>
      </c>
      <c r="B82" s="2">
        <v>18260000</v>
      </c>
    </row>
    <row r="83" spans="1:2" x14ac:dyDescent="0.2">
      <c r="A83" s="1">
        <v>37530</v>
      </c>
      <c r="B83" s="2">
        <v>22380000</v>
      </c>
    </row>
    <row r="84" spans="1:2" x14ac:dyDescent="0.2">
      <c r="A84" s="1">
        <v>37561</v>
      </c>
      <c r="B84" s="2">
        <v>17290000</v>
      </c>
    </row>
    <row r="85" spans="1:2" x14ac:dyDescent="0.2">
      <c r="A85" s="1">
        <v>37591</v>
      </c>
      <c r="B85" s="2">
        <v>15030000</v>
      </c>
    </row>
    <row r="86" spans="1:2" x14ac:dyDescent="0.2">
      <c r="A86" s="1">
        <v>37622</v>
      </c>
      <c r="B86" s="2">
        <v>11280000</v>
      </c>
    </row>
    <row r="87" spans="1:2" x14ac:dyDescent="0.2">
      <c r="A87" s="1">
        <v>37653</v>
      </c>
      <c r="B87" s="2">
        <v>12960000</v>
      </c>
    </row>
    <row r="88" spans="1:2" x14ac:dyDescent="0.2">
      <c r="A88" s="1">
        <v>37681</v>
      </c>
      <c r="B88" s="2">
        <v>15340000</v>
      </c>
    </row>
    <row r="89" spans="1:2" x14ac:dyDescent="0.2">
      <c r="A89" s="1">
        <v>37712</v>
      </c>
      <c r="B89" s="2">
        <v>18990000</v>
      </c>
    </row>
    <row r="90" spans="1:2" x14ac:dyDescent="0.2">
      <c r="A90" s="1">
        <v>37742</v>
      </c>
      <c r="B90" s="2">
        <v>18810000</v>
      </c>
    </row>
    <row r="91" spans="1:2" x14ac:dyDescent="0.2">
      <c r="A91" s="1">
        <v>37773</v>
      </c>
      <c r="B91" s="2">
        <v>12860000</v>
      </c>
    </row>
    <row r="92" spans="1:2" x14ac:dyDescent="0.2">
      <c r="A92" s="1">
        <v>37803</v>
      </c>
      <c r="B92" s="2">
        <v>10400000</v>
      </c>
    </row>
    <row r="93" spans="1:2" x14ac:dyDescent="0.2">
      <c r="A93" s="1">
        <v>37834</v>
      </c>
      <c r="B93" s="2">
        <v>11710000</v>
      </c>
    </row>
    <row r="94" spans="1:2" x14ac:dyDescent="0.2">
      <c r="A94" s="1">
        <v>37865</v>
      </c>
      <c r="B94" s="2">
        <v>12770000</v>
      </c>
    </row>
    <row r="95" spans="1:2" x14ac:dyDescent="0.2">
      <c r="A95" s="1">
        <v>37895</v>
      </c>
      <c r="B95" s="2">
        <v>15420000</v>
      </c>
    </row>
    <row r="96" spans="1:2" x14ac:dyDescent="0.2">
      <c r="A96" s="1">
        <v>37926</v>
      </c>
      <c r="B96" s="2">
        <v>21470000</v>
      </c>
    </row>
    <row r="97" spans="1:2" x14ac:dyDescent="0.2">
      <c r="A97" s="1">
        <v>37956</v>
      </c>
      <c r="B97" s="2">
        <v>13340000</v>
      </c>
    </row>
    <row r="98" spans="1:2" x14ac:dyDescent="0.2">
      <c r="A98" s="1">
        <v>37987</v>
      </c>
      <c r="B98" s="2">
        <v>9520000</v>
      </c>
    </row>
    <row r="99" spans="1:2" x14ac:dyDescent="0.2">
      <c r="A99" s="1">
        <v>38018</v>
      </c>
      <c r="B99" s="2">
        <v>10960000</v>
      </c>
    </row>
    <row r="100" spans="1:2" x14ac:dyDescent="0.2">
      <c r="A100" s="1">
        <v>38047</v>
      </c>
      <c r="B100" s="2">
        <v>14530000</v>
      </c>
    </row>
    <row r="101" spans="1:2" x14ac:dyDescent="0.2">
      <c r="A101" s="1">
        <v>38078</v>
      </c>
      <c r="B101" s="2">
        <v>14490000</v>
      </c>
    </row>
    <row r="102" spans="1:2" x14ac:dyDescent="0.2">
      <c r="A102" s="1">
        <v>38108</v>
      </c>
      <c r="B102" s="2">
        <v>13000000</v>
      </c>
    </row>
    <row r="103" spans="1:2" x14ac:dyDescent="0.2">
      <c r="A103" s="1">
        <v>38139</v>
      </c>
      <c r="B103" s="2">
        <v>10930000</v>
      </c>
    </row>
    <row r="104" spans="1:2" x14ac:dyDescent="0.2">
      <c r="A104" s="1">
        <v>38169</v>
      </c>
      <c r="B104" s="2">
        <v>8879000</v>
      </c>
    </row>
    <row r="105" spans="1:2" x14ac:dyDescent="0.2">
      <c r="A105" s="1">
        <v>38200</v>
      </c>
      <c r="B105" s="2">
        <v>9518000</v>
      </c>
    </row>
    <row r="106" spans="1:2" x14ac:dyDescent="0.2">
      <c r="A106" s="1">
        <v>38231</v>
      </c>
      <c r="B106" s="2">
        <v>11290000</v>
      </c>
    </row>
    <row r="107" spans="1:2" x14ac:dyDescent="0.2">
      <c r="A107" s="1">
        <v>38261</v>
      </c>
      <c r="B107" s="2">
        <v>12160000</v>
      </c>
    </row>
    <row r="108" spans="1:2" x14ac:dyDescent="0.2">
      <c r="A108" s="1">
        <v>38292</v>
      </c>
      <c r="B108" s="2">
        <v>13100000</v>
      </c>
    </row>
    <row r="109" spans="1:2" x14ac:dyDescent="0.2">
      <c r="A109" s="1">
        <v>38322</v>
      </c>
      <c r="B109" s="2">
        <v>11130000</v>
      </c>
    </row>
    <row r="110" spans="1:2" x14ac:dyDescent="0.2">
      <c r="A110" s="1">
        <v>38353</v>
      </c>
      <c r="B110" s="2">
        <v>8537000</v>
      </c>
    </row>
    <row r="111" spans="1:2" x14ac:dyDescent="0.2">
      <c r="A111" s="1">
        <v>38384</v>
      </c>
      <c r="B111" s="2">
        <v>9900000</v>
      </c>
    </row>
    <row r="112" spans="1:2" x14ac:dyDescent="0.2">
      <c r="A112" s="1">
        <v>38412</v>
      </c>
      <c r="B112" s="2">
        <v>12160000</v>
      </c>
    </row>
    <row r="113" spans="1:2" x14ac:dyDescent="0.2">
      <c r="A113" s="1">
        <v>38443</v>
      </c>
      <c r="B113" s="2">
        <v>12880000</v>
      </c>
    </row>
    <row r="114" spans="1:2" x14ac:dyDescent="0.2">
      <c r="A114" s="1">
        <v>38473</v>
      </c>
      <c r="B114" s="2">
        <v>14340000</v>
      </c>
    </row>
    <row r="115" spans="1:2" x14ac:dyDescent="0.2">
      <c r="A115" s="1">
        <v>38504</v>
      </c>
      <c r="B115" s="2">
        <v>10140000</v>
      </c>
    </row>
    <row r="116" spans="1:2" x14ac:dyDescent="0.2">
      <c r="A116" s="1">
        <v>38534</v>
      </c>
      <c r="B116" s="2">
        <v>9323000</v>
      </c>
    </row>
    <row r="117" spans="1:2" x14ac:dyDescent="0.2">
      <c r="A117" s="1">
        <v>38565</v>
      </c>
      <c r="B117" s="2">
        <v>9870000</v>
      </c>
    </row>
    <row r="118" spans="1:2" x14ac:dyDescent="0.2">
      <c r="A118" s="1">
        <v>38596</v>
      </c>
      <c r="B118" s="2">
        <v>11060000</v>
      </c>
    </row>
    <row r="119" spans="1:2" x14ac:dyDescent="0.2">
      <c r="A119" s="1">
        <v>38626</v>
      </c>
      <c r="B119" s="2">
        <v>12070000</v>
      </c>
    </row>
    <row r="120" spans="1:2" x14ac:dyDescent="0.2">
      <c r="A120" s="1">
        <v>38657</v>
      </c>
      <c r="B120" s="2">
        <v>11260000</v>
      </c>
    </row>
    <row r="121" spans="1:2" x14ac:dyDescent="0.2">
      <c r="A121" s="1">
        <v>38687</v>
      </c>
      <c r="B121" s="2">
        <v>10530000</v>
      </c>
    </row>
    <row r="122" spans="1:2" x14ac:dyDescent="0.2">
      <c r="A122" s="1">
        <v>38718</v>
      </c>
      <c r="B122" s="2">
        <v>7477000</v>
      </c>
    </row>
    <row r="123" spans="1:2" x14ac:dyDescent="0.2">
      <c r="A123" s="1">
        <v>38749</v>
      </c>
      <c r="B123" s="2">
        <v>9012000</v>
      </c>
    </row>
    <row r="124" spans="1:2" x14ac:dyDescent="0.2">
      <c r="A124" s="1">
        <v>38777</v>
      </c>
      <c r="B124" s="2">
        <v>11370000</v>
      </c>
    </row>
    <row r="125" spans="1:2" x14ac:dyDescent="0.2">
      <c r="A125" s="1">
        <v>38808</v>
      </c>
      <c r="B125" s="2">
        <v>11990000</v>
      </c>
    </row>
    <row r="126" spans="1:2" x14ac:dyDescent="0.2">
      <c r="A126" s="1">
        <v>38838</v>
      </c>
      <c r="B126" s="2">
        <v>11460000</v>
      </c>
    </row>
    <row r="127" spans="1:2" x14ac:dyDescent="0.2">
      <c r="A127" s="1">
        <v>38869</v>
      </c>
      <c r="B127" s="2">
        <v>9540000</v>
      </c>
    </row>
    <row r="128" spans="1:2" x14ac:dyDescent="0.2">
      <c r="A128" s="1">
        <v>38899</v>
      </c>
      <c r="B128" s="2">
        <v>7733000</v>
      </c>
    </row>
    <row r="129" spans="1:2" x14ac:dyDescent="0.2">
      <c r="A129" s="1">
        <v>38930</v>
      </c>
      <c r="B129" s="2">
        <v>8555000</v>
      </c>
    </row>
    <row r="130" spans="1:2" x14ac:dyDescent="0.2">
      <c r="A130" s="1">
        <v>38961</v>
      </c>
      <c r="B130" s="2">
        <v>10700000</v>
      </c>
    </row>
    <row r="131" spans="1:2" x14ac:dyDescent="0.2">
      <c r="A131" s="1">
        <v>38991</v>
      </c>
      <c r="B131" s="2">
        <v>12640000</v>
      </c>
    </row>
    <row r="132" spans="1:2" x14ac:dyDescent="0.2">
      <c r="A132" s="1">
        <v>39022</v>
      </c>
      <c r="B132" s="2">
        <v>10830000</v>
      </c>
    </row>
    <row r="133" spans="1:2" x14ac:dyDescent="0.2">
      <c r="A133" s="1">
        <v>39052</v>
      </c>
      <c r="B133" s="2">
        <v>9284000</v>
      </c>
    </row>
    <row r="134" spans="1:2" x14ac:dyDescent="0.2">
      <c r="A134" s="1">
        <v>39083</v>
      </c>
      <c r="B134" s="2">
        <v>8833000</v>
      </c>
    </row>
    <row r="135" spans="1:2" x14ac:dyDescent="0.2">
      <c r="A135" s="1">
        <v>39114</v>
      </c>
      <c r="B135" s="2">
        <v>9685000</v>
      </c>
    </row>
    <row r="136" spans="1:2" x14ac:dyDescent="0.2">
      <c r="A136" s="1">
        <v>39142</v>
      </c>
      <c r="B136" s="2">
        <v>11490000</v>
      </c>
    </row>
    <row r="137" spans="1:2" x14ac:dyDescent="0.2">
      <c r="A137" s="1">
        <v>39173</v>
      </c>
      <c r="B137" s="2">
        <v>14020000</v>
      </c>
    </row>
    <row r="138" spans="1:2" x14ac:dyDescent="0.2">
      <c r="A138" s="1">
        <v>39203</v>
      </c>
      <c r="B138" s="2">
        <v>11630000</v>
      </c>
    </row>
    <row r="139" spans="1:2" x14ac:dyDescent="0.2">
      <c r="A139" s="1">
        <v>39234</v>
      </c>
      <c r="B139" s="2">
        <v>8990000</v>
      </c>
    </row>
    <row r="140" spans="1:2" x14ac:dyDescent="0.2">
      <c r="A140" s="1">
        <v>39264</v>
      </c>
      <c r="B140" s="2">
        <v>7461000</v>
      </c>
    </row>
    <row r="141" spans="1:2" x14ac:dyDescent="0.2">
      <c r="A141" s="1">
        <v>39295</v>
      </c>
      <c r="B141" s="2">
        <v>8453000</v>
      </c>
    </row>
    <row r="142" spans="1:2" x14ac:dyDescent="0.2">
      <c r="A142" s="1">
        <v>39326</v>
      </c>
      <c r="B142" s="2">
        <v>9852000</v>
      </c>
    </row>
    <row r="143" spans="1:2" x14ac:dyDescent="0.2">
      <c r="A143" s="1">
        <v>39356</v>
      </c>
      <c r="B143" s="2">
        <v>10750000</v>
      </c>
    </row>
    <row r="144" spans="1:2" x14ac:dyDescent="0.2">
      <c r="A144" s="1">
        <v>39387</v>
      </c>
      <c r="B144" s="2">
        <v>10080000</v>
      </c>
    </row>
    <row r="145" spans="1:2" x14ac:dyDescent="0.2">
      <c r="A145" s="1">
        <v>39417</v>
      </c>
      <c r="B145" s="2">
        <v>8604000</v>
      </c>
    </row>
    <row r="146" spans="1:2" x14ac:dyDescent="0.2">
      <c r="A146" s="1">
        <v>39448</v>
      </c>
      <c r="B146" s="2">
        <v>8060000</v>
      </c>
    </row>
    <row r="147" spans="1:2" x14ac:dyDescent="0.2">
      <c r="A147" s="1">
        <v>39479</v>
      </c>
      <c r="B147" s="2">
        <v>9818000</v>
      </c>
    </row>
    <row r="148" spans="1:2" x14ac:dyDescent="0.2">
      <c r="A148" s="1">
        <v>39508</v>
      </c>
      <c r="B148" s="2">
        <v>12010000</v>
      </c>
    </row>
    <row r="149" spans="1:2" x14ac:dyDescent="0.2">
      <c r="A149" s="1">
        <v>39539</v>
      </c>
      <c r="B149" s="2">
        <v>12040000</v>
      </c>
    </row>
    <row r="150" spans="1:2" x14ac:dyDescent="0.2">
      <c r="A150" s="1">
        <v>39569</v>
      </c>
      <c r="B150" s="2">
        <v>8697000</v>
      </c>
    </row>
    <row r="151" spans="1:2" x14ac:dyDescent="0.2">
      <c r="A151" s="1">
        <v>39600</v>
      </c>
      <c r="B151" s="2">
        <v>11080000</v>
      </c>
    </row>
    <row r="152" spans="1:2" x14ac:dyDescent="0.2">
      <c r="A152" s="1">
        <v>39630</v>
      </c>
      <c r="B152" s="2">
        <v>7225000</v>
      </c>
    </row>
    <row r="153" spans="1:2" x14ac:dyDescent="0.2">
      <c r="A153" s="1">
        <v>39661</v>
      </c>
      <c r="B153" s="2">
        <v>7546000</v>
      </c>
    </row>
    <row r="154" spans="1:2" x14ac:dyDescent="0.2">
      <c r="A154" s="1">
        <v>39692</v>
      </c>
      <c r="B154" s="2">
        <v>9058000</v>
      </c>
    </row>
    <row r="155" spans="1:2" x14ac:dyDescent="0.2">
      <c r="A155" s="1">
        <v>39722</v>
      </c>
      <c r="B155" s="2">
        <v>10870000</v>
      </c>
    </row>
    <row r="156" spans="1:2" x14ac:dyDescent="0.2">
      <c r="A156" s="1">
        <v>39753</v>
      </c>
      <c r="B156" s="2">
        <v>9752000</v>
      </c>
    </row>
    <row r="157" spans="1:2" x14ac:dyDescent="0.2">
      <c r="A157" s="1">
        <v>39783</v>
      </c>
      <c r="B157" s="2">
        <v>8010000</v>
      </c>
    </row>
    <row r="158" spans="1:2" x14ac:dyDescent="0.2">
      <c r="A158" s="1">
        <v>39814</v>
      </c>
      <c r="B158" s="2">
        <v>8108000</v>
      </c>
    </row>
    <row r="159" spans="1:2" x14ac:dyDescent="0.2">
      <c r="A159" s="1">
        <v>39845</v>
      </c>
      <c r="B159" s="2">
        <v>8584000</v>
      </c>
    </row>
    <row r="160" spans="1:2" x14ac:dyDescent="0.2">
      <c r="A160" s="1">
        <v>39873</v>
      </c>
      <c r="B160" s="2">
        <v>10230000</v>
      </c>
    </row>
    <row r="161" spans="1:2" x14ac:dyDescent="0.2">
      <c r="A161" s="1">
        <v>39904</v>
      </c>
      <c r="B161" s="2">
        <v>11660000</v>
      </c>
    </row>
    <row r="162" spans="1:2" x14ac:dyDescent="0.2">
      <c r="A162" s="1">
        <v>39934</v>
      </c>
      <c r="B162" s="2">
        <v>10600000</v>
      </c>
    </row>
    <row r="163" spans="1:2" x14ac:dyDescent="0.2">
      <c r="A163" s="1">
        <v>39965</v>
      </c>
      <c r="B163" s="2">
        <v>8304000</v>
      </c>
    </row>
    <row r="164" spans="1:2" x14ac:dyDescent="0.2">
      <c r="A164" s="1">
        <v>39995</v>
      </c>
      <c r="B164" s="2">
        <v>7194000</v>
      </c>
    </row>
    <row r="165" spans="1:2" x14ac:dyDescent="0.2">
      <c r="A165" s="1">
        <v>40026</v>
      </c>
      <c r="B165" s="2">
        <v>7552000</v>
      </c>
    </row>
    <row r="166" spans="1:2" x14ac:dyDescent="0.2">
      <c r="A166" s="1">
        <v>40057</v>
      </c>
      <c r="B166" s="2">
        <v>9104000</v>
      </c>
    </row>
    <row r="167" spans="1:2" x14ac:dyDescent="0.2">
      <c r="A167" s="1">
        <v>40087</v>
      </c>
      <c r="B167" s="2">
        <v>10360000</v>
      </c>
    </row>
    <row r="168" spans="1:2" x14ac:dyDescent="0.2">
      <c r="A168" s="1">
        <v>40118</v>
      </c>
      <c r="B168" s="2">
        <v>10050000</v>
      </c>
    </row>
    <row r="169" spans="1:2" x14ac:dyDescent="0.2">
      <c r="A169" s="1">
        <v>40148</v>
      </c>
      <c r="B169" s="2">
        <v>8285000</v>
      </c>
    </row>
    <row r="170" spans="1:2" x14ac:dyDescent="0.2">
      <c r="A170" s="1">
        <v>40179</v>
      </c>
      <c r="B170" s="2">
        <v>6790000</v>
      </c>
    </row>
    <row r="171" spans="1:2" x14ac:dyDescent="0.2">
      <c r="A171" s="1">
        <v>40210</v>
      </c>
      <c r="B171" s="2">
        <v>4293000</v>
      </c>
    </row>
    <row r="172" spans="1:2" x14ac:dyDescent="0.2">
      <c r="A172" s="1">
        <v>40238</v>
      </c>
      <c r="B172" s="2">
        <v>4293000</v>
      </c>
    </row>
    <row r="173" spans="1:2" x14ac:dyDescent="0.2">
      <c r="A173" s="1">
        <v>40269</v>
      </c>
      <c r="B173" s="2">
        <v>6318000</v>
      </c>
    </row>
    <row r="174" spans="1:2" x14ac:dyDescent="0.2">
      <c r="A174" s="1">
        <v>40299</v>
      </c>
      <c r="B174" s="2">
        <v>6671000</v>
      </c>
    </row>
    <row r="175" spans="1:2" x14ac:dyDescent="0.2">
      <c r="A175" s="1">
        <v>40330</v>
      </c>
      <c r="B175" s="2">
        <v>6245000</v>
      </c>
    </row>
    <row r="176" spans="1:2" x14ac:dyDescent="0.2">
      <c r="A176" s="1">
        <v>40360</v>
      </c>
      <c r="B176" s="2">
        <v>6058000</v>
      </c>
    </row>
    <row r="177" spans="1:2" x14ac:dyDescent="0.2">
      <c r="A177" s="1">
        <v>40391</v>
      </c>
      <c r="B177" s="2">
        <v>6232000</v>
      </c>
    </row>
    <row r="178" spans="1:2" x14ac:dyDescent="0.2">
      <c r="A178" s="1">
        <v>40422</v>
      </c>
      <c r="B178" s="2">
        <v>6399000</v>
      </c>
    </row>
    <row r="179" spans="1:2" x14ac:dyDescent="0.2">
      <c r="A179" s="1">
        <v>40452</v>
      </c>
      <c r="B179" s="2">
        <v>5929000</v>
      </c>
    </row>
    <row r="180" spans="1:2" x14ac:dyDescent="0.2">
      <c r="A180" s="1">
        <v>40483</v>
      </c>
      <c r="B180" s="2">
        <v>4939000</v>
      </c>
    </row>
    <row r="181" spans="1:2" x14ac:dyDescent="0.2">
      <c r="A181" s="1">
        <v>40513</v>
      </c>
      <c r="B181" s="2">
        <v>4094000</v>
      </c>
    </row>
    <row r="182" spans="1:2" x14ac:dyDescent="0.2">
      <c r="A182" s="1">
        <v>40544</v>
      </c>
      <c r="B182" s="2">
        <v>3814000</v>
      </c>
    </row>
    <row r="183" spans="1:2" x14ac:dyDescent="0.2">
      <c r="A183" s="1">
        <v>40575</v>
      </c>
      <c r="B183" s="2">
        <v>10160000</v>
      </c>
    </row>
    <row r="184" spans="1:2" x14ac:dyDescent="0.2">
      <c r="A184" s="1">
        <v>40603</v>
      </c>
      <c r="B184" s="2">
        <v>7259000</v>
      </c>
    </row>
    <row r="185" spans="1:2" x14ac:dyDescent="0.2">
      <c r="A185" s="1">
        <v>40634</v>
      </c>
      <c r="B185" s="2">
        <v>13190000</v>
      </c>
    </row>
    <row r="186" spans="1:2" x14ac:dyDescent="0.2">
      <c r="A186" s="1">
        <v>40664</v>
      </c>
      <c r="B186" s="2">
        <v>12120000</v>
      </c>
    </row>
    <row r="187" spans="1:2" x14ac:dyDescent="0.2">
      <c r="A187" s="1">
        <v>40695</v>
      </c>
      <c r="B187" s="2">
        <v>9096000</v>
      </c>
    </row>
    <row r="188" spans="1:2" x14ac:dyDescent="0.2">
      <c r="A188" s="1">
        <v>40725</v>
      </c>
      <c r="B188" s="2">
        <v>7671000</v>
      </c>
    </row>
    <row r="189" spans="1:2" x14ac:dyDescent="0.2">
      <c r="A189" s="1">
        <v>40756</v>
      </c>
      <c r="B189" s="2">
        <v>8053000</v>
      </c>
    </row>
    <row r="190" spans="1:2" x14ac:dyDescent="0.2">
      <c r="A190" s="1">
        <v>40787</v>
      </c>
      <c r="B190" s="2">
        <v>9832000</v>
      </c>
    </row>
    <row r="191" spans="1:2" x14ac:dyDescent="0.2">
      <c r="A191" s="1">
        <v>40817</v>
      </c>
      <c r="B191" s="2">
        <v>13850000</v>
      </c>
    </row>
    <row r="192" spans="1:2" x14ac:dyDescent="0.2">
      <c r="A192" s="1">
        <v>40848</v>
      </c>
      <c r="B192" s="2">
        <v>13860000</v>
      </c>
    </row>
    <row r="193" spans="1:2" x14ac:dyDescent="0.2">
      <c r="A193" s="1">
        <v>40878</v>
      </c>
      <c r="B193" s="2">
        <v>10880000</v>
      </c>
    </row>
    <row r="194" spans="1:2" x14ac:dyDescent="0.2">
      <c r="A194" s="1">
        <v>40909</v>
      </c>
      <c r="B194" s="2">
        <v>10850000</v>
      </c>
    </row>
    <row r="195" spans="1:2" x14ac:dyDescent="0.2">
      <c r="A195" s="1">
        <v>40940</v>
      </c>
      <c r="B195" s="2">
        <v>9702000</v>
      </c>
    </row>
    <row r="196" spans="1:2" x14ac:dyDescent="0.2">
      <c r="A196" s="1">
        <v>40969</v>
      </c>
      <c r="B196" s="2">
        <v>12050000</v>
      </c>
    </row>
    <row r="197" spans="1:2" x14ac:dyDescent="0.2">
      <c r="A197" s="1">
        <v>41000</v>
      </c>
      <c r="B197" s="2">
        <v>12750000</v>
      </c>
    </row>
    <row r="198" spans="1:2" x14ac:dyDescent="0.2">
      <c r="A198" s="1">
        <v>41030</v>
      </c>
      <c r="B198" s="2">
        <v>11520000</v>
      </c>
    </row>
    <row r="199" spans="1:2" x14ac:dyDescent="0.2">
      <c r="A199" s="1">
        <v>41061</v>
      </c>
      <c r="B199" s="2">
        <v>9813000</v>
      </c>
    </row>
    <row r="200" spans="1:2" x14ac:dyDescent="0.2">
      <c r="A200" s="1">
        <v>41091</v>
      </c>
      <c r="B200" s="2">
        <v>9243000</v>
      </c>
    </row>
    <row r="201" spans="1:2" x14ac:dyDescent="0.2">
      <c r="A201" s="1">
        <v>41122</v>
      </c>
      <c r="B201" s="2">
        <v>8952000</v>
      </c>
    </row>
    <row r="202" spans="1:2" x14ac:dyDescent="0.2">
      <c r="A202" s="1">
        <v>41153</v>
      </c>
      <c r="B202" s="2">
        <v>10540000</v>
      </c>
    </row>
    <row r="203" spans="1:2" x14ac:dyDescent="0.2">
      <c r="A203" s="1">
        <v>41183</v>
      </c>
      <c r="B203" s="2">
        <v>13810000</v>
      </c>
    </row>
    <row r="204" spans="1:2" x14ac:dyDescent="0.2">
      <c r="A204" s="1">
        <v>41214</v>
      </c>
      <c r="B204" s="2">
        <v>12100000</v>
      </c>
    </row>
    <row r="205" spans="1:2" x14ac:dyDescent="0.2">
      <c r="A205" s="1">
        <v>41244</v>
      </c>
      <c r="B205" s="2">
        <v>9368000</v>
      </c>
    </row>
    <row r="206" spans="1:2" x14ac:dyDescent="0.2">
      <c r="A206" s="1">
        <v>41275</v>
      </c>
      <c r="B206" s="2">
        <v>8107000</v>
      </c>
    </row>
    <row r="207" spans="1:2" x14ac:dyDescent="0.2">
      <c r="A207" s="1">
        <v>41306</v>
      </c>
      <c r="B207" s="2">
        <v>9151000</v>
      </c>
    </row>
    <row r="208" spans="1:2" x14ac:dyDescent="0.2">
      <c r="A208" s="1">
        <v>41334</v>
      </c>
      <c r="B208" s="2">
        <v>12690000</v>
      </c>
    </row>
    <row r="209" spans="1:2" x14ac:dyDescent="0.2">
      <c r="A209" s="1">
        <v>41365</v>
      </c>
      <c r="B209" s="2">
        <v>12940000</v>
      </c>
    </row>
    <row r="210" spans="1:2" x14ac:dyDescent="0.2">
      <c r="A210" s="1">
        <v>41395</v>
      </c>
      <c r="B210" s="2">
        <v>14460000</v>
      </c>
    </row>
    <row r="211" spans="1:2" x14ac:dyDescent="0.2">
      <c r="A211" s="1">
        <v>41426</v>
      </c>
      <c r="B211" s="2">
        <v>11380000</v>
      </c>
    </row>
    <row r="212" spans="1:2" x14ac:dyDescent="0.2">
      <c r="A212" s="1">
        <v>41456</v>
      </c>
      <c r="B212" s="2">
        <v>7933000</v>
      </c>
    </row>
    <row r="213" spans="1:2" x14ac:dyDescent="0.2">
      <c r="A213" s="1">
        <v>41487</v>
      </c>
      <c r="B213" s="2">
        <v>8164000</v>
      </c>
    </row>
    <row r="214" spans="1:2" x14ac:dyDescent="0.2">
      <c r="A214" s="1">
        <v>41518</v>
      </c>
      <c r="B214" s="2">
        <v>10240000</v>
      </c>
    </row>
    <row r="215" spans="1:2" x14ac:dyDescent="0.2">
      <c r="A215" s="1">
        <v>41548</v>
      </c>
      <c r="B215" s="2">
        <v>11620000</v>
      </c>
    </row>
    <row r="216" spans="1:2" x14ac:dyDescent="0.2">
      <c r="A216" s="1">
        <v>41579</v>
      </c>
      <c r="B216" s="2">
        <v>12280000</v>
      </c>
    </row>
    <row r="217" spans="1:2" x14ac:dyDescent="0.2">
      <c r="A217" s="1">
        <v>41609</v>
      </c>
      <c r="B217" s="2">
        <v>11310000</v>
      </c>
    </row>
    <row r="218" spans="1:2" x14ac:dyDescent="0.2">
      <c r="A218" s="1">
        <v>41640</v>
      </c>
      <c r="B218" s="2">
        <v>12710000</v>
      </c>
    </row>
    <row r="219" spans="1:2" x14ac:dyDescent="0.2">
      <c r="A219" s="1">
        <v>41671</v>
      </c>
      <c r="B219" s="2">
        <v>13740000</v>
      </c>
    </row>
    <row r="220" spans="1:2" x14ac:dyDescent="0.2">
      <c r="A220" s="1">
        <v>41699</v>
      </c>
      <c r="B220" s="2">
        <v>17080000</v>
      </c>
    </row>
    <row r="221" spans="1:2" x14ac:dyDescent="0.2">
      <c r="A221" s="1">
        <v>41730</v>
      </c>
      <c r="B221" s="2">
        <v>17080000</v>
      </c>
    </row>
    <row r="222" spans="1:2" x14ac:dyDescent="0.2">
      <c r="A222" s="1">
        <v>41760</v>
      </c>
      <c r="B222" s="2">
        <v>15100000</v>
      </c>
    </row>
    <row r="223" spans="1:2" x14ac:dyDescent="0.2">
      <c r="A223" s="1">
        <v>41791</v>
      </c>
      <c r="B223" s="2">
        <v>11130000</v>
      </c>
    </row>
    <row r="224" spans="1:2" x14ac:dyDescent="0.2">
      <c r="A224" s="1">
        <v>41821</v>
      </c>
      <c r="B224" s="2">
        <v>10120000</v>
      </c>
    </row>
    <row r="225" spans="1:2" x14ac:dyDescent="0.2">
      <c r="A225" s="1">
        <v>41852</v>
      </c>
      <c r="B225" s="2">
        <v>11840000</v>
      </c>
    </row>
    <row r="226" spans="1:2" x14ac:dyDescent="0.2">
      <c r="A226" s="1">
        <v>41883</v>
      </c>
      <c r="B226" s="2">
        <v>13470000</v>
      </c>
    </row>
    <row r="227" spans="1:2" x14ac:dyDescent="0.2">
      <c r="A227" s="1">
        <v>41913</v>
      </c>
      <c r="B227" s="2">
        <v>17480000</v>
      </c>
    </row>
    <row r="228" spans="1:2" x14ac:dyDescent="0.2">
      <c r="A228" s="1">
        <v>41944</v>
      </c>
      <c r="B228" s="2">
        <v>14920000</v>
      </c>
    </row>
    <row r="229" spans="1:2" x14ac:dyDescent="0.2">
      <c r="A229" s="1">
        <v>41974</v>
      </c>
      <c r="B229" s="2">
        <v>14980000</v>
      </c>
    </row>
    <row r="230" spans="1:2" x14ac:dyDescent="0.2">
      <c r="A230" s="1">
        <v>42005</v>
      </c>
      <c r="B230" s="2">
        <v>9918000</v>
      </c>
    </row>
    <row r="231" spans="1:2" x14ac:dyDescent="0.2">
      <c r="A231" s="1">
        <v>42036</v>
      </c>
      <c r="B231" s="2">
        <v>14370000</v>
      </c>
    </row>
    <row r="232" spans="1:2" x14ac:dyDescent="0.2">
      <c r="A232" s="1">
        <v>42064</v>
      </c>
      <c r="B232" s="2">
        <v>16180000</v>
      </c>
    </row>
    <row r="233" spans="1:2" x14ac:dyDescent="0.2">
      <c r="A233" s="1">
        <v>42095</v>
      </c>
      <c r="B233" s="2">
        <v>16390000</v>
      </c>
    </row>
    <row r="234" spans="1:2" x14ac:dyDescent="0.2">
      <c r="A234" s="1">
        <v>42125</v>
      </c>
      <c r="B234" s="2">
        <v>13800000</v>
      </c>
    </row>
    <row r="235" spans="1:2" x14ac:dyDescent="0.2">
      <c r="A235" s="1">
        <v>42156</v>
      </c>
      <c r="B235" s="2">
        <v>11020000</v>
      </c>
    </row>
    <row r="236" spans="1:2" x14ac:dyDescent="0.2">
      <c r="A236" s="1">
        <v>42186</v>
      </c>
      <c r="B236" s="2">
        <v>8999000</v>
      </c>
    </row>
    <row r="237" spans="1:2" x14ac:dyDescent="0.2">
      <c r="A237" s="1">
        <v>42217</v>
      </c>
      <c r="B237" s="2">
        <v>9698000</v>
      </c>
    </row>
    <row r="238" spans="1:2" x14ac:dyDescent="0.2">
      <c r="A238" s="1">
        <v>42248</v>
      </c>
      <c r="B238" s="2">
        <v>10720000</v>
      </c>
    </row>
    <row r="239" spans="1:2" x14ac:dyDescent="0.2">
      <c r="A239" s="1">
        <v>42278</v>
      </c>
      <c r="B239" s="2">
        <v>14340000</v>
      </c>
    </row>
    <row r="240" spans="1:2" x14ac:dyDescent="0.2">
      <c r="A240" s="1">
        <v>42309</v>
      </c>
      <c r="B240" s="2">
        <v>13210000</v>
      </c>
    </row>
    <row r="241" spans="1:2" x14ac:dyDescent="0.2">
      <c r="A241" s="1">
        <v>42339</v>
      </c>
      <c r="B241" s="2">
        <v>11130000</v>
      </c>
    </row>
    <row r="242" spans="1:2" x14ac:dyDescent="0.2">
      <c r="A242" s="1">
        <v>42370</v>
      </c>
      <c r="B242" s="2">
        <v>9111000</v>
      </c>
    </row>
    <row r="243" spans="1:2" x14ac:dyDescent="0.2">
      <c r="A243" s="1">
        <v>42401</v>
      </c>
      <c r="B243" s="2">
        <v>10560000</v>
      </c>
    </row>
    <row r="244" spans="1:2" x14ac:dyDescent="0.2">
      <c r="A244" s="1">
        <v>42430</v>
      </c>
      <c r="B244" s="2">
        <v>12420000</v>
      </c>
    </row>
    <row r="245" spans="1:2" x14ac:dyDescent="0.2">
      <c r="A245" s="1">
        <v>42461</v>
      </c>
      <c r="B245" s="2">
        <v>12510000</v>
      </c>
    </row>
    <row r="246" spans="1:2" x14ac:dyDescent="0.2">
      <c r="A246" s="1">
        <v>42491</v>
      </c>
      <c r="B246" s="2">
        <v>13160000</v>
      </c>
    </row>
    <row r="247" spans="1:2" x14ac:dyDescent="0.2">
      <c r="A247" s="1">
        <v>42522</v>
      </c>
      <c r="B247" s="2">
        <v>9395000</v>
      </c>
    </row>
    <row r="248" spans="1:2" x14ac:dyDescent="0.2">
      <c r="A248" s="1">
        <v>42552</v>
      </c>
      <c r="B248" s="2">
        <v>7977000</v>
      </c>
    </row>
    <row r="249" spans="1:2" x14ac:dyDescent="0.2">
      <c r="A249" s="1">
        <v>42583</v>
      </c>
      <c r="B249" s="2">
        <v>7984000</v>
      </c>
    </row>
    <row r="250" spans="1:2" x14ac:dyDescent="0.2">
      <c r="A250" s="1">
        <v>42614</v>
      </c>
      <c r="B250" s="2">
        <v>12240000</v>
      </c>
    </row>
    <row r="251" spans="1:2" x14ac:dyDescent="0.2">
      <c r="A251" s="1">
        <v>42644</v>
      </c>
      <c r="B251" s="2">
        <v>12640000</v>
      </c>
    </row>
    <row r="252" spans="1:2" x14ac:dyDescent="0.2">
      <c r="A252" s="1">
        <v>42675</v>
      </c>
      <c r="B252" s="2">
        <v>11210000</v>
      </c>
    </row>
    <row r="253" spans="1:2" x14ac:dyDescent="0.2">
      <c r="A253" s="1">
        <v>42705</v>
      </c>
      <c r="B253" s="2">
        <v>8717000</v>
      </c>
    </row>
    <row r="254" spans="1:2" x14ac:dyDescent="0.2">
      <c r="A254" s="1">
        <v>42736</v>
      </c>
      <c r="B254" s="2">
        <v>8703000</v>
      </c>
    </row>
    <row r="255" spans="1:2" x14ac:dyDescent="0.2">
      <c r="A255" s="1">
        <v>42767</v>
      </c>
      <c r="B255" s="2">
        <v>10420000</v>
      </c>
    </row>
    <row r="256" spans="1:2" x14ac:dyDescent="0.2">
      <c r="A256" s="1">
        <v>42795</v>
      </c>
      <c r="B256" s="2">
        <v>13060000</v>
      </c>
    </row>
    <row r="257" spans="1:2" x14ac:dyDescent="0.2">
      <c r="A257" s="1">
        <v>42826</v>
      </c>
      <c r="B257" s="2">
        <v>13810000</v>
      </c>
    </row>
    <row r="258" spans="1:2" x14ac:dyDescent="0.2">
      <c r="A258" s="1">
        <v>42856</v>
      </c>
      <c r="B258" s="2">
        <v>11180000</v>
      </c>
    </row>
    <row r="259" spans="1:2" x14ac:dyDescent="0.2">
      <c r="A259" s="1">
        <v>42887</v>
      </c>
      <c r="B259" s="2">
        <v>9031000</v>
      </c>
    </row>
    <row r="260" spans="1:2" x14ac:dyDescent="0.2">
      <c r="A260" s="1">
        <v>42917</v>
      </c>
      <c r="B260" s="2">
        <v>8092000</v>
      </c>
    </row>
    <row r="261" spans="1:2" x14ac:dyDescent="0.2">
      <c r="A261" s="1">
        <v>42948</v>
      </c>
      <c r="B261" s="2">
        <v>8060000</v>
      </c>
    </row>
    <row r="262" spans="1:2" x14ac:dyDescent="0.2">
      <c r="A262" s="1">
        <v>42979</v>
      </c>
      <c r="B262" s="2">
        <v>11190000</v>
      </c>
    </row>
    <row r="263" spans="1:2" x14ac:dyDescent="0.2">
      <c r="A263" s="1">
        <v>43009</v>
      </c>
      <c r="B263" s="2">
        <v>11190000</v>
      </c>
    </row>
    <row r="264" spans="1:2" x14ac:dyDescent="0.2">
      <c r="A264" s="1">
        <v>43040</v>
      </c>
      <c r="B264" s="2">
        <v>10080000</v>
      </c>
    </row>
    <row r="265" spans="1:2" x14ac:dyDescent="0.2">
      <c r="A265" s="1">
        <v>43070</v>
      </c>
      <c r="B265" s="2">
        <v>8952000</v>
      </c>
    </row>
    <row r="266" spans="1:2" x14ac:dyDescent="0.2">
      <c r="A266" s="1">
        <v>43101</v>
      </c>
      <c r="B266" s="2">
        <v>7200000</v>
      </c>
    </row>
    <row r="267" spans="1:2" x14ac:dyDescent="0.2">
      <c r="A267" s="1">
        <v>43132</v>
      </c>
      <c r="B267" s="2">
        <v>8648000</v>
      </c>
    </row>
    <row r="268" spans="1:2" x14ac:dyDescent="0.2">
      <c r="A268" s="1">
        <v>43160</v>
      </c>
      <c r="B268" s="2">
        <v>10580000</v>
      </c>
    </row>
    <row r="269" spans="1:2" x14ac:dyDescent="0.2">
      <c r="A269" s="1">
        <v>43191</v>
      </c>
      <c r="B269" s="2">
        <v>11710000</v>
      </c>
    </row>
    <row r="270" spans="1:2" x14ac:dyDescent="0.2">
      <c r="A270" s="1">
        <v>43221</v>
      </c>
      <c r="B270" s="2">
        <v>10480000</v>
      </c>
    </row>
    <row r="271" spans="1:2" x14ac:dyDescent="0.2">
      <c r="A271" s="1">
        <v>43252</v>
      </c>
      <c r="B271" s="2">
        <v>10050000</v>
      </c>
    </row>
    <row r="272" spans="1:2" x14ac:dyDescent="0.2">
      <c r="A272" s="1">
        <v>43282</v>
      </c>
      <c r="B272" s="2">
        <v>7159000</v>
      </c>
    </row>
    <row r="273" spans="1:2" x14ac:dyDescent="0.2">
      <c r="A273" s="1">
        <v>43313</v>
      </c>
      <c r="B273" s="2">
        <v>7803000</v>
      </c>
    </row>
    <row r="274" spans="1:2" x14ac:dyDescent="0.2">
      <c r="A274" s="1">
        <v>43344</v>
      </c>
      <c r="B274" s="2">
        <v>9173000</v>
      </c>
    </row>
    <row r="275" spans="1:2" x14ac:dyDescent="0.2">
      <c r="A275" s="1">
        <v>43374</v>
      </c>
      <c r="B275" s="2">
        <v>10960000</v>
      </c>
    </row>
    <row r="276" spans="1:2" x14ac:dyDescent="0.2">
      <c r="A276" s="1">
        <v>43405</v>
      </c>
      <c r="B276" s="2">
        <v>10040000</v>
      </c>
    </row>
    <row r="277" spans="1:2" x14ac:dyDescent="0.2">
      <c r="A277" s="1">
        <v>43435</v>
      </c>
      <c r="B277" s="2">
        <v>8751000</v>
      </c>
    </row>
    <row r="278" spans="1:2" x14ac:dyDescent="0.2">
      <c r="A278" s="1">
        <v>43466</v>
      </c>
      <c r="B278" s="2">
        <v>6845000</v>
      </c>
    </row>
    <row r="279" spans="1:2" x14ac:dyDescent="0.2">
      <c r="A279" s="1">
        <v>43497</v>
      </c>
      <c r="B279" s="2">
        <v>9621000</v>
      </c>
    </row>
    <row r="280" spans="1:2" x14ac:dyDescent="0.2">
      <c r="A280" s="1">
        <v>43525</v>
      </c>
      <c r="B280" s="2">
        <v>12020000</v>
      </c>
    </row>
    <row r="281" spans="1:2" x14ac:dyDescent="0.2">
      <c r="A281" s="1">
        <v>43556</v>
      </c>
      <c r="B281" s="2">
        <v>12100000</v>
      </c>
    </row>
    <row r="282" spans="1:2" x14ac:dyDescent="0.2">
      <c r="A282" s="1">
        <v>43586</v>
      </c>
      <c r="B282" s="2">
        <v>11510000</v>
      </c>
    </row>
    <row r="283" spans="1:2" x14ac:dyDescent="0.2">
      <c r="A283" s="1">
        <v>43617</v>
      </c>
      <c r="B283" s="2">
        <v>8391000</v>
      </c>
    </row>
    <row r="284" spans="1:2" x14ac:dyDescent="0.2">
      <c r="A284" s="1">
        <v>43647</v>
      </c>
      <c r="B284" s="2">
        <v>7565000</v>
      </c>
    </row>
    <row r="285" spans="1:2" x14ac:dyDescent="0.2">
      <c r="A285" s="1">
        <v>43678</v>
      </c>
      <c r="B285" s="2">
        <v>7856000</v>
      </c>
    </row>
    <row r="286" spans="1:2" x14ac:dyDescent="0.2">
      <c r="A286" s="1">
        <v>43709</v>
      </c>
      <c r="B286" s="2">
        <v>11190000</v>
      </c>
    </row>
    <row r="287" spans="1:2" x14ac:dyDescent="0.2">
      <c r="A287" s="1">
        <v>43739</v>
      </c>
      <c r="B287" s="2">
        <v>11140000</v>
      </c>
    </row>
    <row r="288" spans="1:2" x14ac:dyDescent="0.2">
      <c r="A288" s="1">
        <v>43770</v>
      </c>
      <c r="B288" s="2">
        <v>9866000</v>
      </c>
    </row>
    <row r="289" spans="1:5" x14ac:dyDescent="0.2">
      <c r="A289" s="1">
        <v>43800</v>
      </c>
      <c r="B289" s="2">
        <v>8511000</v>
      </c>
    </row>
    <row r="290" spans="1:5" x14ac:dyDescent="0.2">
      <c r="A290" s="1">
        <v>43831</v>
      </c>
      <c r="B290" s="2">
        <v>6702000</v>
      </c>
    </row>
    <row r="291" spans="1:5" x14ac:dyDescent="0.2">
      <c r="A291" s="1">
        <v>43862</v>
      </c>
      <c r="B291" s="2">
        <v>8898000</v>
      </c>
    </row>
    <row r="292" spans="1:5" x14ac:dyDescent="0.2">
      <c r="A292" s="1">
        <v>43891</v>
      </c>
      <c r="B292" s="2">
        <v>10750000</v>
      </c>
    </row>
    <row r="293" spans="1:5" x14ac:dyDescent="0.2">
      <c r="A293" s="1">
        <v>43922</v>
      </c>
      <c r="B293" s="2">
        <v>11860000</v>
      </c>
    </row>
    <row r="294" spans="1:5" x14ac:dyDescent="0.2">
      <c r="A294" s="1">
        <v>43952</v>
      </c>
      <c r="B294" s="2">
        <v>10690000</v>
      </c>
    </row>
    <row r="295" spans="1:5" x14ac:dyDescent="0.2">
      <c r="A295" s="1">
        <v>43983</v>
      </c>
      <c r="B295" s="2">
        <v>8643000</v>
      </c>
    </row>
    <row r="296" spans="1:5" x14ac:dyDescent="0.2">
      <c r="A296" s="1">
        <v>44013</v>
      </c>
      <c r="B296" s="2">
        <v>7341000</v>
      </c>
    </row>
    <row r="297" spans="1:5" x14ac:dyDescent="0.2">
      <c r="A297" s="1">
        <v>44044</v>
      </c>
      <c r="B297" s="2">
        <v>7639000</v>
      </c>
    </row>
    <row r="298" spans="1:5" x14ac:dyDescent="0.2">
      <c r="A298" s="1">
        <v>44075</v>
      </c>
      <c r="B298" s="2">
        <v>10470000</v>
      </c>
      <c r="C298" s="2">
        <v>10470000</v>
      </c>
      <c r="D298" s="2">
        <v>10470000</v>
      </c>
      <c r="E298" s="2">
        <v>10470000</v>
      </c>
    </row>
    <row r="299" spans="1:5" x14ac:dyDescent="0.2">
      <c r="A299" s="1">
        <v>44105</v>
      </c>
      <c r="B299">
        <v>8702015.3820531778</v>
      </c>
      <c r="C299" s="2">
        <f t="shared" ref="C299:C330" si="0">_xlfn.FORECAST.ETS(A299,$B$2:$B$298,$A$2:$A$298,157,1)</f>
        <v>8702015.3820531778</v>
      </c>
      <c r="D299" s="2">
        <f t="shared" ref="D299:D330" si="1">C299-_xlfn.FORECAST.ETS.CONFINT(A299,$B$2:$B$298,$A$2:$A$298,0.95,157,1)</f>
        <v>4358657.1011461485</v>
      </c>
      <c r="E299" s="2">
        <f t="shared" ref="E299:E330" si="2">C299+_xlfn.FORECAST.ETS.CONFINT(A299,$B$2:$B$298,$A$2:$A$298,0.95,157,1)</f>
        <v>13045373.662960207</v>
      </c>
    </row>
    <row r="300" spans="1:5" x14ac:dyDescent="0.2">
      <c r="A300" s="1">
        <v>44136</v>
      </c>
      <c r="B300">
        <v>9518279.0197785441</v>
      </c>
      <c r="C300" s="2">
        <f t="shared" si="0"/>
        <v>9518279.0197785441</v>
      </c>
      <c r="D300" s="2">
        <f t="shared" si="1"/>
        <v>5039133.0131390151</v>
      </c>
      <c r="E300" s="2">
        <f t="shared" si="2"/>
        <v>13997425.026418073</v>
      </c>
    </row>
    <row r="301" spans="1:5" x14ac:dyDescent="0.2">
      <c r="A301" s="1">
        <v>44166</v>
      </c>
      <c r="B301">
        <v>8791645.0131503902</v>
      </c>
      <c r="C301" s="2">
        <f t="shared" si="0"/>
        <v>8791645.0131503902</v>
      </c>
      <c r="D301" s="2">
        <f t="shared" si="1"/>
        <v>4179675.4289434478</v>
      </c>
      <c r="E301" s="2">
        <f t="shared" si="2"/>
        <v>13403614.597357333</v>
      </c>
    </row>
    <row r="302" spans="1:5" x14ac:dyDescent="0.2">
      <c r="A302" s="1">
        <v>44197</v>
      </c>
      <c r="B302">
        <v>7278460.8150602691</v>
      </c>
      <c r="C302" s="2">
        <f t="shared" si="0"/>
        <v>7278460.8150602691</v>
      </c>
      <c r="D302" s="2">
        <f t="shared" si="1"/>
        <v>2536378.7431838932</v>
      </c>
      <c r="E302" s="2">
        <f t="shared" si="2"/>
        <v>12020542.886936646</v>
      </c>
    </row>
    <row r="303" spans="1:5" x14ac:dyDescent="0.2">
      <c r="A303" s="1">
        <v>44228</v>
      </c>
      <c r="B303">
        <v>6713401.3389345128</v>
      </c>
      <c r="C303" s="2">
        <f t="shared" si="0"/>
        <v>6713401.3389345128</v>
      </c>
      <c r="D303" s="2">
        <f t="shared" si="1"/>
        <v>1843696.6794503992</v>
      </c>
      <c r="E303" s="2">
        <f t="shared" si="2"/>
        <v>11583105.998418625</v>
      </c>
    </row>
    <row r="304" spans="1:5" x14ac:dyDescent="0.2">
      <c r="A304" s="1">
        <v>44256</v>
      </c>
      <c r="B304">
        <v>8460271.9765769131</v>
      </c>
      <c r="C304" s="2">
        <f t="shared" si="0"/>
        <v>8460271.9765769131</v>
      </c>
      <c r="D304" s="2">
        <f t="shared" si="1"/>
        <v>3465239.9989273092</v>
      </c>
      <c r="E304" s="2">
        <f t="shared" si="2"/>
        <v>13455303.954226516</v>
      </c>
    </row>
    <row r="305" spans="1:5" x14ac:dyDescent="0.2">
      <c r="A305" s="1">
        <v>44287</v>
      </c>
      <c r="B305">
        <v>10646303.928054482</v>
      </c>
      <c r="C305" s="2">
        <f t="shared" si="0"/>
        <v>10646303.928054482</v>
      </c>
      <c r="D305" s="2">
        <f t="shared" si="1"/>
        <v>5528067.6041479604</v>
      </c>
      <c r="E305" s="2">
        <f t="shared" si="2"/>
        <v>15764540.251961004</v>
      </c>
    </row>
    <row r="306" spans="1:5" x14ac:dyDescent="0.2">
      <c r="A306" s="1">
        <v>44317</v>
      </c>
      <c r="B306">
        <v>10656946.379247528</v>
      </c>
      <c r="C306" s="2">
        <f t="shared" si="0"/>
        <v>10656946.379247528</v>
      </c>
      <c r="D306" s="2">
        <f t="shared" si="1"/>
        <v>5417475.3153933082</v>
      </c>
      <c r="E306" s="2">
        <f t="shared" si="2"/>
        <v>15896417.443101747</v>
      </c>
    </row>
    <row r="307" spans="1:5" x14ac:dyDescent="0.2">
      <c r="A307" s="1">
        <v>44348</v>
      </c>
      <c r="B307">
        <v>7302104.194912537</v>
      </c>
      <c r="C307" s="2">
        <f t="shared" si="0"/>
        <v>7302104.194912537</v>
      </c>
      <c r="D307" s="2">
        <f t="shared" si="1"/>
        <v>1943230.7991237342</v>
      </c>
      <c r="E307" s="2">
        <f t="shared" si="2"/>
        <v>12660977.59070134</v>
      </c>
    </row>
    <row r="308" spans="1:5" x14ac:dyDescent="0.2">
      <c r="A308" s="1">
        <v>44378</v>
      </c>
      <c r="B308">
        <v>9676300.6766360477</v>
      </c>
      <c r="C308" s="2">
        <f t="shared" si="0"/>
        <v>9676300.6766360477</v>
      </c>
      <c r="D308" s="2">
        <f t="shared" si="1"/>
        <v>4199734.0581915602</v>
      </c>
      <c r="E308" s="2">
        <f t="shared" si="2"/>
        <v>15152867.295080535</v>
      </c>
    </row>
    <row r="309" spans="1:5" x14ac:dyDescent="0.2">
      <c r="A309" s="1">
        <v>44409</v>
      </c>
      <c r="B309">
        <v>5820644.9074301291</v>
      </c>
      <c r="C309" s="2">
        <f t="shared" si="0"/>
        <v>5820644.9074301291</v>
      </c>
      <c r="D309" s="2">
        <f t="shared" si="1"/>
        <v>227982.90074758604</v>
      </c>
      <c r="E309" s="2">
        <f t="shared" si="2"/>
        <v>11413306.914112672</v>
      </c>
    </row>
    <row r="310" spans="1:5" x14ac:dyDescent="0.2">
      <c r="A310" s="1">
        <v>44440</v>
      </c>
      <c r="B310">
        <v>6141950.8025943618</v>
      </c>
      <c r="C310" s="2">
        <f t="shared" si="0"/>
        <v>6141950.8025943618</v>
      </c>
      <c r="D310" s="2">
        <f t="shared" si="1"/>
        <v>434690.42779060639</v>
      </c>
      <c r="E310" s="2">
        <f t="shared" si="2"/>
        <v>11849211.177398117</v>
      </c>
    </row>
    <row r="311" spans="1:5" x14ac:dyDescent="0.2">
      <c r="A311" s="1">
        <v>44470</v>
      </c>
      <c r="B311">
        <v>7654754.0962721724</v>
      </c>
      <c r="C311" s="2">
        <f t="shared" si="0"/>
        <v>7654754.0962721724</v>
      </c>
      <c r="D311" s="2">
        <f t="shared" si="1"/>
        <v>1834300.7075552037</v>
      </c>
      <c r="E311" s="2">
        <f t="shared" si="2"/>
        <v>13475207.48498914</v>
      </c>
    </row>
    <row r="312" spans="1:5" x14ac:dyDescent="0.2">
      <c r="A312" s="1">
        <v>44501</v>
      </c>
      <c r="B312">
        <v>9461475.4890594892</v>
      </c>
      <c r="C312" s="2">
        <f t="shared" si="0"/>
        <v>9461475.4890594892</v>
      </c>
      <c r="D312" s="2">
        <f t="shared" si="1"/>
        <v>3529150.814551359</v>
      </c>
      <c r="E312" s="2">
        <f t="shared" si="2"/>
        <v>15393800.163567619</v>
      </c>
    </row>
    <row r="313" spans="1:5" x14ac:dyDescent="0.2">
      <c r="A313" s="1">
        <v>44531</v>
      </c>
      <c r="B313">
        <v>8343871.4637818988</v>
      </c>
      <c r="C313" s="2">
        <f t="shared" si="0"/>
        <v>8343871.4637818988</v>
      </c>
      <c r="D313" s="2">
        <f t="shared" si="1"/>
        <v>2300920.7031037332</v>
      </c>
      <c r="E313" s="2">
        <f t="shared" si="2"/>
        <v>14386822.224460065</v>
      </c>
    </row>
    <row r="314" spans="1:5" x14ac:dyDescent="0.2">
      <c r="A314" s="1">
        <v>44562</v>
      </c>
      <c r="B314">
        <v>6604603.3368441463</v>
      </c>
      <c r="C314" s="2">
        <f t="shared" si="0"/>
        <v>6604603.3368441463</v>
      </c>
      <c r="D314" s="2">
        <f t="shared" si="1"/>
        <v>452201.45332274772</v>
      </c>
      <c r="E314" s="2">
        <f t="shared" si="2"/>
        <v>12757005.220365545</v>
      </c>
    </row>
    <row r="315" spans="1:5" x14ac:dyDescent="0.2">
      <c r="A315" s="1">
        <v>44593</v>
      </c>
      <c r="B315">
        <v>6824910.2893570168</v>
      </c>
      <c r="C315" s="2">
        <f t="shared" si="0"/>
        <v>6824910.2893570168</v>
      </c>
      <c r="D315" s="2">
        <f t="shared" si="1"/>
        <v>564167.61021496449</v>
      </c>
      <c r="E315" s="2">
        <f t="shared" si="2"/>
        <v>13085652.968499068</v>
      </c>
    </row>
    <row r="316" spans="1:5" x14ac:dyDescent="0.2">
      <c r="A316" s="1">
        <v>44621</v>
      </c>
      <c r="B316">
        <v>7317991.4879779788</v>
      </c>
      <c r="C316" s="2">
        <f t="shared" si="0"/>
        <v>7317991.4879779788</v>
      </c>
      <c r="D316" s="2">
        <f t="shared" si="1"/>
        <v>949958.7069911696</v>
      </c>
      <c r="E316" s="2">
        <f t="shared" si="2"/>
        <v>13686024.268964788</v>
      </c>
    </row>
    <row r="317" spans="1:5" x14ac:dyDescent="0.2">
      <c r="A317" s="1">
        <v>44652</v>
      </c>
      <c r="B317">
        <v>8876788.3325502016</v>
      </c>
      <c r="C317" s="2">
        <f t="shared" si="0"/>
        <v>8876788.3325502016</v>
      </c>
      <c r="D317" s="2">
        <f t="shared" si="1"/>
        <v>2402460.9943817537</v>
      </c>
      <c r="E317" s="2">
        <f t="shared" si="2"/>
        <v>15351115.670718649</v>
      </c>
    </row>
    <row r="318" spans="1:5" x14ac:dyDescent="0.2">
      <c r="A318" s="1">
        <v>44682</v>
      </c>
      <c r="B318">
        <v>10344497.480790984</v>
      </c>
      <c r="C318" s="2">
        <f t="shared" si="0"/>
        <v>10344497.480790984</v>
      </c>
      <c r="D318" s="2">
        <f t="shared" si="1"/>
        <v>3764820.0137678972</v>
      </c>
      <c r="E318" s="2">
        <f t="shared" si="2"/>
        <v>16924174.94781407</v>
      </c>
    </row>
    <row r="319" spans="1:5" x14ac:dyDescent="0.2">
      <c r="A319" s="1">
        <v>44713</v>
      </c>
      <c r="B319">
        <v>9830350.1917151064</v>
      </c>
      <c r="C319" s="2">
        <f t="shared" si="0"/>
        <v>9830350.1917151064</v>
      </c>
      <c r="D319" s="2">
        <f t="shared" si="1"/>
        <v>3146219.5456151292</v>
      </c>
      <c r="E319" s="2">
        <f t="shared" si="2"/>
        <v>16514480.837815084</v>
      </c>
    </row>
    <row r="320" spans="1:5" x14ac:dyDescent="0.2">
      <c r="A320" s="1">
        <v>44743</v>
      </c>
      <c r="B320">
        <v>7623829.1620577257</v>
      </c>
      <c r="C320" s="2">
        <f t="shared" si="0"/>
        <v>7623829.1620577257</v>
      </c>
      <c r="D320" s="2">
        <f t="shared" si="1"/>
        <v>836098.09906455874</v>
      </c>
      <c r="E320" s="2">
        <f t="shared" si="2"/>
        <v>14411560.225050893</v>
      </c>
    </row>
    <row r="321" spans="1:5" x14ac:dyDescent="0.2">
      <c r="A321" s="1">
        <v>44774</v>
      </c>
      <c r="B321">
        <v>6186261.5121336225</v>
      </c>
      <c r="C321" s="2">
        <f t="shared" si="0"/>
        <v>6186261.5121336225</v>
      </c>
      <c r="D321" s="2">
        <f t="shared" si="1"/>
        <v>-704258.40785369277</v>
      </c>
      <c r="E321" s="2">
        <f t="shared" si="2"/>
        <v>13076781.432120938</v>
      </c>
    </row>
    <row r="322" spans="1:5" x14ac:dyDescent="0.2">
      <c r="A322" s="1">
        <v>44805</v>
      </c>
      <c r="B322">
        <v>6286763.0551800746</v>
      </c>
      <c r="C322" s="2">
        <f t="shared" si="0"/>
        <v>6286763.0551800746</v>
      </c>
      <c r="D322" s="2">
        <f t="shared" si="1"/>
        <v>-705772.64914880227</v>
      </c>
      <c r="E322" s="2">
        <f t="shared" si="2"/>
        <v>13279298.759508952</v>
      </c>
    </row>
    <row r="323" spans="1:5" x14ac:dyDescent="0.2">
      <c r="A323" s="1">
        <v>44835</v>
      </c>
      <c r="B323">
        <v>7747798.4384060679</v>
      </c>
      <c r="C323" s="2">
        <f t="shared" si="0"/>
        <v>7747798.4384060679</v>
      </c>
      <c r="D323" s="2">
        <f t="shared" si="1"/>
        <v>653984.01041592471</v>
      </c>
      <c r="E323" s="2">
        <f t="shared" si="2"/>
        <v>14841612.866396211</v>
      </c>
    </row>
    <row r="324" spans="1:5" x14ac:dyDescent="0.2">
      <c r="A324" s="1">
        <v>44866</v>
      </c>
      <c r="B324">
        <v>9009470.1579166017</v>
      </c>
      <c r="C324" s="2">
        <f t="shared" si="0"/>
        <v>9009470.1579166017</v>
      </c>
      <c r="D324" s="2">
        <f t="shared" si="1"/>
        <v>1815080.3168942761</v>
      </c>
      <c r="E324" s="2">
        <f t="shared" si="2"/>
        <v>16203859.998938927</v>
      </c>
    </row>
    <row r="325" spans="1:5" x14ac:dyDescent="0.2">
      <c r="A325" s="1">
        <v>44896</v>
      </c>
      <c r="B325">
        <v>8977442.2847714219</v>
      </c>
      <c r="C325" s="2">
        <f t="shared" si="0"/>
        <v>8977442.2847714219</v>
      </c>
      <c r="D325" s="2">
        <f t="shared" si="1"/>
        <v>1683148.6628112532</v>
      </c>
      <c r="E325" s="2">
        <f t="shared" si="2"/>
        <v>16271735.906731591</v>
      </c>
    </row>
    <row r="326" spans="1:5" x14ac:dyDescent="0.2">
      <c r="A326" s="1">
        <v>44927</v>
      </c>
      <c r="B326">
        <v>7409367.3312046621</v>
      </c>
      <c r="C326" s="2">
        <f t="shared" si="0"/>
        <v>7409367.3312046621</v>
      </c>
      <c r="D326" s="2">
        <f t="shared" si="1"/>
        <v>15811.782987410203</v>
      </c>
      <c r="E326" s="2">
        <f t="shared" si="2"/>
        <v>14802922.879421914</v>
      </c>
    </row>
    <row r="327" spans="1:5" x14ac:dyDescent="0.2">
      <c r="A327" s="1">
        <v>44958</v>
      </c>
      <c r="B327">
        <v>5959753.522672087</v>
      </c>
      <c r="C327" s="2">
        <f t="shared" si="0"/>
        <v>5959753.522672087</v>
      </c>
      <c r="D327" s="2">
        <f t="shared" si="1"/>
        <v>-1532450.1263048621</v>
      </c>
      <c r="E327" s="2">
        <f t="shared" si="2"/>
        <v>13451957.171649035</v>
      </c>
    </row>
    <row r="328" spans="1:5" x14ac:dyDescent="0.2">
      <c r="A328" s="1">
        <v>44986</v>
      </c>
      <c r="B328">
        <v>3741293.2066076864</v>
      </c>
      <c r="C328" s="2">
        <f t="shared" si="0"/>
        <v>3741293.2066076864</v>
      </c>
      <c r="D328" s="2">
        <f t="shared" si="1"/>
        <v>-3848971.1361144613</v>
      </c>
      <c r="E328" s="2">
        <f t="shared" si="2"/>
        <v>11331557.549329834</v>
      </c>
    </row>
    <row r="329" spans="1:5" x14ac:dyDescent="0.2">
      <c r="A329" s="1">
        <v>45017</v>
      </c>
      <c r="B329">
        <v>3803552.8773615016</v>
      </c>
      <c r="C329" s="2">
        <f t="shared" si="0"/>
        <v>3803552.8773615016</v>
      </c>
      <c r="D329" s="2">
        <f t="shared" si="1"/>
        <v>-3884209.6838824227</v>
      </c>
      <c r="E329" s="2">
        <f t="shared" si="2"/>
        <v>11491315.438605426</v>
      </c>
    </row>
    <row r="330" spans="1:5" x14ac:dyDescent="0.2">
      <c r="A330" s="1">
        <v>45047</v>
      </c>
      <c r="B330">
        <v>5838674.4067441747</v>
      </c>
      <c r="C330" s="2">
        <f t="shared" si="0"/>
        <v>5838674.4067441747</v>
      </c>
      <c r="D330" s="2">
        <f t="shared" si="1"/>
        <v>-1946047.4549705535</v>
      </c>
      <c r="E330" s="2">
        <f t="shared" si="2"/>
        <v>13623396.268458903</v>
      </c>
    </row>
    <row r="331" spans="1:5" x14ac:dyDescent="0.2">
      <c r="A331" s="1">
        <v>45078</v>
      </c>
      <c r="B331">
        <v>6250847.7008532006</v>
      </c>
      <c r="C331" s="2">
        <f t="shared" ref="C331:C362" si="3">_xlfn.FORECAST.ETS(A331,$B$2:$B$298,$A$2:$A$298,157,1)</f>
        <v>6250847.7008532006</v>
      </c>
      <c r="D331" s="2">
        <f t="shared" ref="D331:D362" si="4">C331-_xlfn.FORECAST.ETS.CONFINT(A331,$B$2:$B$298,$A$2:$A$298,0.95,157,1)</f>
        <v>-1630316.8273436343</v>
      </c>
      <c r="E331" s="2">
        <f t="shared" ref="E331:E362" si="5">C331+_xlfn.FORECAST.ETS.CONFINT(A331,$B$2:$B$298,$A$2:$A$298,0.95,157,1)</f>
        <v>14132012.229050037</v>
      </c>
    </row>
    <row r="332" spans="1:5" x14ac:dyDescent="0.2">
      <c r="A332" s="1">
        <v>45108</v>
      </c>
      <c r="B332">
        <v>5798467.7776669338</v>
      </c>
      <c r="C332" s="2">
        <f t="shared" si="3"/>
        <v>5798467.7776669338</v>
      </c>
      <c r="D332" s="2">
        <f t="shared" si="4"/>
        <v>-2178643.8861078992</v>
      </c>
      <c r="E332" s="2">
        <f t="shared" si="5"/>
        <v>13775579.441441767</v>
      </c>
    </row>
    <row r="333" spans="1:5" x14ac:dyDescent="0.2">
      <c r="A333" s="1">
        <v>45139</v>
      </c>
      <c r="B333">
        <v>4788786.7718699016</v>
      </c>
      <c r="C333" s="2">
        <f t="shared" si="3"/>
        <v>4788786.7718699016</v>
      </c>
      <c r="D333" s="2">
        <f t="shared" si="4"/>
        <v>-3283796.5024763523</v>
      </c>
      <c r="E333" s="2">
        <f t="shared" si="5"/>
        <v>12861370.046216156</v>
      </c>
    </row>
    <row r="334" spans="1:5" x14ac:dyDescent="0.2">
      <c r="A334" s="1">
        <v>45170</v>
      </c>
      <c r="B334">
        <v>4676817.890022995</v>
      </c>
      <c r="C334" s="2">
        <f t="shared" si="3"/>
        <v>4676817.890022995</v>
      </c>
      <c r="D334" s="2">
        <f t="shared" si="4"/>
        <v>-3490780.4549495047</v>
      </c>
      <c r="E334" s="2">
        <f t="shared" si="5"/>
        <v>12844416.234995496</v>
      </c>
    </row>
    <row r="335" spans="1:5" x14ac:dyDescent="0.2">
      <c r="A335" s="1">
        <v>45200</v>
      </c>
      <c r="B335">
        <v>5021730.2276143134</v>
      </c>
      <c r="C335" s="2">
        <f t="shared" si="3"/>
        <v>5021730.2276143134</v>
      </c>
      <c r="D335" s="2">
        <f t="shared" si="4"/>
        <v>-3240444.6819650494</v>
      </c>
      <c r="E335" s="2">
        <f t="shared" si="5"/>
        <v>13283905.137193676</v>
      </c>
    </row>
    <row r="336" spans="1:5" x14ac:dyDescent="0.2">
      <c r="A336" s="1">
        <v>45231</v>
      </c>
      <c r="B336">
        <v>5110283.3755415604</v>
      </c>
      <c r="C336" s="2">
        <f t="shared" si="3"/>
        <v>5110283.3755415604</v>
      </c>
      <c r="D336" s="2">
        <f t="shared" si="4"/>
        <v>-3246046.7391578853</v>
      </c>
      <c r="E336" s="2">
        <f t="shared" si="5"/>
        <v>13466613.490241006</v>
      </c>
    </row>
    <row r="337" spans="1:5" x14ac:dyDescent="0.2">
      <c r="A337" s="1">
        <v>45261</v>
      </c>
      <c r="B337">
        <v>5033982.605223977</v>
      </c>
      <c r="C337" s="2">
        <f t="shared" si="3"/>
        <v>5033982.605223977</v>
      </c>
      <c r="D337" s="2">
        <f t="shared" si="4"/>
        <v>-3416097.6726414459</v>
      </c>
      <c r="E337" s="2">
        <f t="shared" si="5"/>
        <v>13484062.883089401</v>
      </c>
    </row>
    <row r="338" spans="1:5" x14ac:dyDescent="0.2">
      <c r="A338" s="1">
        <v>45292</v>
      </c>
      <c r="B338">
        <v>3680062.8746703127</v>
      </c>
      <c r="C338" s="2">
        <f t="shared" si="3"/>
        <v>3680062.8746703127</v>
      </c>
      <c r="D338" s="2">
        <f t="shared" si="4"/>
        <v>-4863378.066520595</v>
      </c>
      <c r="E338" s="2">
        <f t="shared" si="5"/>
        <v>12223503.815861221</v>
      </c>
    </row>
    <row r="339" spans="1:5" x14ac:dyDescent="0.2">
      <c r="A339" s="1">
        <v>45323</v>
      </c>
      <c r="B339">
        <v>3034362.5617166189</v>
      </c>
      <c r="C339" s="2">
        <f t="shared" si="3"/>
        <v>3034362.5617166189</v>
      </c>
      <c r="D339" s="2">
        <f t="shared" si="4"/>
        <v>-5602064.3588967687</v>
      </c>
      <c r="E339" s="2">
        <f t="shared" si="5"/>
        <v>11670789.482330006</v>
      </c>
    </row>
    <row r="340" spans="1:5" x14ac:dyDescent="0.2">
      <c r="A340" s="1">
        <v>45352</v>
      </c>
      <c r="B340">
        <v>7955007.5190242324</v>
      </c>
      <c r="C340" s="2">
        <f t="shared" si="3"/>
        <v>7955007.5190242324</v>
      </c>
      <c r="D340" s="2">
        <f t="shared" si="4"/>
        <v>-774044.8321951367</v>
      </c>
      <c r="E340" s="2">
        <f t="shared" si="5"/>
        <v>16684059.870243602</v>
      </c>
    </row>
    <row r="341" spans="1:5" x14ac:dyDescent="0.2">
      <c r="A341" s="1">
        <v>45383</v>
      </c>
      <c r="B341">
        <v>6006551.1053814813</v>
      </c>
      <c r="C341" s="2">
        <f t="shared" si="3"/>
        <v>6006551.1053814813</v>
      </c>
      <c r="D341" s="2">
        <f t="shared" si="4"/>
        <v>-2814779.6236433424</v>
      </c>
      <c r="E341" s="2">
        <f t="shared" si="5"/>
        <v>14827881.834406305</v>
      </c>
    </row>
    <row r="342" spans="1:5" x14ac:dyDescent="0.2">
      <c r="A342" s="1">
        <v>45413</v>
      </c>
      <c r="B342">
        <v>11473683.626554921</v>
      </c>
      <c r="C342" s="2">
        <f t="shared" si="3"/>
        <v>11473683.626554921</v>
      </c>
      <c r="D342" s="2">
        <f t="shared" si="4"/>
        <v>2560408.6770122088</v>
      </c>
      <c r="E342" s="2">
        <f t="shared" si="5"/>
        <v>20386958.576097634</v>
      </c>
    </row>
    <row r="343" spans="1:5" x14ac:dyDescent="0.2">
      <c r="A343" s="1">
        <v>45444</v>
      </c>
      <c r="B343">
        <v>10858654.759941034</v>
      </c>
      <c r="C343" s="2">
        <f t="shared" si="3"/>
        <v>10858654.759941034</v>
      </c>
      <c r="D343" s="2">
        <f t="shared" si="4"/>
        <v>1853757.4165075906</v>
      </c>
      <c r="E343" s="2">
        <f t="shared" si="5"/>
        <v>19863552.103374477</v>
      </c>
    </row>
    <row r="344" spans="1:5" x14ac:dyDescent="0.2">
      <c r="A344" s="1">
        <v>45474</v>
      </c>
      <c r="B344">
        <v>8396171.0673805177</v>
      </c>
      <c r="C344" s="2">
        <f t="shared" si="3"/>
        <v>8396171.0673805177</v>
      </c>
      <c r="D344" s="2">
        <f t="shared" si="4"/>
        <v>-700038.64212196134</v>
      </c>
      <c r="E344" s="2">
        <f t="shared" si="5"/>
        <v>17492380.776882999</v>
      </c>
    </row>
    <row r="345" spans="1:5" x14ac:dyDescent="0.2">
      <c r="A345" s="1">
        <v>45505</v>
      </c>
      <c r="B345">
        <v>6530427.9586221883</v>
      </c>
      <c r="C345" s="2">
        <f t="shared" si="3"/>
        <v>6530427.9586221883</v>
      </c>
      <c r="D345" s="2">
        <f t="shared" si="4"/>
        <v>-2656795.3866593065</v>
      </c>
      <c r="E345" s="2">
        <f t="shared" si="5"/>
        <v>15717651.303903684</v>
      </c>
    </row>
    <row r="346" spans="1:5" x14ac:dyDescent="0.2">
      <c r="A346" s="1">
        <v>45536</v>
      </c>
      <c r="B346">
        <v>6765844.9100160906</v>
      </c>
      <c r="C346" s="2">
        <f t="shared" si="3"/>
        <v>6765844.9100160906</v>
      </c>
      <c r="D346" s="2">
        <f t="shared" si="4"/>
        <v>-2512104.1653890694</v>
      </c>
      <c r="E346" s="2">
        <f t="shared" si="5"/>
        <v>16043793.985421252</v>
      </c>
    </row>
    <row r="347" spans="1:5" x14ac:dyDescent="0.2">
      <c r="A347" s="1">
        <v>45566</v>
      </c>
      <c r="B347">
        <v>8644501.7765461486</v>
      </c>
      <c r="C347" s="2">
        <f t="shared" si="3"/>
        <v>8644501.7765461486</v>
      </c>
      <c r="D347" s="2">
        <f t="shared" si="4"/>
        <v>-723895.50142770819</v>
      </c>
      <c r="E347" s="2">
        <f t="shared" si="5"/>
        <v>18012899.054520003</v>
      </c>
    </row>
    <row r="348" spans="1:5" x14ac:dyDescent="0.2">
      <c r="A348" s="1">
        <v>45597</v>
      </c>
      <c r="B348">
        <v>12836126.386308003</v>
      </c>
      <c r="C348" s="2">
        <f t="shared" si="3"/>
        <v>12836126.386308003</v>
      </c>
      <c r="D348" s="2">
        <f t="shared" si="4"/>
        <v>3377548.4772343002</v>
      </c>
      <c r="E348" s="2">
        <f t="shared" si="5"/>
        <v>22294704.295381706</v>
      </c>
    </row>
    <row r="349" spans="1:5" x14ac:dyDescent="0.2">
      <c r="A349" s="1">
        <v>45627</v>
      </c>
      <c r="B349">
        <v>12930349.116771335</v>
      </c>
      <c r="C349" s="2">
        <f t="shared" si="3"/>
        <v>12930349.116771335</v>
      </c>
      <c r="D349" s="2">
        <f t="shared" si="4"/>
        <v>3381848.5911630783</v>
      </c>
      <c r="E349" s="2">
        <f t="shared" si="5"/>
        <v>22478849.642379589</v>
      </c>
    </row>
    <row r="350" spans="1:5" x14ac:dyDescent="0.2">
      <c r="A350" s="1">
        <v>45658</v>
      </c>
      <c r="B350">
        <v>9934840.5773682948</v>
      </c>
      <c r="C350" s="2">
        <f t="shared" si="3"/>
        <v>9934840.5773682948</v>
      </c>
      <c r="D350" s="2">
        <f t="shared" si="4"/>
        <v>296666.27078706771</v>
      </c>
      <c r="E350" s="2">
        <f t="shared" si="5"/>
        <v>19573014.883949522</v>
      </c>
    </row>
    <row r="351" spans="1:5" x14ac:dyDescent="0.2">
      <c r="A351" s="1">
        <v>45689</v>
      </c>
      <c r="B351">
        <v>10010479.076397883</v>
      </c>
      <c r="C351" s="2">
        <f t="shared" si="3"/>
        <v>10010479.076397883</v>
      </c>
      <c r="D351" s="2">
        <f t="shared" si="4"/>
        <v>282871.00344164111</v>
      </c>
      <c r="E351" s="2">
        <f t="shared" si="5"/>
        <v>19738087.149354123</v>
      </c>
    </row>
    <row r="352" spans="1:5" x14ac:dyDescent="0.2">
      <c r="A352" s="1">
        <v>45717</v>
      </c>
      <c r="B352">
        <v>8830995.4515780732</v>
      </c>
      <c r="C352" s="2">
        <f t="shared" si="3"/>
        <v>8830995.4515780732</v>
      </c>
      <c r="D352" s="2">
        <f t="shared" si="4"/>
        <v>-985814.85462965257</v>
      </c>
      <c r="E352" s="2">
        <f t="shared" si="5"/>
        <v>18647805.757785797</v>
      </c>
    </row>
    <row r="353" spans="1:5" x14ac:dyDescent="0.2">
      <c r="A353" s="1">
        <v>45748</v>
      </c>
      <c r="B353">
        <v>10492136.672307815</v>
      </c>
      <c r="C353" s="2">
        <f t="shared" si="3"/>
        <v>10492136.672307815</v>
      </c>
      <c r="D353" s="2">
        <f t="shared" si="4"/>
        <v>586347.50664144382</v>
      </c>
      <c r="E353" s="2">
        <f t="shared" si="5"/>
        <v>20397925.837974187</v>
      </c>
    </row>
    <row r="354" spans="1:5" x14ac:dyDescent="0.2">
      <c r="A354" s="1">
        <v>45778</v>
      </c>
      <c r="B354">
        <v>11180180.339365812</v>
      </c>
      <c r="C354" s="2">
        <f t="shared" si="3"/>
        <v>11180180.339365812</v>
      </c>
      <c r="D354" s="2">
        <f t="shared" si="4"/>
        <v>1185627.8346126974</v>
      </c>
      <c r="E354" s="2">
        <f t="shared" si="5"/>
        <v>21174732.844118927</v>
      </c>
    </row>
    <row r="355" spans="1:5" x14ac:dyDescent="0.2">
      <c r="A355" s="1">
        <v>45809</v>
      </c>
      <c r="B355">
        <v>11265014.906582236</v>
      </c>
      <c r="C355" s="2">
        <f t="shared" si="3"/>
        <v>11265014.906582236</v>
      </c>
      <c r="D355" s="2">
        <f t="shared" si="4"/>
        <v>1181907.0203951038</v>
      </c>
      <c r="E355" s="2">
        <f t="shared" si="5"/>
        <v>21348122.792769369</v>
      </c>
    </row>
    <row r="356" spans="1:5" x14ac:dyDescent="0.2">
      <c r="A356" s="1">
        <v>45839</v>
      </c>
      <c r="B356">
        <v>9910452.1569595505</v>
      </c>
      <c r="C356" s="2">
        <f t="shared" si="3"/>
        <v>9910452.1569595505</v>
      </c>
      <c r="D356" s="2">
        <f t="shared" si="4"/>
        <v>-261010.43928601779</v>
      </c>
      <c r="E356" s="2">
        <f t="shared" si="5"/>
        <v>20081914.753205121</v>
      </c>
    </row>
    <row r="357" spans="1:5" x14ac:dyDescent="0.2">
      <c r="A357" s="1">
        <v>45870</v>
      </c>
      <c r="B357">
        <v>8769657.0889745094</v>
      </c>
      <c r="C357" s="2">
        <f t="shared" si="3"/>
        <v>8769657.0889745094</v>
      </c>
      <c r="D357" s="2">
        <f t="shared" si="4"/>
        <v>-1489966.5691715106</v>
      </c>
      <c r="E357" s="2">
        <f t="shared" si="5"/>
        <v>19029280.747120529</v>
      </c>
    </row>
    <row r="358" spans="1:5" x14ac:dyDescent="0.2">
      <c r="A358" s="1">
        <v>45901</v>
      </c>
      <c r="B358">
        <v>8449646.4497466777</v>
      </c>
      <c r="C358" s="2">
        <f t="shared" si="3"/>
        <v>8449646.4497466777</v>
      </c>
      <c r="D358" s="2">
        <f t="shared" si="4"/>
        <v>-1897951.3948698342</v>
      </c>
      <c r="E358" s="2">
        <f t="shared" si="5"/>
        <v>18797244.294363189</v>
      </c>
    </row>
    <row r="359" spans="1:5" x14ac:dyDescent="0.2">
      <c r="A359" s="1">
        <v>45931</v>
      </c>
      <c r="B359">
        <v>9796845.2325340528</v>
      </c>
      <c r="C359" s="2">
        <f t="shared" si="3"/>
        <v>9796845.2325340528</v>
      </c>
      <c r="D359" s="2">
        <f t="shared" si="4"/>
        <v>-638546.45717808045</v>
      </c>
      <c r="E359" s="2">
        <f t="shared" si="5"/>
        <v>20232236.922246188</v>
      </c>
    </row>
    <row r="360" spans="1:5" x14ac:dyDescent="0.2">
      <c r="A360" s="1">
        <v>45962</v>
      </c>
      <c r="B360">
        <v>13051037.929785874</v>
      </c>
      <c r="C360" s="2">
        <f t="shared" si="3"/>
        <v>13051037.929785874</v>
      </c>
      <c r="D360" s="2">
        <f t="shared" si="4"/>
        <v>2528026.4298532531</v>
      </c>
      <c r="E360" s="2">
        <f t="shared" si="5"/>
        <v>23574049.429718494</v>
      </c>
    </row>
    <row r="361" spans="1:5" x14ac:dyDescent="0.2">
      <c r="A361" s="1">
        <v>45992</v>
      </c>
      <c r="B361">
        <v>11437915.543693541</v>
      </c>
      <c r="C361" s="2">
        <f t="shared" si="3"/>
        <v>11437915.543693541</v>
      </c>
      <c r="D361" s="2">
        <f t="shared" si="4"/>
        <v>827452.17900309525</v>
      </c>
      <c r="E361" s="2">
        <f t="shared" si="5"/>
        <v>22048378.908383988</v>
      </c>
    </row>
    <row r="362" spans="1:5" x14ac:dyDescent="0.2">
      <c r="A362" s="1">
        <v>46023</v>
      </c>
      <c r="B362">
        <v>9350326.1048078202</v>
      </c>
      <c r="C362" s="2">
        <f t="shared" si="3"/>
        <v>9350326.1048078202</v>
      </c>
      <c r="D362" s="2">
        <f t="shared" si="4"/>
        <v>-1347427.0613671672</v>
      </c>
      <c r="E362" s="2">
        <f t="shared" si="5"/>
        <v>20048079.270982809</v>
      </c>
    </row>
    <row r="363" spans="1:5" x14ac:dyDescent="0.2">
      <c r="A363" s="1">
        <v>46054</v>
      </c>
      <c r="B363">
        <v>7631376.5716651985</v>
      </c>
      <c r="C363" s="2">
        <f t="shared" ref="C363:C394" si="6">_xlfn.FORECAST.ETS(A363,$B$2:$B$298,$A$2:$A$298,157,1)</f>
        <v>7631376.5716651985</v>
      </c>
      <c r="D363" s="2">
        <f t="shared" ref="D363:D394" si="7">C363-_xlfn.FORECAST.ETS.CONFINT(A363,$B$2:$B$298,$A$2:$A$298,0.95,157,1)</f>
        <v>-3153510.016989463</v>
      </c>
      <c r="E363" s="2">
        <f t="shared" ref="E363:E394" si="8">C363+_xlfn.FORECAST.ETS.CONFINT(A363,$B$2:$B$298,$A$2:$A$298,0.95,157,1)</f>
        <v>18416263.160319861</v>
      </c>
    </row>
    <row r="364" spans="1:5" x14ac:dyDescent="0.2">
      <c r="A364" s="1">
        <v>46082</v>
      </c>
      <c r="B364">
        <v>8327656.7777578887</v>
      </c>
      <c r="C364" s="2">
        <f t="shared" si="6"/>
        <v>8327656.7777578887</v>
      </c>
      <c r="D364" s="2">
        <f t="shared" si="7"/>
        <v>-2544212.3494975083</v>
      </c>
      <c r="E364" s="2">
        <f t="shared" si="8"/>
        <v>19199525.905013286</v>
      </c>
    </row>
    <row r="365" spans="1:5" x14ac:dyDescent="0.2">
      <c r="A365" s="1">
        <v>46113</v>
      </c>
      <c r="B365">
        <v>11266925.362319866</v>
      </c>
      <c r="C365" s="2">
        <f t="shared" si="6"/>
        <v>11266925.362319866</v>
      </c>
      <c r="D365" s="2">
        <f t="shared" si="7"/>
        <v>308219.26606895588</v>
      </c>
      <c r="E365" s="2">
        <f t="shared" si="8"/>
        <v>22225631.458570778</v>
      </c>
    </row>
    <row r="366" spans="1:5" x14ac:dyDescent="0.2">
      <c r="A366" s="1">
        <v>46143</v>
      </c>
      <c r="B366">
        <v>13304018.662315594</v>
      </c>
      <c r="C366" s="2">
        <f t="shared" si="6"/>
        <v>13304018.662315594</v>
      </c>
      <c r="D366" s="2">
        <f t="shared" si="7"/>
        <v>2258616.0254182443</v>
      </c>
      <c r="E366" s="2">
        <f t="shared" si="8"/>
        <v>24349421.299212944</v>
      </c>
    </row>
    <row r="367" spans="1:5" x14ac:dyDescent="0.2">
      <c r="A367" s="1">
        <v>46174</v>
      </c>
      <c r="B367">
        <v>14882800.222499132</v>
      </c>
      <c r="C367" s="2">
        <f t="shared" si="6"/>
        <v>14882800.222499132</v>
      </c>
      <c r="D367" s="2">
        <f t="shared" si="7"/>
        <v>3750836.4976567086</v>
      </c>
      <c r="E367" s="2">
        <f t="shared" si="8"/>
        <v>26014763.947341554</v>
      </c>
    </row>
    <row r="368" spans="1:5" x14ac:dyDescent="0.2">
      <c r="A368" s="1">
        <v>46204</v>
      </c>
      <c r="B368">
        <v>11264750.618307402</v>
      </c>
      <c r="C368" s="2">
        <f t="shared" si="6"/>
        <v>11264750.618307402</v>
      </c>
      <c r="D368" s="2">
        <f t="shared" si="7"/>
        <v>46356.441170681268</v>
      </c>
      <c r="E368" s="2">
        <f t="shared" si="8"/>
        <v>22483144.795444123</v>
      </c>
    </row>
    <row r="369" spans="1:5" x14ac:dyDescent="0.2">
      <c r="A369" s="1">
        <v>46235</v>
      </c>
      <c r="B369">
        <v>7253707.7702939892</v>
      </c>
      <c r="C369" s="2">
        <f t="shared" si="6"/>
        <v>7253707.7702939892</v>
      </c>
      <c r="D369" s="2">
        <f t="shared" si="7"/>
        <v>-4050990.8885789616</v>
      </c>
      <c r="E369" s="2">
        <f t="shared" si="8"/>
        <v>18558406.429166939</v>
      </c>
    </row>
    <row r="370" spans="1:5" x14ac:dyDescent="0.2">
      <c r="A370" s="1">
        <v>46266</v>
      </c>
      <c r="B370">
        <v>7044914.6300591994</v>
      </c>
      <c r="C370" s="2">
        <f t="shared" si="6"/>
        <v>7044914.6300591994</v>
      </c>
      <c r="D370" s="2">
        <f t="shared" si="7"/>
        <v>-4345967.0594175253</v>
      </c>
      <c r="E370" s="2">
        <f t="shared" si="8"/>
        <v>18435796.319535926</v>
      </c>
    </row>
    <row r="371" spans="1:5" x14ac:dyDescent="0.2">
      <c r="A371" s="1">
        <v>46296</v>
      </c>
      <c r="B371">
        <v>8862655.8810385428</v>
      </c>
      <c r="C371" s="2">
        <f t="shared" si="6"/>
        <v>8862655.8810385428</v>
      </c>
      <c r="D371" s="2">
        <f t="shared" si="7"/>
        <v>-2614291.7676324323</v>
      </c>
      <c r="E371" s="2">
        <f t="shared" si="8"/>
        <v>20339603.529709518</v>
      </c>
    </row>
    <row r="372" spans="1:5" x14ac:dyDescent="0.2">
      <c r="A372" s="1">
        <v>46327</v>
      </c>
      <c r="B372">
        <v>10818416.289459366</v>
      </c>
      <c r="C372" s="2">
        <f t="shared" si="6"/>
        <v>10818416.289459366</v>
      </c>
      <c r="D372" s="2">
        <f t="shared" si="7"/>
        <v>-744484.49267486669</v>
      </c>
      <c r="E372" s="2">
        <f t="shared" si="8"/>
        <v>22381317.071593598</v>
      </c>
    </row>
    <row r="373" spans="1:5" x14ac:dyDescent="0.2">
      <c r="A373" s="1">
        <v>46357</v>
      </c>
      <c r="B373">
        <v>11916490.188358825</v>
      </c>
      <c r="C373" s="2">
        <f t="shared" si="6"/>
        <v>11916490.188358825</v>
      </c>
      <c r="D373" s="2">
        <f t="shared" si="7"/>
        <v>267744.98148709349</v>
      </c>
      <c r="E373" s="2">
        <f t="shared" si="8"/>
        <v>23565235.395230554</v>
      </c>
    </row>
    <row r="374" spans="1:5" x14ac:dyDescent="0.2">
      <c r="A374" s="1">
        <v>46388</v>
      </c>
      <c r="B374">
        <v>10729366.299703455</v>
      </c>
      <c r="C374" s="2">
        <f t="shared" si="6"/>
        <v>10729366.299703455</v>
      </c>
      <c r="D374" s="2">
        <f t="shared" si="7"/>
        <v>-1005118.6166133508</v>
      </c>
      <c r="E374" s="2">
        <f t="shared" si="8"/>
        <v>22463851.21602026</v>
      </c>
    </row>
    <row r="375" spans="1:5" x14ac:dyDescent="0.2">
      <c r="A375" s="1">
        <v>46419</v>
      </c>
      <c r="B375">
        <v>11226978.292439599</v>
      </c>
      <c r="C375" s="2">
        <f t="shared" si="6"/>
        <v>11226978.292439599</v>
      </c>
      <c r="D375" s="2">
        <f t="shared" si="7"/>
        <v>-593145.49273926765</v>
      </c>
      <c r="E375" s="2">
        <f t="shared" si="8"/>
        <v>23047102.077618465</v>
      </c>
    </row>
    <row r="376" spans="1:5" x14ac:dyDescent="0.2">
      <c r="A376" s="1">
        <v>46447</v>
      </c>
      <c r="B376">
        <v>11685347.915670976</v>
      </c>
      <c r="C376" s="2">
        <f t="shared" si="6"/>
        <v>11685347.915670976</v>
      </c>
      <c r="D376" s="2">
        <f t="shared" si="7"/>
        <v>-220317.65838212147</v>
      </c>
      <c r="E376" s="2">
        <f t="shared" si="8"/>
        <v>23591013.489724074</v>
      </c>
    </row>
    <row r="377" spans="1:5" x14ac:dyDescent="0.2">
      <c r="A377" s="1">
        <v>46478</v>
      </c>
      <c r="B377">
        <v>14895483.362278435</v>
      </c>
      <c r="C377" s="2">
        <f t="shared" si="6"/>
        <v>14895483.362278435</v>
      </c>
      <c r="D377" s="2">
        <f t="shared" si="7"/>
        <v>2904369.4284725077</v>
      </c>
      <c r="E377" s="2">
        <f t="shared" si="8"/>
        <v>26886597.296084363</v>
      </c>
    </row>
    <row r="378" spans="1:5" x14ac:dyDescent="0.2">
      <c r="A378" s="1">
        <v>46508</v>
      </c>
      <c r="B378">
        <v>15565025.712301355</v>
      </c>
      <c r="C378" s="2">
        <f t="shared" si="6"/>
        <v>15565025.712301355</v>
      </c>
      <c r="D378" s="2">
        <f t="shared" si="7"/>
        <v>3488553.3025519606</v>
      </c>
      <c r="E378" s="2">
        <f t="shared" si="8"/>
        <v>27641498.122050747</v>
      </c>
    </row>
    <row r="379" spans="1:5" x14ac:dyDescent="0.2">
      <c r="A379" s="1">
        <v>46539</v>
      </c>
      <c r="B379">
        <v>16453691.187144212</v>
      </c>
      <c r="C379" s="2">
        <f t="shared" si="6"/>
        <v>16453691.187144212</v>
      </c>
      <c r="D379" s="2">
        <f t="shared" si="7"/>
        <v>4291946.7415276077</v>
      </c>
      <c r="E379" s="2">
        <f t="shared" si="8"/>
        <v>28615435.632760815</v>
      </c>
    </row>
    <row r="380" spans="1:5" x14ac:dyDescent="0.2">
      <c r="A380" s="1">
        <v>46569</v>
      </c>
      <c r="B380">
        <v>11112938.788135774</v>
      </c>
      <c r="C380" s="2">
        <f t="shared" si="6"/>
        <v>11112938.788135774</v>
      </c>
      <c r="D380" s="2">
        <f t="shared" si="7"/>
        <v>-1133994.5992139317</v>
      </c>
      <c r="E380" s="2">
        <f t="shared" si="8"/>
        <v>23359872.175485481</v>
      </c>
    </row>
    <row r="381" spans="1:5" x14ac:dyDescent="0.2">
      <c r="A381" s="1">
        <v>46600</v>
      </c>
      <c r="B381">
        <v>9204899.6623243112</v>
      </c>
      <c r="C381" s="2">
        <f t="shared" si="6"/>
        <v>9204899.6623243112</v>
      </c>
      <c r="D381" s="2">
        <f t="shared" si="7"/>
        <v>-3127142.8243866581</v>
      </c>
      <c r="E381" s="2">
        <f t="shared" si="8"/>
        <v>21536942.149035282</v>
      </c>
    </row>
    <row r="382" spans="1:5" x14ac:dyDescent="0.2">
      <c r="A382" s="1">
        <v>46631</v>
      </c>
      <c r="B382">
        <v>10205012.012473354</v>
      </c>
      <c r="C382" s="2">
        <f t="shared" si="6"/>
        <v>10205012.012473354</v>
      </c>
      <c r="D382" s="2">
        <f t="shared" si="7"/>
        <v>-2212062.8922535777</v>
      </c>
      <c r="E382" s="2">
        <f t="shared" si="8"/>
        <v>22622086.917200286</v>
      </c>
    </row>
    <row r="383" spans="1:5" x14ac:dyDescent="0.2">
      <c r="A383" s="1">
        <v>46661</v>
      </c>
      <c r="B383">
        <v>11841632.209726617</v>
      </c>
      <c r="C383" s="2">
        <f t="shared" si="6"/>
        <v>11841632.209726617</v>
      </c>
      <c r="D383" s="2">
        <f t="shared" si="7"/>
        <v>-660401.50524822995</v>
      </c>
      <c r="E383" s="2">
        <f t="shared" si="8"/>
        <v>24343665.924701463</v>
      </c>
    </row>
    <row r="384" spans="1:5" x14ac:dyDescent="0.2">
      <c r="A384" s="1">
        <v>46692</v>
      </c>
      <c r="B384">
        <v>16285217.145431956</v>
      </c>
      <c r="C384" s="2">
        <f t="shared" si="6"/>
        <v>16285217.145431956</v>
      </c>
      <c r="D384" s="2">
        <f t="shared" si="7"/>
        <v>3698295.2387117874</v>
      </c>
      <c r="E384" s="2">
        <f t="shared" si="8"/>
        <v>28872139.052152127</v>
      </c>
    </row>
    <row r="385" spans="1:5" x14ac:dyDescent="0.2">
      <c r="A385" s="1">
        <v>46722</v>
      </c>
      <c r="B385">
        <v>16722162.152377034</v>
      </c>
      <c r="C385" s="2">
        <f t="shared" si="6"/>
        <v>16722162.152377034</v>
      </c>
      <c r="D385" s="2">
        <f t="shared" si="7"/>
        <v>4050419.7644638922</v>
      </c>
      <c r="E385" s="2">
        <f t="shared" si="8"/>
        <v>29393904.540290177</v>
      </c>
    </row>
    <row r="386" spans="1:5" x14ac:dyDescent="0.2">
      <c r="A386" s="1">
        <v>46753</v>
      </c>
      <c r="B386">
        <v>15561856.371484213</v>
      </c>
      <c r="C386" s="2">
        <f t="shared" si="6"/>
        <v>15561856.371484213</v>
      </c>
      <c r="D386" s="2">
        <f t="shared" si="7"/>
        <v>2805358.3834320977</v>
      </c>
      <c r="E386" s="2">
        <f t="shared" si="8"/>
        <v>28318354.359536327</v>
      </c>
    </row>
    <row r="387" spans="1:5" x14ac:dyDescent="0.2">
      <c r="A387" s="1">
        <v>46784</v>
      </c>
      <c r="B387">
        <v>10152328.745242067</v>
      </c>
      <c r="C387" s="2">
        <f t="shared" si="6"/>
        <v>10152328.745242067</v>
      </c>
      <c r="D387" s="2">
        <f t="shared" si="7"/>
        <v>-2688862.7156786639</v>
      </c>
      <c r="E387" s="2">
        <f t="shared" si="8"/>
        <v>22993520.206162795</v>
      </c>
    </row>
    <row r="388" spans="1:5" x14ac:dyDescent="0.2">
      <c r="A388" s="1">
        <v>46813</v>
      </c>
      <c r="B388">
        <v>13440016.33382689</v>
      </c>
      <c r="C388" s="2">
        <f t="shared" si="6"/>
        <v>13440016.33382689</v>
      </c>
      <c r="D388" s="2">
        <f t="shared" si="7"/>
        <v>514190.84662126563</v>
      </c>
      <c r="E388" s="2">
        <f t="shared" si="8"/>
        <v>26365841.821032517</v>
      </c>
    </row>
    <row r="389" spans="1:5" x14ac:dyDescent="0.2">
      <c r="A389" s="1">
        <v>46844</v>
      </c>
      <c r="B389">
        <v>15431102.874850083</v>
      </c>
      <c r="C389" s="2">
        <f t="shared" si="6"/>
        <v>15431102.874850083</v>
      </c>
      <c r="D389" s="2">
        <f t="shared" si="7"/>
        <v>2420700.1978491526</v>
      </c>
      <c r="E389" s="2">
        <f t="shared" si="8"/>
        <v>28441505.551851012</v>
      </c>
    </row>
    <row r="390" spans="1:5" x14ac:dyDescent="0.2">
      <c r="A390" s="1">
        <v>46874</v>
      </c>
      <c r="B390">
        <v>15793689.938315595</v>
      </c>
      <c r="C390" s="2">
        <f t="shared" si="6"/>
        <v>15793689.938315595</v>
      </c>
      <c r="D390" s="2">
        <f t="shared" si="7"/>
        <v>2698764.3661101051</v>
      </c>
      <c r="E390" s="2">
        <f t="shared" si="8"/>
        <v>28888615.510521084</v>
      </c>
    </row>
    <row r="391" spans="1:5" x14ac:dyDescent="0.2">
      <c r="A391" s="1">
        <v>46905</v>
      </c>
      <c r="B391">
        <v>14309357.672063652</v>
      </c>
      <c r="C391" s="2">
        <f t="shared" si="6"/>
        <v>14309357.672063652</v>
      </c>
      <c r="D391" s="2">
        <f t="shared" si="7"/>
        <v>1129961.0232454091</v>
      </c>
      <c r="E391" s="2">
        <f t="shared" si="8"/>
        <v>27488754.320881896</v>
      </c>
    </row>
    <row r="392" spans="1:5" x14ac:dyDescent="0.2">
      <c r="A392" s="1">
        <v>46935</v>
      </c>
      <c r="B392">
        <v>10479980.533998808</v>
      </c>
      <c r="C392" s="2">
        <f t="shared" si="6"/>
        <v>10479980.533998808</v>
      </c>
      <c r="D392" s="2">
        <f t="shared" si="7"/>
        <v>-2783837.785138268</v>
      </c>
      <c r="E392" s="2">
        <f t="shared" si="8"/>
        <v>23743798.853135884</v>
      </c>
    </row>
    <row r="393" spans="1:5" x14ac:dyDescent="0.2">
      <c r="A393" s="1">
        <v>46966</v>
      </c>
      <c r="B393">
        <v>8971374.1972598229</v>
      </c>
      <c r="C393" s="2">
        <f t="shared" si="6"/>
        <v>8971374.1972598229</v>
      </c>
      <c r="D393" s="2">
        <f t="shared" si="7"/>
        <v>-4376818.7366060838</v>
      </c>
      <c r="E393" s="2">
        <f t="shared" si="8"/>
        <v>22319567.13112573</v>
      </c>
    </row>
    <row r="394" spans="1:5" x14ac:dyDescent="0.2">
      <c r="A394" s="1">
        <v>46997</v>
      </c>
      <c r="B394">
        <v>8700861.0915370323</v>
      </c>
      <c r="C394" s="2">
        <f t="shared" si="6"/>
        <v>8700861.0915370323</v>
      </c>
      <c r="D394" s="2">
        <f t="shared" si="7"/>
        <v>-4731661.6925976779</v>
      </c>
      <c r="E394" s="2">
        <f t="shared" si="8"/>
        <v>22133383.875671744</v>
      </c>
    </row>
    <row r="395" spans="1:5" x14ac:dyDescent="0.2">
      <c r="A395" s="1">
        <v>47027</v>
      </c>
      <c r="B395">
        <v>11369707.928123668</v>
      </c>
      <c r="C395" s="2">
        <f t="shared" ref="C395:C421" si="9">_xlfn.FORECAST.ETS(A395,$B$2:$B$298,$A$2:$A$298,157,1)</f>
        <v>11369707.928123668</v>
      </c>
      <c r="D395" s="2">
        <f t="shared" ref="D395:D426" si="10">C395-_xlfn.FORECAST.ETS.CONFINT(A395,$B$2:$B$298,$A$2:$A$298,0.95,157,1)</f>
        <v>-2147102.1753130872</v>
      </c>
      <c r="E395" s="2">
        <f t="shared" ref="E395:E421" si="11">C395+_xlfn.FORECAST.ETS.CONFINT(A395,$B$2:$B$298,$A$2:$A$298,0.95,157,1)</f>
        <v>24886518.031560421</v>
      </c>
    </row>
    <row r="396" spans="1:5" x14ac:dyDescent="0.2">
      <c r="A396" s="1">
        <v>47058</v>
      </c>
      <c r="B396">
        <v>13954321.193031022</v>
      </c>
      <c r="C396" s="2">
        <f t="shared" si="9"/>
        <v>13954321.193031022</v>
      </c>
      <c r="D396" s="2">
        <f t="shared" si="10"/>
        <v>353264.12354390882</v>
      </c>
      <c r="E396" s="2">
        <f t="shared" si="11"/>
        <v>27555378.262518138</v>
      </c>
    </row>
    <row r="397" spans="1:5" x14ac:dyDescent="0.2">
      <c r="A397" s="1">
        <v>47088</v>
      </c>
      <c r="B397">
        <v>15371402.703279596</v>
      </c>
      <c r="C397" s="2">
        <f t="shared" si="9"/>
        <v>15371402.703279596</v>
      </c>
      <c r="D397" s="2">
        <f t="shared" si="10"/>
        <v>1686136.8972732425</v>
      </c>
      <c r="E397" s="2">
        <f t="shared" si="11"/>
        <v>29056668.509285949</v>
      </c>
    </row>
    <row r="398" spans="1:5" x14ac:dyDescent="0.2">
      <c r="A398" s="1">
        <v>47119</v>
      </c>
      <c r="B398">
        <v>12038607.853598926</v>
      </c>
      <c r="C398" s="2">
        <f t="shared" si="9"/>
        <v>12038607.853598926</v>
      </c>
      <c r="D398" s="2">
        <f t="shared" si="10"/>
        <v>-1730830.5308340564</v>
      </c>
      <c r="E398" s="2">
        <f t="shared" si="11"/>
        <v>25808046.238031909</v>
      </c>
    </row>
    <row r="399" spans="1:5" x14ac:dyDescent="0.2">
      <c r="A399" s="1">
        <v>47150</v>
      </c>
      <c r="B399">
        <v>9977877.8038474321</v>
      </c>
      <c r="C399" s="2">
        <f t="shared" si="9"/>
        <v>9977877.8038474321</v>
      </c>
      <c r="D399" s="2">
        <f t="shared" si="10"/>
        <v>-3875699.0217206348</v>
      </c>
      <c r="E399" s="2">
        <f t="shared" si="11"/>
        <v>23831454.629415497</v>
      </c>
    </row>
    <row r="400" spans="1:5" x14ac:dyDescent="0.2">
      <c r="A400" s="1">
        <v>47178</v>
      </c>
      <c r="B400">
        <v>9046702.1791053377</v>
      </c>
      <c r="C400" s="2">
        <f t="shared" si="9"/>
        <v>9046702.1791053377</v>
      </c>
      <c r="D400" s="2">
        <f t="shared" si="10"/>
        <v>-4890980.9220499527</v>
      </c>
      <c r="E400" s="2">
        <f t="shared" si="11"/>
        <v>22984385.28026063</v>
      </c>
    </row>
    <row r="401" spans="1:5" x14ac:dyDescent="0.2">
      <c r="A401" s="1">
        <v>47209</v>
      </c>
      <c r="B401">
        <v>10789891.098454161</v>
      </c>
      <c r="C401" s="2">
        <f t="shared" si="9"/>
        <v>10789891.098454161</v>
      </c>
      <c r="D401" s="2">
        <f t="shared" si="10"/>
        <v>-3231868.0369452965</v>
      </c>
      <c r="E401" s="2">
        <f t="shared" si="11"/>
        <v>24811650.233853616</v>
      </c>
    </row>
    <row r="402" spans="1:5" x14ac:dyDescent="0.2">
      <c r="A402" s="1">
        <v>47239</v>
      </c>
      <c r="B402">
        <v>11942290.006779686</v>
      </c>
      <c r="C402" s="2">
        <f t="shared" si="9"/>
        <v>11942290.006779686</v>
      </c>
      <c r="D402" s="2">
        <f t="shared" si="10"/>
        <v>-2163516.7996466625</v>
      </c>
      <c r="E402" s="2">
        <f t="shared" si="11"/>
        <v>26048096.813206032</v>
      </c>
    </row>
    <row r="403" spans="1:5" x14ac:dyDescent="0.2">
      <c r="A403" s="1">
        <v>47270</v>
      </c>
      <c r="B403">
        <v>14038567.808675459</v>
      </c>
      <c r="C403" s="2">
        <f t="shared" si="9"/>
        <v>14038567.808675459</v>
      </c>
      <c r="D403" s="2">
        <f t="shared" si="10"/>
        <v>-151260.13901120797</v>
      </c>
      <c r="E403" s="2">
        <f t="shared" si="11"/>
        <v>28228395.756362125</v>
      </c>
    </row>
    <row r="404" spans="1:5" x14ac:dyDescent="0.2">
      <c r="A404" s="1">
        <v>47300</v>
      </c>
      <c r="B404">
        <v>12036420.222642433</v>
      </c>
      <c r="C404" s="2">
        <f t="shared" si="9"/>
        <v>12036420.222642433</v>
      </c>
      <c r="D404" s="2">
        <f t="shared" si="10"/>
        <v>-2237404.1266641486</v>
      </c>
      <c r="E404" s="2">
        <f t="shared" si="11"/>
        <v>26310244.571949013</v>
      </c>
    </row>
    <row r="405" spans="1:5" x14ac:dyDescent="0.2">
      <c r="A405" s="1">
        <v>47331</v>
      </c>
      <c r="B405">
        <v>8611031.3582313396</v>
      </c>
      <c r="C405" s="2">
        <f t="shared" si="9"/>
        <v>8611031.3582313396</v>
      </c>
      <c r="D405" s="2">
        <f t="shared" si="10"/>
        <v>-5746766.4011560585</v>
      </c>
      <c r="E405" s="2">
        <f t="shared" si="11"/>
        <v>22968829.11761874</v>
      </c>
    </row>
    <row r="406" spans="1:5" x14ac:dyDescent="0.2">
      <c r="A406" s="1">
        <v>47362</v>
      </c>
      <c r="B406">
        <v>7469317.9036367638</v>
      </c>
      <c r="C406" s="2">
        <f t="shared" si="9"/>
        <v>7469317.9036367638</v>
      </c>
      <c r="D406" s="2">
        <f t="shared" si="10"/>
        <v>-6972431.9816198284</v>
      </c>
      <c r="E406" s="2">
        <f t="shared" si="11"/>
        <v>21911067.788893357</v>
      </c>
    </row>
    <row r="407" spans="1:5" x14ac:dyDescent="0.2">
      <c r="A407" s="1">
        <v>47392</v>
      </c>
      <c r="B407">
        <v>10314054.338391155</v>
      </c>
      <c r="C407" s="2">
        <f t="shared" si="9"/>
        <v>10314054.338391155</v>
      </c>
      <c r="D407" s="2">
        <f t="shared" si="10"/>
        <v>-4211628.0562812891</v>
      </c>
      <c r="E407" s="2">
        <f t="shared" si="11"/>
        <v>24839736.733063601</v>
      </c>
    </row>
    <row r="408" spans="1:5" x14ac:dyDescent="0.2">
      <c r="A408" s="1">
        <v>47423</v>
      </c>
      <c r="B408">
        <v>10961376.918179659</v>
      </c>
      <c r="C408" s="2">
        <f t="shared" si="9"/>
        <v>10961376.918179659</v>
      </c>
      <c r="D408" s="2">
        <f t="shared" si="10"/>
        <v>-3648219.9988046195</v>
      </c>
      <c r="E408" s="2">
        <f t="shared" si="11"/>
        <v>25570973.835163936</v>
      </c>
    </row>
    <row r="409" spans="1:5" x14ac:dyDescent="0.2">
      <c r="A409" s="1">
        <v>47453</v>
      </c>
      <c r="B409">
        <v>11418633.27339752</v>
      </c>
      <c r="C409" s="2">
        <f t="shared" si="9"/>
        <v>11418633.27339752</v>
      </c>
      <c r="D409" s="2">
        <f t="shared" si="10"/>
        <v>-3274861.7708528358</v>
      </c>
      <c r="E409" s="2">
        <f t="shared" si="11"/>
        <v>26112128.317647874</v>
      </c>
    </row>
    <row r="410" spans="1:5" x14ac:dyDescent="0.2">
      <c r="A410" s="1">
        <v>47484</v>
      </c>
      <c r="B410">
        <v>12982602.856478384</v>
      </c>
      <c r="C410" s="2">
        <f t="shared" si="9"/>
        <v>12982602.856478384</v>
      </c>
      <c r="D410" s="2">
        <f t="shared" si="10"/>
        <v>-1794775.4758368246</v>
      </c>
      <c r="E410" s="2">
        <f t="shared" si="11"/>
        <v>27759981.188793592</v>
      </c>
    </row>
    <row r="411" spans="1:5" x14ac:dyDescent="0.2">
      <c r="A411" s="1">
        <v>47515</v>
      </c>
      <c r="B411">
        <v>9339296.6847430505</v>
      </c>
      <c r="C411" s="2">
        <f t="shared" si="9"/>
        <v>9339296.6847430505</v>
      </c>
      <c r="D411" s="2">
        <f t="shared" si="10"/>
        <v>-5521951.6171051729</v>
      </c>
      <c r="E411" s="2">
        <f t="shared" si="11"/>
        <v>24200544.986591272</v>
      </c>
    </row>
    <row r="412" spans="1:5" x14ac:dyDescent="0.2">
      <c r="A412" s="1">
        <v>47543</v>
      </c>
      <c r="B412">
        <v>8449070.5441649426</v>
      </c>
      <c r="C412" s="2">
        <f t="shared" si="9"/>
        <v>8449070.5441649426</v>
      </c>
      <c r="D412" s="2">
        <f t="shared" si="10"/>
        <v>-6496035.8951801769</v>
      </c>
      <c r="E412" s="2">
        <f t="shared" si="11"/>
        <v>23394176.983510062</v>
      </c>
    </row>
    <row r="413" spans="1:5" x14ac:dyDescent="0.2">
      <c r="A413" s="1">
        <v>47574</v>
      </c>
      <c r="B413">
        <v>10434533.823572772</v>
      </c>
      <c r="C413" s="2">
        <f t="shared" si="9"/>
        <v>10434533.823572772</v>
      </c>
      <c r="D413" s="2">
        <f t="shared" si="10"/>
        <v>-4594420.3745211903</v>
      </c>
      <c r="E413" s="2">
        <f t="shared" si="11"/>
        <v>25463488.021666735</v>
      </c>
    </row>
    <row r="414" spans="1:5" x14ac:dyDescent="0.2">
      <c r="A414" s="1">
        <v>47604</v>
      </c>
      <c r="B414">
        <v>12430822.118372343</v>
      </c>
      <c r="C414" s="2">
        <f t="shared" si="9"/>
        <v>12430822.118372343</v>
      </c>
      <c r="D414" s="2">
        <f t="shared" si="10"/>
        <v>-2681970.8807348236</v>
      </c>
      <c r="E414" s="2">
        <f t="shared" si="11"/>
        <v>27543615.117479511</v>
      </c>
    </row>
    <row r="415" spans="1:5" x14ac:dyDescent="0.2">
      <c r="A415" s="1">
        <v>47635</v>
      </c>
      <c r="B415">
        <v>11011247.9898568</v>
      </c>
      <c r="C415" s="2">
        <f t="shared" si="9"/>
        <v>11011247.9898568</v>
      </c>
      <c r="D415" s="2">
        <f t="shared" si="10"/>
        <v>-4185376.2421641629</v>
      </c>
      <c r="E415" s="2">
        <f t="shared" si="11"/>
        <v>26207872.221877761</v>
      </c>
    </row>
    <row r="416" spans="1:5" x14ac:dyDescent="0.2">
      <c r="A416" s="1">
        <v>47665</v>
      </c>
      <c r="B416">
        <v>9213722.3187443912</v>
      </c>
      <c r="C416" s="2">
        <f t="shared" si="9"/>
        <v>9213722.3187443912</v>
      </c>
      <c r="D416" s="2">
        <f t="shared" si="10"/>
        <v>-6066726.9372192789</v>
      </c>
      <c r="E416" s="2">
        <f t="shared" si="11"/>
        <v>24494171.574708059</v>
      </c>
    </row>
    <row r="417" spans="1:5" x14ac:dyDescent="0.2">
      <c r="A417" s="1">
        <v>47696</v>
      </c>
      <c r="B417">
        <v>7785862.30782641</v>
      </c>
      <c r="C417" s="2">
        <f t="shared" si="9"/>
        <v>7785862.30782641</v>
      </c>
      <c r="D417" s="2">
        <f t="shared" si="10"/>
        <v>-7578407.0925677037</v>
      </c>
      <c r="E417" s="2">
        <f t="shared" si="11"/>
        <v>23150131.708220523</v>
      </c>
    </row>
    <row r="418" spans="1:5" x14ac:dyDescent="0.2">
      <c r="A418" s="1">
        <v>47727</v>
      </c>
      <c r="B418">
        <v>6824849.1709959675</v>
      </c>
      <c r="C418" s="2">
        <f t="shared" si="9"/>
        <v>6824849.1709959675</v>
      </c>
      <c r="D418" s="2">
        <f t="shared" si="10"/>
        <v>-8623236.7949153949</v>
      </c>
      <c r="E418" s="2">
        <f t="shared" si="11"/>
        <v>22272935.136907332</v>
      </c>
    </row>
    <row r="419" spans="1:5" x14ac:dyDescent="0.2">
      <c r="A419" s="1">
        <v>47757</v>
      </c>
      <c r="B419">
        <v>8768259.132742729</v>
      </c>
      <c r="C419" s="2">
        <f t="shared" si="9"/>
        <v>8768259.132742729</v>
      </c>
      <c r="D419" s="2">
        <f t="shared" si="10"/>
        <v>-6763641.0922942962</v>
      </c>
      <c r="E419" s="2">
        <f t="shared" si="11"/>
        <v>24300159.357779756</v>
      </c>
    </row>
    <row r="420" spans="1:5" x14ac:dyDescent="0.2">
      <c r="A420" s="1">
        <v>47788</v>
      </c>
      <c r="B420">
        <v>9553898.8077924494</v>
      </c>
      <c r="C420" s="2">
        <f t="shared" si="9"/>
        <v>9553898.8077924494</v>
      </c>
      <c r="D420" s="2">
        <f t="shared" si="10"/>
        <v>-6061814.6151787154</v>
      </c>
      <c r="E420" s="2">
        <f t="shared" si="11"/>
        <v>25169612.230763614</v>
      </c>
    </row>
    <row r="421" spans="1:5" x14ac:dyDescent="0.2">
      <c r="A421" s="1">
        <v>47818</v>
      </c>
      <c r="B421">
        <v>9375628.6474837456</v>
      </c>
      <c r="C421" s="2">
        <f t="shared" si="9"/>
        <v>9375628.6474837456</v>
      </c>
      <c r="D421" s="2">
        <f t="shared" si="10"/>
        <v>-6323898.1308392212</v>
      </c>
      <c r="E421" s="2">
        <f t="shared" si="11"/>
        <v>25075155.425806712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density</vt:lpstr>
      <vt:lpstr>temperature</vt:lpstr>
      <vt:lpstr>O_atoms</vt:lpstr>
      <vt:lpstr>N2_molecules</vt:lpstr>
      <vt:lpstr>O2_molecules</vt:lpstr>
      <vt:lpstr>He_atoms</vt:lpstr>
      <vt:lpstr>Ar_atoms</vt:lpstr>
      <vt:lpstr>H_atoms</vt:lpstr>
      <vt:lpstr>N_atoms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Islam</dc:creator>
  <cp:lastModifiedBy>Ray</cp:lastModifiedBy>
  <dcterms:created xsi:type="dcterms:W3CDTF">2021-04-18T15:40:31Z</dcterms:created>
  <dcterms:modified xsi:type="dcterms:W3CDTF">2021-04-23T22:48:37Z</dcterms:modified>
</cp:coreProperties>
</file>